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95" windowWidth="18195" windowHeight="11040"/>
  </bookViews>
  <sheets>
    <sheet name="Figure 8.29" sheetId="9" r:id="rId1"/>
    <sheet name="Figure 8.30" sheetId="18" r:id="rId2"/>
    <sheet name="Portfolio Sum C05-1" sheetId="10" r:id="rId3"/>
    <sheet name="Portfolio Sum C07-1" sheetId="1" r:id="rId4"/>
    <sheet name="Portfolio Sum S07" sheetId="3" r:id="rId5"/>
    <sheet name="Portfolio Sum S08" sheetId="4" r:id="rId6"/>
    <sheet name="Portfolio Sum S09" sheetId="11" r:id="rId7"/>
  </sheets>
  <externalReferences>
    <externalReference r:id="rId8"/>
    <externalReference r:id="rId9"/>
    <externalReference r:id="rId10"/>
  </externalReferences>
  <definedNames>
    <definedName name="_xlnm._FilterDatabase" localSheetId="0" hidden="1">'Figure 8.29'!$F$39:$K$118</definedName>
    <definedName name="_xlnm._FilterDatabase" localSheetId="1" hidden="1">'Figure 8.30'!$F$39:$K$98</definedName>
    <definedName name="DiscountRate" localSheetId="6">'[1]Control Panel'!$F$31</definedName>
    <definedName name="DiscountRate">'[2]Control Panel'!$F$31</definedName>
    <definedName name="NPVCost" localSheetId="6">'[1]PVRR Table'!$X$54</definedName>
    <definedName name="NPVCost">'[2]PVRR Table'!$X$54</definedName>
    <definedName name="OutputLocation" localSheetId="6">'[1]Control Panel'!$B$7</definedName>
    <definedName name="OutputLocation">'[2]Control Panel'!$B$7</definedName>
    <definedName name="_xlnm.Print_Area" localSheetId="2">'Portfolio Sum C05-1'!$A$1:$W$27</definedName>
    <definedName name="_xlnm.Print_Area" localSheetId="6">'Portfolio Sum S09'!$A$1:$W$27</definedName>
    <definedName name="ProjectName" localSheetId="6">'[1]Control Panel'!$F$3</definedName>
    <definedName name="ProjectName">'[2]Control Panel'!$F$3</definedName>
    <definedName name="ResourceTbl">'[3]Proj Attrib List'!$A$1:$E$442</definedName>
    <definedName name="StudyName" localSheetId="6">'[1]Control Panel'!$B$6</definedName>
    <definedName name="StudyName">'[2]Control Panel'!$B$6</definedName>
    <definedName name="StudySaveName" localSheetId="6">'[1]Control Panel'!$B$8</definedName>
    <definedName name="StudySaveName">'[2]Control Panel'!$B$8</definedName>
    <definedName name="Tbl_Coal_EndofLife" localSheetId="6">[1]CoalPlants!$M$77:$R$103</definedName>
    <definedName name="Tbl_Coal_EndofLife">[2]CoalPlants!$M$77:$R$103</definedName>
    <definedName name="TBL_DSMFactor" localSheetId="6">'[1]EPM Tables'!$L$33:$M$39</definedName>
    <definedName name="TBL_DSMFactor">'[2]EPM Tables'!$L$32:$M$38</definedName>
    <definedName name="Tbl_MasterResource" localSheetId="6">[1]TBL_ResourceMaster!$A:$X</definedName>
    <definedName name="Tbl_MasterResource">[2]TBL_ResourceMaster!$A:$X</definedName>
  </definedNames>
  <calcPr calcId="152511"/>
</workbook>
</file>

<file path=xl/calcChain.xml><?xml version="1.0" encoding="utf-8"?>
<calcChain xmlns="http://schemas.openxmlformats.org/spreadsheetml/2006/main">
  <c r="C21" i="18" l="1"/>
  <c r="C30" i="18" s="1"/>
  <c r="C20" i="18"/>
  <c r="C29" i="18" s="1"/>
  <c r="C19" i="18"/>
  <c r="C28" i="18" s="1"/>
  <c r="C18" i="18"/>
  <c r="C27" i="18" s="1"/>
  <c r="C17" i="18"/>
  <c r="C26" i="18" s="1"/>
  <c r="C16" i="18"/>
  <c r="C15" i="18"/>
  <c r="C24" i="18" s="1"/>
  <c r="C14" i="18"/>
  <c r="C23" i="18" s="1"/>
  <c r="C13" i="18"/>
  <c r="C22" i="18" s="1"/>
  <c r="C13" i="9"/>
  <c r="C22" i="9" s="1"/>
  <c r="C14" i="9"/>
  <c r="C23" i="9" s="1"/>
  <c r="C15" i="9"/>
  <c r="C24" i="9" s="1"/>
  <c r="C16" i="9"/>
  <c r="C25" i="9" s="1"/>
  <c r="C17" i="9"/>
  <c r="C26" i="9" s="1"/>
  <c r="C18" i="9"/>
  <c r="C27" i="9" s="1"/>
  <c r="C19" i="9"/>
  <c r="C28" i="9" s="1"/>
  <c r="C20" i="9"/>
  <c r="C29" i="9" s="1"/>
  <c r="C21" i="9"/>
  <c r="C30" i="9" s="1"/>
  <c r="C25" i="18" l="1"/>
  <c r="V38" i="11" l="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B38" i="11"/>
  <c r="W12" i="11" l="1"/>
  <c r="W14" i="11"/>
  <c r="V14" i="18"/>
  <c r="R14" i="18"/>
  <c r="N14" i="18"/>
  <c r="J14" i="18"/>
  <c r="F14" i="18"/>
  <c r="U14" i="18"/>
  <c r="Q14" i="18"/>
  <c r="M14" i="18"/>
  <c r="I14" i="18"/>
  <c r="E14" i="18"/>
  <c r="W14" i="18"/>
  <c r="S14" i="18"/>
  <c r="O14" i="18"/>
  <c r="K14" i="18"/>
  <c r="G14" i="18"/>
  <c r="H14" i="18"/>
  <c r="T14" i="18"/>
  <c r="D14" i="18"/>
  <c r="P14" i="18"/>
  <c r="L14" i="18"/>
  <c r="V19" i="18"/>
  <c r="R19" i="18"/>
  <c r="N19" i="18"/>
  <c r="J19" i="18"/>
  <c r="F19" i="18"/>
  <c r="U19" i="18"/>
  <c r="Q19" i="18"/>
  <c r="M19" i="18"/>
  <c r="I19" i="18"/>
  <c r="E19" i="18"/>
  <c r="W19" i="18"/>
  <c r="S19" i="18"/>
  <c r="O19" i="18"/>
  <c r="K19" i="18"/>
  <c r="G19" i="18"/>
  <c r="T19" i="18"/>
  <c r="D19" i="18"/>
  <c r="P19" i="18"/>
  <c r="L19" i="18"/>
  <c r="H19" i="18"/>
  <c r="G26" i="11"/>
  <c r="H42" i="11"/>
  <c r="J17" i="18"/>
  <c r="T46" i="11"/>
  <c r="V13" i="18"/>
  <c r="R13" i="18"/>
  <c r="N13" i="18"/>
  <c r="J13" i="18"/>
  <c r="F13" i="18"/>
  <c r="U13" i="18"/>
  <c r="Q13" i="18"/>
  <c r="M13" i="18"/>
  <c r="I13" i="18"/>
  <c r="E13" i="18"/>
  <c r="W13" i="18"/>
  <c r="S13" i="18"/>
  <c r="O13" i="18"/>
  <c r="K13" i="18"/>
  <c r="G13" i="18"/>
  <c r="L13" i="18"/>
  <c r="H13" i="18"/>
  <c r="T13" i="18"/>
  <c r="D13" i="18"/>
  <c r="P13" i="18"/>
  <c r="V15" i="18"/>
  <c r="R15" i="18"/>
  <c r="N15" i="18"/>
  <c r="J15" i="18"/>
  <c r="F15" i="18"/>
  <c r="U15" i="18"/>
  <c r="Q15" i="18"/>
  <c r="M15" i="18"/>
  <c r="I15" i="18"/>
  <c r="E15" i="18"/>
  <c r="W15" i="18"/>
  <c r="S15" i="18"/>
  <c r="O15" i="18"/>
  <c r="K15" i="18"/>
  <c r="G15" i="18"/>
  <c r="T15" i="18"/>
  <c r="D15" i="18"/>
  <c r="P15" i="18"/>
  <c r="L15" i="18"/>
  <c r="H15" i="18"/>
  <c r="C42" i="11"/>
  <c r="E17" i="18"/>
  <c r="G42" i="11"/>
  <c r="I17" i="18"/>
  <c r="K42" i="11"/>
  <c r="M17" i="18"/>
  <c r="O42" i="11"/>
  <c r="Q17" i="18"/>
  <c r="S42" i="11"/>
  <c r="U17" i="18"/>
  <c r="P45" i="11"/>
  <c r="U46" i="11"/>
  <c r="V21" i="18"/>
  <c r="R21" i="18"/>
  <c r="N21" i="18"/>
  <c r="J21" i="18"/>
  <c r="F21" i="18"/>
  <c r="U21" i="18"/>
  <c r="Q21" i="18"/>
  <c r="M21" i="18"/>
  <c r="I21" i="18"/>
  <c r="E21" i="18"/>
  <c r="W21" i="18"/>
  <c r="S21" i="18"/>
  <c r="O21" i="18"/>
  <c r="K21" i="18"/>
  <c r="G21" i="18"/>
  <c r="L21" i="18"/>
  <c r="H21" i="18"/>
  <c r="D21" i="18"/>
  <c r="P21" i="18"/>
  <c r="T21" i="18"/>
  <c r="O26" i="11"/>
  <c r="V16" i="18"/>
  <c r="R16" i="18"/>
  <c r="N16" i="18"/>
  <c r="J16" i="18"/>
  <c r="F16" i="18"/>
  <c r="U16" i="18"/>
  <c r="Q16" i="18"/>
  <c r="M16" i="18"/>
  <c r="I16" i="18"/>
  <c r="E16" i="18"/>
  <c r="W16" i="18"/>
  <c r="S16" i="18"/>
  <c r="O16" i="18"/>
  <c r="K16" i="18"/>
  <c r="G16" i="18"/>
  <c r="P16" i="18"/>
  <c r="L16" i="18"/>
  <c r="H16" i="18"/>
  <c r="T16" i="18"/>
  <c r="D16" i="18"/>
  <c r="L42" i="11"/>
  <c r="N17" i="18"/>
  <c r="H26" i="11"/>
  <c r="E42" i="11"/>
  <c r="G17" i="18"/>
  <c r="I42" i="11"/>
  <c r="K17" i="18"/>
  <c r="M42" i="11"/>
  <c r="O17" i="18"/>
  <c r="Q42" i="11"/>
  <c r="S17" i="18"/>
  <c r="U42" i="11"/>
  <c r="W17" i="18"/>
  <c r="W33" i="11"/>
  <c r="C26" i="11"/>
  <c r="K26" i="11"/>
  <c r="D42" i="11"/>
  <c r="F17" i="18"/>
  <c r="P42" i="11"/>
  <c r="R17" i="18"/>
  <c r="T42" i="11"/>
  <c r="V17" i="18"/>
  <c r="H46" i="11"/>
  <c r="W13" i="11"/>
  <c r="W15" i="11"/>
  <c r="B42" i="11"/>
  <c r="D17" i="18"/>
  <c r="F42" i="11"/>
  <c r="H17" i="18"/>
  <c r="J42" i="11"/>
  <c r="L17" i="18"/>
  <c r="N42" i="11"/>
  <c r="P17" i="18"/>
  <c r="R42" i="11"/>
  <c r="T17" i="18"/>
  <c r="W19" i="11"/>
  <c r="T45" i="11"/>
  <c r="V20" i="18"/>
  <c r="R20" i="18"/>
  <c r="N20" i="18"/>
  <c r="J20" i="18"/>
  <c r="F20" i="18"/>
  <c r="U20" i="18"/>
  <c r="Q20" i="18"/>
  <c r="M20" i="18"/>
  <c r="I20" i="18"/>
  <c r="E20" i="18"/>
  <c r="W20" i="18"/>
  <c r="S20" i="18"/>
  <c r="O20" i="18"/>
  <c r="K20" i="18"/>
  <c r="G20" i="18"/>
  <c r="P20" i="18"/>
  <c r="L20" i="18"/>
  <c r="H20" i="18"/>
  <c r="T20" i="18"/>
  <c r="D20" i="18"/>
  <c r="T41" i="11"/>
  <c r="P41" i="11"/>
  <c r="L41" i="11"/>
  <c r="H41" i="11"/>
  <c r="D41" i="11"/>
  <c r="S41" i="11"/>
  <c r="O41" i="11"/>
  <c r="K41" i="11"/>
  <c r="G41" i="11"/>
  <c r="C41" i="11"/>
  <c r="N41" i="11"/>
  <c r="F41" i="11"/>
  <c r="R41" i="11"/>
  <c r="J41" i="11"/>
  <c r="B41" i="11"/>
  <c r="I41" i="11"/>
  <c r="W8" i="11"/>
  <c r="U41" i="11"/>
  <c r="E41" i="11"/>
  <c r="Q41" i="11"/>
  <c r="M41" i="11"/>
  <c r="D26" i="11"/>
  <c r="L26" i="11"/>
  <c r="U26" i="11"/>
  <c r="U32" i="11"/>
  <c r="U35" i="11" s="1"/>
  <c r="W9" i="11"/>
  <c r="E26" i="11"/>
  <c r="E32" i="11"/>
  <c r="E35" i="11" s="1"/>
  <c r="I32" i="11"/>
  <c r="I35" i="11" s="1"/>
  <c r="I26" i="11"/>
  <c r="M26" i="11"/>
  <c r="M32" i="11"/>
  <c r="M35" i="11" s="1"/>
  <c r="S26" i="11"/>
  <c r="W11" i="11"/>
  <c r="T39" i="11"/>
  <c r="P39" i="11"/>
  <c r="L39" i="11"/>
  <c r="H39" i="11"/>
  <c r="D39" i="11"/>
  <c r="S39" i="11"/>
  <c r="O39" i="11"/>
  <c r="K39" i="11"/>
  <c r="G39" i="11"/>
  <c r="C39" i="11"/>
  <c r="N39" i="11"/>
  <c r="F39" i="11"/>
  <c r="B26" i="11"/>
  <c r="R39" i="11"/>
  <c r="J39" i="11"/>
  <c r="B39" i="11"/>
  <c r="Q39" i="11"/>
  <c r="I39" i="11"/>
  <c r="M39" i="11"/>
  <c r="W6" i="11"/>
  <c r="U39" i="11"/>
  <c r="E39" i="11"/>
  <c r="F26" i="11"/>
  <c r="J26" i="11"/>
  <c r="N26" i="11"/>
  <c r="Q32" i="11"/>
  <c r="Q35" i="11" s="1"/>
  <c r="Q26" i="11"/>
  <c r="W7" i="11"/>
  <c r="T40" i="11"/>
  <c r="P40" i="11"/>
  <c r="L40" i="11"/>
  <c r="H40" i="11"/>
  <c r="D40" i="11"/>
  <c r="S40" i="11"/>
  <c r="O40" i="11"/>
  <c r="K40" i="11"/>
  <c r="G40" i="11"/>
  <c r="C40" i="11"/>
  <c r="R40" i="11"/>
  <c r="J40" i="11"/>
  <c r="B40" i="11"/>
  <c r="N40" i="11"/>
  <c r="F40" i="11"/>
  <c r="M40" i="11"/>
  <c r="U40" i="11"/>
  <c r="E40" i="11"/>
  <c r="I40" i="11"/>
  <c r="W10" i="11"/>
  <c r="Q40" i="11"/>
  <c r="T44" i="11"/>
  <c r="P44" i="11"/>
  <c r="L44" i="11"/>
  <c r="H44" i="11"/>
  <c r="D44" i="11"/>
  <c r="S44" i="11"/>
  <c r="O44" i="11"/>
  <c r="K44" i="11"/>
  <c r="G44" i="11"/>
  <c r="C44" i="11"/>
  <c r="R44" i="11"/>
  <c r="J44" i="11"/>
  <c r="B44" i="11"/>
  <c r="V44" i="11"/>
  <c r="N44" i="11"/>
  <c r="F44" i="11"/>
  <c r="W21" i="11"/>
  <c r="N32" i="11"/>
  <c r="N35" i="11" s="1"/>
  <c r="T32" i="11"/>
  <c r="T35" i="11" s="1"/>
  <c r="Q44" i="11"/>
  <c r="L45" i="11"/>
  <c r="W17" i="11"/>
  <c r="B32" i="11"/>
  <c r="H32" i="11"/>
  <c r="H35" i="11" s="1"/>
  <c r="O32" i="11"/>
  <c r="O35" i="11" s="1"/>
  <c r="W16" i="11"/>
  <c r="C32" i="11"/>
  <c r="C35" i="11" s="1"/>
  <c r="F32" i="11"/>
  <c r="F35" i="11" s="1"/>
  <c r="L32" i="11"/>
  <c r="L35" i="11" s="1"/>
  <c r="S32" i="11"/>
  <c r="S35" i="11" s="1"/>
  <c r="W24" i="11"/>
  <c r="I44" i="11"/>
  <c r="D45" i="11"/>
  <c r="P46" i="11"/>
  <c r="D32" i="11"/>
  <c r="D35" i="11" s="1"/>
  <c r="K32" i="11"/>
  <c r="K35" i="11" s="1"/>
  <c r="R32" i="11"/>
  <c r="R35" i="11" s="1"/>
  <c r="E44" i="11"/>
  <c r="U44" i="11"/>
  <c r="L46" i="11"/>
  <c r="P26" i="11"/>
  <c r="R26" i="11"/>
  <c r="T26" i="11"/>
  <c r="W18" i="11"/>
  <c r="S45" i="11"/>
  <c r="O45" i="11"/>
  <c r="K45" i="11"/>
  <c r="G45" i="11"/>
  <c r="C45" i="11"/>
  <c r="R45" i="11"/>
  <c r="N45" i="11"/>
  <c r="J45" i="11"/>
  <c r="F45" i="11"/>
  <c r="B45" i="11"/>
  <c r="W22" i="11"/>
  <c r="U45" i="11"/>
  <c r="M45" i="11"/>
  <c r="E45" i="11"/>
  <c r="Q45" i="11"/>
  <c r="I45" i="11"/>
  <c r="G32" i="11"/>
  <c r="G35" i="11" s="1"/>
  <c r="J32" i="11"/>
  <c r="J35" i="11" s="1"/>
  <c r="P32" i="11"/>
  <c r="P35" i="11" s="1"/>
  <c r="M44" i="11"/>
  <c r="H45" i="11"/>
  <c r="D46" i="11"/>
  <c r="E46" i="11"/>
  <c r="M46" i="11"/>
  <c r="S46" i="11"/>
  <c r="O46" i="11"/>
  <c r="K46" i="11"/>
  <c r="G46" i="11"/>
  <c r="C46" i="11"/>
  <c r="W23" i="11"/>
  <c r="R46" i="11"/>
  <c r="N46" i="11"/>
  <c r="J46" i="11"/>
  <c r="F46" i="11"/>
  <c r="B46" i="11"/>
  <c r="I46" i="11"/>
  <c r="Q46" i="11"/>
  <c r="B35" i="11" l="1"/>
  <c r="W32" i="11"/>
  <c r="V18" i="18"/>
  <c r="R18" i="18"/>
  <c r="N18" i="18"/>
  <c r="J18" i="18"/>
  <c r="F18" i="18"/>
  <c r="U18" i="18"/>
  <c r="Q18" i="18"/>
  <c r="M18" i="18"/>
  <c r="I18" i="18"/>
  <c r="E18" i="18"/>
  <c r="W18" i="18"/>
  <c r="S18" i="18"/>
  <c r="O18" i="18"/>
  <c r="K18" i="18"/>
  <c r="G18" i="18"/>
  <c r="H18" i="18"/>
  <c r="T18" i="18"/>
  <c r="D18" i="18"/>
  <c r="P18" i="18"/>
  <c r="L18" i="18"/>
  <c r="T43" i="11"/>
  <c r="T48" i="11" s="1"/>
  <c r="P43" i="11"/>
  <c r="P48" i="11" s="1"/>
  <c r="L43" i="11"/>
  <c r="L48" i="11" s="1"/>
  <c r="H43" i="11"/>
  <c r="H48" i="11" s="1"/>
  <c r="D43" i="11"/>
  <c r="D48" i="11" s="1"/>
  <c r="S43" i="11"/>
  <c r="S48" i="11" s="1"/>
  <c r="O43" i="11"/>
  <c r="O48" i="11" s="1"/>
  <c r="K43" i="11"/>
  <c r="K48" i="11" s="1"/>
  <c r="G43" i="11"/>
  <c r="C43" i="11"/>
  <c r="C48" i="11" s="1"/>
  <c r="N43" i="11"/>
  <c r="N48" i="11" s="1"/>
  <c r="F43" i="11"/>
  <c r="F48" i="11" s="1"/>
  <c r="R43" i="11"/>
  <c r="R48" i="11" s="1"/>
  <c r="J43" i="11"/>
  <c r="J48" i="11" s="1"/>
  <c r="B43" i="11"/>
  <c r="B48" i="11" s="1"/>
  <c r="Q43" i="11"/>
  <c r="Q48" i="11" s="1"/>
  <c r="I43" i="11"/>
  <c r="I48" i="11" s="1"/>
  <c r="M43" i="11"/>
  <c r="M48" i="11" s="1"/>
  <c r="U43" i="11"/>
  <c r="U48" i="11" s="1"/>
  <c r="E43" i="11"/>
  <c r="E48" i="11" s="1"/>
  <c r="G48" i="11"/>
  <c r="V38" i="10" l="1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H38" i="10"/>
  <c r="G38" i="10"/>
  <c r="F38" i="10"/>
  <c r="E38" i="10"/>
  <c r="D38" i="10"/>
  <c r="C38" i="10"/>
  <c r="B38" i="10"/>
  <c r="W16" i="10" l="1"/>
  <c r="H42" i="10"/>
  <c r="J8" i="18"/>
  <c r="R46" i="10"/>
  <c r="V12" i="18"/>
  <c r="R12" i="18"/>
  <c r="N12" i="18"/>
  <c r="J12" i="18"/>
  <c r="F12" i="18"/>
  <c r="U12" i="18"/>
  <c r="Q12" i="18"/>
  <c r="M12" i="18"/>
  <c r="I12" i="18"/>
  <c r="E12" i="18"/>
  <c r="W12" i="18"/>
  <c r="S12" i="18"/>
  <c r="O12" i="18"/>
  <c r="K12" i="18"/>
  <c r="G12" i="18"/>
  <c r="P12" i="18"/>
  <c r="L12" i="18"/>
  <c r="H12" i="18"/>
  <c r="T12" i="18"/>
  <c r="D12" i="18"/>
  <c r="L46" i="10"/>
  <c r="J46" i="10"/>
  <c r="T42" i="10"/>
  <c r="V8" i="18"/>
  <c r="R42" i="10"/>
  <c r="T8" i="18"/>
  <c r="J42" i="10"/>
  <c r="L8" i="18"/>
  <c r="P42" i="10"/>
  <c r="R8" i="18"/>
  <c r="V7" i="18"/>
  <c r="R7" i="18"/>
  <c r="N7" i="18"/>
  <c r="J7" i="18"/>
  <c r="F7" i="18"/>
  <c r="U7" i="18"/>
  <c r="Q7" i="18"/>
  <c r="M7" i="18"/>
  <c r="I7" i="18"/>
  <c r="E7" i="18"/>
  <c r="W7" i="18"/>
  <c r="S7" i="18"/>
  <c r="O7" i="18"/>
  <c r="K7" i="18"/>
  <c r="G7" i="18"/>
  <c r="T7" i="18"/>
  <c r="D7" i="18"/>
  <c r="P7" i="18"/>
  <c r="H7" i="18"/>
  <c r="L7" i="18"/>
  <c r="C42" i="10"/>
  <c r="E8" i="18"/>
  <c r="F42" i="10"/>
  <c r="H8" i="18"/>
  <c r="I42" i="10"/>
  <c r="K8" i="18"/>
  <c r="N42" i="10"/>
  <c r="P8" i="18"/>
  <c r="S44" i="10"/>
  <c r="V4" i="18"/>
  <c r="R4" i="18"/>
  <c r="N4" i="18"/>
  <c r="J4" i="18"/>
  <c r="F4" i="18"/>
  <c r="U4" i="18"/>
  <c r="Q4" i="18"/>
  <c r="M4" i="18"/>
  <c r="I4" i="18"/>
  <c r="E4" i="18"/>
  <c r="W4" i="18"/>
  <c r="S4" i="18"/>
  <c r="O4" i="18"/>
  <c r="K4" i="18"/>
  <c r="G4" i="18"/>
  <c r="P4" i="18"/>
  <c r="L4" i="18"/>
  <c r="T4" i="18"/>
  <c r="D4" i="18"/>
  <c r="H4" i="18"/>
  <c r="L42" i="10"/>
  <c r="N8" i="18"/>
  <c r="V10" i="18"/>
  <c r="R10" i="18"/>
  <c r="N10" i="18"/>
  <c r="J10" i="18"/>
  <c r="F10" i="18"/>
  <c r="U10" i="18"/>
  <c r="Q10" i="18"/>
  <c r="M10" i="18"/>
  <c r="I10" i="18"/>
  <c r="E10" i="18"/>
  <c r="W10" i="18"/>
  <c r="S10" i="18"/>
  <c r="O10" i="18"/>
  <c r="K10" i="18"/>
  <c r="G10" i="18"/>
  <c r="H10" i="18"/>
  <c r="T10" i="18"/>
  <c r="D10" i="18"/>
  <c r="L10" i="18"/>
  <c r="P10" i="18"/>
  <c r="V6" i="18"/>
  <c r="R6" i="18"/>
  <c r="N6" i="18"/>
  <c r="J6" i="18"/>
  <c r="F6" i="18"/>
  <c r="U6" i="18"/>
  <c r="Q6" i="18"/>
  <c r="M6" i="18"/>
  <c r="I6" i="18"/>
  <c r="E6" i="18"/>
  <c r="W6" i="18"/>
  <c r="S6" i="18"/>
  <c r="O6" i="18"/>
  <c r="K6" i="18"/>
  <c r="G6" i="18"/>
  <c r="H6" i="18"/>
  <c r="T6" i="18"/>
  <c r="D6" i="18"/>
  <c r="L6" i="18"/>
  <c r="P6" i="18"/>
  <c r="D8" i="18"/>
  <c r="E42" i="10"/>
  <c r="G8" i="18"/>
  <c r="M42" i="10"/>
  <c r="O8" i="18"/>
  <c r="D42" i="10"/>
  <c r="F8" i="18"/>
  <c r="G42" i="10"/>
  <c r="I8" i="18"/>
  <c r="O42" i="10"/>
  <c r="Q8" i="18"/>
  <c r="Q42" i="10"/>
  <c r="S8" i="18"/>
  <c r="S42" i="10"/>
  <c r="U8" i="18"/>
  <c r="U42" i="10"/>
  <c r="W8" i="18"/>
  <c r="C44" i="10"/>
  <c r="V5" i="18"/>
  <c r="R5" i="18"/>
  <c r="N5" i="18"/>
  <c r="J5" i="18"/>
  <c r="F5" i="18"/>
  <c r="U5" i="18"/>
  <c r="Q5" i="18"/>
  <c r="M5" i="18"/>
  <c r="I5" i="18"/>
  <c r="E5" i="18"/>
  <c r="W5" i="18"/>
  <c r="S5" i="18"/>
  <c r="O5" i="18"/>
  <c r="K5" i="18"/>
  <c r="G5" i="18"/>
  <c r="L5" i="18"/>
  <c r="H5" i="18"/>
  <c r="P5" i="18"/>
  <c r="T5" i="18"/>
  <c r="D5" i="18"/>
  <c r="D26" i="10"/>
  <c r="H26" i="10"/>
  <c r="L26" i="10"/>
  <c r="P26" i="10"/>
  <c r="T26" i="10"/>
  <c r="W15" i="10"/>
  <c r="K42" i="10"/>
  <c r="M8" i="18"/>
  <c r="F45" i="10"/>
  <c r="V11" i="18"/>
  <c r="R11" i="18"/>
  <c r="N11" i="18"/>
  <c r="J11" i="18"/>
  <c r="F11" i="18"/>
  <c r="U11" i="18"/>
  <c r="Q11" i="18"/>
  <c r="M11" i="18"/>
  <c r="I11" i="18"/>
  <c r="E11" i="18"/>
  <c r="W11" i="18"/>
  <c r="S11" i="18"/>
  <c r="O11" i="18"/>
  <c r="K11" i="18"/>
  <c r="G11" i="18"/>
  <c r="T11" i="18"/>
  <c r="D11" i="18"/>
  <c r="P11" i="18"/>
  <c r="L11" i="18"/>
  <c r="H11" i="18"/>
  <c r="W33" i="10"/>
  <c r="E26" i="10"/>
  <c r="I26" i="10"/>
  <c r="I32" i="10"/>
  <c r="I35" i="10" s="1"/>
  <c r="M26" i="10"/>
  <c r="Q26" i="10"/>
  <c r="Q32" i="10"/>
  <c r="Q35" i="10" s="1"/>
  <c r="R41" i="10"/>
  <c r="N41" i="10"/>
  <c r="J41" i="10"/>
  <c r="F41" i="10"/>
  <c r="B41" i="10"/>
  <c r="T41" i="10"/>
  <c r="P41" i="10"/>
  <c r="L41" i="10"/>
  <c r="H41" i="10"/>
  <c r="D41" i="10"/>
  <c r="U41" i="10"/>
  <c r="M41" i="10"/>
  <c r="E41" i="10"/>
  <c r="S41" i="10"/>
  <c r="K41" i="10"/>
  <c r="C41" i="10"/>
  <c r="I41" i="10"/>
  <c r="Q41" i="10"/>
  <c r="O41" i="10"/>
  <c r="G41" i="10"/>
  <c r="W8" i="10"/>
  <c r="W12" i="10"/>
  <c r="O32" i="10"/>
  <c r="O35" i="10" s="1"/>
  <c r="R39" i="10"/>
  <c r="N39" i="10"/>
  <c r="J39" i="10"/>
  <c r="F39" i="10"/>
  <c r="B39" i="10"/>
  <c r="B26" i="10"/>
  <c r="T39" i="10"/>
  <c r="P39" i="10"/>
  <c r="L39" i="10"/>
  <c r="H39" i="10"/>
  <c r="D39" i="10"/>
  <c r="U39" i="10"/>
  <c r="M39" i="10"/>
  <c r="E39" i="10"/>
  <c r="S39" i="10"/>
  <c r="K39" i="10"/>
  <c r="C39" i="10"/>
  <c r="Q39" i="10"/>
  <c r="I39" i="10"/>
  <c r="G39" i="10"/>
  <c r="W6" i="10"/>
  <c r="O39" i="10"/>
  <c r="F26" i="10"/>
  <c r="J26" i="10"/>
  <c r="N26" i="10"/>
  <c r="R26" i="10"/>
  <c r="U26" i="10"/>
  <c r="W9" i="10"/>
  <c r="C26" i="10"/>
  <c r="G26" i="10"/>
  <c r="G32" i="10"/>
  <c r="G35" i="10" s="1"/>
  <c r="K26" i="10"/>
  <c r="O26" i="10"/>
  <c r="S26" i="10"/>
  <c r="W7" i="10"/>
  <c r="R40" i="10"/>
  <c r="N40" i="10"/>
  <c r="J40" i="10"/>
  <c r="F40" i="10"/>
  <c r="B40" i="10"/>
  <c r="T40" i="10"/>
  <c r="P40" i="10"/>
  <c r="L40" i="10"/>
  <c r="H40" i="10"/>
  <c r="D40" i="10"/>
  <c r="Q40" i="10"/>
  <c r="I40" i="10"/>
  <c r="O40" i="10"/>
  <c r="G40" i="10"/>
  <c r="M40" i="10"/>
  <c r="U40" i="10"/>
  <c r="E40" i="10"/>
  <c r="S40" i="10"/>
  <c r="C40" i="10"/>
  <c r="W10" i="10"/>
  <c r="K40" i="10"/>
  <c r="W11" i="10"/>
  <c r="W19" i="10"/>
  <c r="H32" i="10"/>
  <c r="H35" i="10" s="1"/>
  <c r="P32" i="10"/>
  <c r="P35" i="10" s="1"/>
  <c r="V44" i="10"/>
  <c r="R44" i="10"/>
  <c r="N44" i="10"/>
  <c r="J44" i="10"/>
  <c r="F44" i="10"/>
  <c r="B44" i="10"/>
  <c r="T44" i="10"/>
  <c r="P44" i="10"/>
  <c r="L44" i="10"/>
  <c r="H44" i="10"/>
  <c r="D44" i="10"/>
  <c r="Q44" i="10"/>
  <c r="I44" i="10"/>
  <c r="O44" i="10"/>
  <c r="G44" i="10"/>
  <c r="B42" i="10"/>
  <c r="W17" i="10"/>
  <c r="K44" i="10"/>
  <c r="B46" i="10"/>
  <c r="U45" i="10"/>
  <c r="Q45" i="10"/>
  <c r="M45" i="10"/>
  <c r="I45" i="10"/>
  <c r="E45" i="10"/>
  <c r="S45" i="10"/>
  <c r="O45" i="10"/>
  <c r="K45" i="10"/>
  <c r="G45" i="10"/>
  <c r="C45" i="10"/>
  <c r="T45" i="10"/>
  <c r="L45" i="10"/>
  <c r="D45" i="10"/>
  <c r="R45" i="10"/>
  <c r="J45" i="10"/>
  <c r="B45" i="10"/>
  <c r="W22" i="10"/>
  <c r="D32" i="10"/>
  <c r="D35" i="10" s="1"/>
  <c r="L32" i="10"/>
  <c r="L35" i="10" s="1"/>
  <c r="T32" i="10"/>
  <c r="T35" i="10" s="1"/>
  <c r="N45" i="10"/>
  <c r="W18" i="10"/>
  <c r="E32" i="10"/>
  <c r="E35" i="10" s="1"/>
  <c r="M32" i="10"/>
  <c r="M35" i="10" s="1"/>
  <c r="U32" i="10"/>
  <c r="U35" i="10" s="1"/>
  <c r="E44" i="10"/>
  <c r="U44" i="10"/>
  <c r="P45" i="10"/>
  <c r="W13" i="10"/>
  <c r="W14" i="10"/>
  <c r="W21" i="10"/>
  <c r="U46" i="10"/>
  <c r="Q46" i="10"/>
  <c r="M46" i="10"/>
  <c r="I46" i="10"/>
  <c r="E46" i="10"/>
  <c r="S46" i="10"/>
  <c r="O46" i="10"/>
  <c r="K46" i="10"/>
  <c r="G46" i="10"/>
  <c r="C46" i="10"/>
  <c r="W23" i="10"/>
  <c r="P46" i="10"/>
  <c r="H46" i="10"/>
  <c r="N46" i="10"/>
  <c r="F46" i="10"/>
  <c r="C32" i="10"/>
  <c r="C35" i="10" s="1"/>
  <c r="K32" i="10"/>
  <c r="K35" i="10" s="1"/>
  <c r="S32" i="10"/>
  <c r="S35" i="10" s="1"/>
  <c r="M44" i="10"/>
  <c r="H45" i="10"/>
  <c r="D46" i="10"/>
  <c r="T46" i="10"/>
  <c r="B32" i="10"/>
  <c r="F32" i="10"/>
  <c r="F35" i="10" s="1"/>
  <c r="J32" i="10"/>
  <c r="J35" i="10" s="1"/>
  <c r="N32" i="10"/>
  <c r="N35" i="10" s="1"/>
  <c r="R32" i="10"/>
  <c r="R35" i="10" s="1"/>
  <c r="W24" i="10"/>
  <c r="B35" i="10" l="1"/>
  <c r="W32" i="10"/>
  <c r="V9" i="18"/>
  <c r="R9" i="18"/>
  <c r="N9" i="18"/>
  <c r="J9" i="18"/>
  <c r="F9" i="18"/>
  <c r="U9" i="18"/>
  <c r="Q9" i="18"/>
  <c r="M9" i="18"/>
  <c r="I9" i="18"/>
  <c r="E9" i="18"/>
  <c r="W9" i="18"/>
  <c r="S9" i="18"/>
  <c r="O9" i="18"/>
  <c r="K9" i="18"/>
  <c r="G9" i="18"/>
  <c r="L9" i="18"/>
  <c r="H9" i="18"/>
  <c r="P9" i="18"/>
  <c r="D9" i="18"/>
  <c r="T9" i="18"/>
  <c r="W35" i="10"/>
  <c r="R43" i="10"/>
  <c r="R48" i="10" s="1"/>
  <c r="N43" i="10"/>
  <c r="N48" i="10" s="1"/>
  <c r="J43" i="10"/>
  <c r="J48" i="10" s="1"/>
  <c r="F43" i="10"/>
  <c r="F48" i="10" s="1"/>
  <c r="B43" i="10"/>
  <c r="B48" i="10" s="1"/>
  <c r="T43" i="10"/>
  <c r="T48" i="10" s="1"/>
  <c r="P43" i="10"/>
  <c r="P48" i="10" s="1"/>
  <c r="L43" i="10"/>
  <c r="L48" i="10" s="1"/>
  <c r="H43" i="10"/>
  <c r="H48" i="10" s="1"/>
  <c r="D43" i="10"/>
  <c r="D48" i="10" s="1"/>
  <c r="U43" i="10"/>
  <c r="U48" i="10" s="1"/>
  <c r="M43" i="10"/>
  <c r="M48" i="10" s="1"/>
  <c r="E43" i="10"/>
  <c r="E48" i="10" s="1"/>
  <c r="S43" i="10"/>
  <c r="S48" i="10" s="1"/>
  <c r="K43" i="10"/>
  <c r="K48" i="10" s="1"/>
  <c r="C43" i="10"/>
  <c r="C48" i="10" s="1"/>
  <c r="Q43" i="10"/>
  <c r="Q48" i="10" s="1"/>
  <c r="I43" i="10"/>
  <c r="I48" i="10" s="1"/>
  <c r="G43" i="10"/>
  <c r="G48" i="10" s="1"/>
  <c r="O43" i="10"/>
  <c r="O48" i="10" s="1"/>
  <c r="V38" i="1" l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F6" i="9" l="1"/>
  <c r="J6" i="9"/>
  <c r="N6" i="9"/>
  <c r="R6" i="9"/>
  <c r="V6" i="9"/>
  <c r="E6" i="9"/>
  <c r="Q6" i="9"/>
  <c r="G6" i="9"/>
  <c r="K6" i="9"/>
  <c r="O6" i="9"/>
  <c r="S6" i="9"/>
  <c r="W6" i="9"/>
  <c r="I6" i="9"/>
  <c r="D6" i="9"/>
  <c r="H6" i="9"/>
  <c r="L6" i="9"/>
  <c r="P6" i="9"/>
  <c r="T6" i="9"/>
  <c r="M6" i="9"/>
  <c r="U6" i="9"/>
  <c r="S42" i="1"/>
  <c r="U8" i="9"/>
  <c r="B42" i="1"/>
  <c r="D8" i="9"/>
  <c r="F42" i="1"/>
  <c r="H8" i="9"/>
  <c r="J42" i="1"/>
  <c r="L8" i="9"/>
  <c r="N42" i="1"/>
  <c r="P8" i="9"/>
  <c r="Q42" i="1"/>
  <c r="S8" i="9"/>
  <c r="T42" i="1"/>
  <c r="V8" i="9"/>
  <c r="D10" i="9"/>
  <c r="H10" i="9"/>
  <c r="L10" i="9"/>
  <c r="P10" i="9"/>
  <c r="T10" i="9"/>
  <c r="G10" i="9"/>
  <c r="S10" i="9"/>
  <c r="W10" i="9"/>
  <c r="E10" i="9"/>
  <c r="I10" i="9"/>
  <c r="M10" i="9"/>
  <c r="Q10" i="9"/>
  <c r="U10" i="9"/>
  <c r="K10" i="9"/>
  <c r="F10" i="9"/>
  <c r="J10" i="9"/>
  <c r="N10" i="9"/>
  <c r="R10" i="9"/>
  <c r="V10" i="9"/>
  <c r="O10" i="9"/>
  <c r="D11" i="9"/>
  <c r="H11" i="9"/>
  <c r="L11" i="9"/>
  <c r="P11" i="9"/>
  <c r="T11" i="9"/>
  <c r="K11" i="9"/>
  <c r="O11" i="9"/>
  <c r="E11" i="9"/>
  <c r="I11" i="9"/>
  <c r="M11" i="9"/>
  <c r="Q11" i="9"/>
  <c r="U11" i="9"/>
  <c r="S11" i="9"/>
  <c r="F11" i="9"/>
  <c r="J11" i="9"/>
  <c r="N11" i="9"/>
  <c r="R11" i="9"/>
  <c r="V11" i="9"/>
  <c r="G11" i="9"/>
  <c r="W11" i="9"/>
  <c r="C42" i="1"/>
  <c r="E8" i="9"/>
  <c r="G42" i="1"/>
  <c r="I8" i="9"/>
  <c r="K42" i="1"/>
  <c r="M8" i="9"/>
  <c r="R42" i="1"/>
  <c r="T8" i="9"/>
  <c r="U42" i="1"/>
  <c r="W8" i="9"/>
  <c r="D4" i="9"/>
  <c r="H4" i="9"/>
  <c r="L4" i="9"/>
  <c r="P4" i="9"/>
  <c r="T4" i="9"/>
  <c r="K4" i="9"/>
  <c r="S4" i="9"/>
  <c r="E4" i="9"/>
  <c r="I4" i="9"/>
  <c r="M4" i="9"/>
  <c r="Q4" i="9"/>
  <c r="U4" i="9"/>
  <c r="O4" i="9"/>
  <c r="F4" i="9"/>
  <c r="J4" i="9"/>
  <c r="N4" i="9"/>
  <c r="R4" i="9"/>
  <c r="V4" i="9"/>
  <c r="G4" i="9"/>
  <c r="W4" i="9"/>
  <c r="D7" i="9"/>
  <c r="H7" i="9"/>
  <c r="L7" i="9"/>
  <c r="P7" i="9"/>
  <c r="T7" i="9"/>
  <c r="K7" i="9"/>
  <c r="S7" i="9"/>
  <c r="E7" i="9"/>
  <c r="I7" i="9"/>
  <c r="M7" i="9"/>
  <c r="Q7" i="9"/>
  <c r="U7" i="9"/>
  <c r="O7" i="9"/>
  <c r="F7" i="9"/>
  <c r="J7" i="9"/>
  <c r="N7" i="9"/>
  <c r="R7" i="9"/>
  <c r="V7" i="9"/>
  <c r="G7" i="9"/>
  <c r="W7" i="9"/>
  <c r="D42" i="1"/>
  <c r="F8" i="9"/>
  <c r="H42" i="1"/>
  <c r="J8" i="9"/>
  <c r="L42" i="1"/>
  <c r="N8" i="9"/>
  <c r="O42" i="1"/>
  <c r="Q8" i="9"/>
  <c r="D12" i="9"/>
  <c r="H12" i="9"/>
  <c r="L12" i="9"/>
  <c r="P12" i="9"/>
  <c r="T12" i="9"/>
  <c r="K12" i="9"/>
  <c r="S12" i="9"/>
  <c r="E12" i="9"/>
  <c r="I12" i="9"/>
  <c r="M12" i="9"/>
  <c r="Q12" i="9"/>
  <c r="U12" i="9"/>
  <c r="O12" i="9"/>
  <c r="W12" i="9"/>
  <c r="F12" i="9"/>
  <c r="J12" i="9"/>
  <c r="N12" i="9"/>
  <c r="R12" i="9"/>
  <c r="V12" i="9"/>
  <c r="G12" i="9"/>
  <c r="W33" i="1"/>
  <c r="D5" i="9"/>
  <c r="H5" i="9"/>
  <c r="L5" i="9"/>
  <c r="P5" i="9"/>
  <c r="T5" i="9"/>
  <c r="G5" i="9"/>
  <c r="O5" i="9"/>
  <c r="W5" i="9"/>
  <c r="E5" i="9"/>
  <c r="I5" i="9"/>
  <c r="M5" i="9"/>
  <c r="Q5" i="9"/>
  <c r="U5" i="9"/>
  <c r="K5" i="9"/>
  <c r="S5" i="9"/>
  <c r="F5" i="9"/>
  <c r="J5" i="9"/>
  <c r="N5" i="9"/>
  <c r="R5" i="9"/>
  <c r="V5" i="9"/>
  <c r="E42" i="1"/>
  <c r="G8" i="9"/>
  <c r="I42" i="1"/>
  <c r="K8" i="9"/>
  <c r="M42" i="1"/>
  <c r="O8" i="9"/>
  <c r="P42" i="1"/>
  <c r="R8" i="9"/>
  <c r="J46" i="1"/>
  <c r="W16" i="1"/>
  <c r="S44" i="1"/>
  <c r="O26" i="1"/>
  <c r="W18" i="1"/>
  <c r="N46" i="1"/>
  <c r="G39" i="1"/>
  <c r="C40" i="1"/>
  <c r="N45" i="1"/>
  <c r="W12" i="1"/>
  <c r="W9" i="1"/>
  <c r="O41" i="1"/>
  <c r="W7" i="1"/>
  <c r="W11" i="1"/>
  <c r="W13" i="1"/>
  <c r="C26" i="1"/>
  <c r="E26" i="1"/>
  <c r="G26" i="1"/>
  <c r="I26" i="1"/>
  <c r="K26" i="1"/>
  <c r="M26" i="1"/>
  <c r="Q26" i="1"/>
  <c r="S26" i="1"/>
  <c r="U26" i="1"/>
  <c r="C32" i="1"/>
  <c r="C35" i="1" s="1"/>
  <c r="G32" i="1"/>
  <c r="G35" i="1" s="1"/>
  <c r="O32" i="1"/>
  <c r="O35" i="1" s="1"/>
  <c r="S32" i="1"/>
  <c r="S35" i="1" s="1"/>
  <c r="K32" i="1"/>
  <c r="K35" i="1" s="1"/>
  <c r="W6" i="1"/>
  <c r="W15" i="1"/>
  <c r="W17" i="1"/>
  <c r="R41" i="1"/>
  <c r="N41" i="1"/>
  <c r="J41" i="1"/>
  <c r="F41" i="1"/>
  <c r="B41" i="1"/>
  <c r="U41" i="1"/>
  <c r="Q41" i="1"/>
  <c r="M41" i="1"/>
  <c r="I41" i="1"/>
  <c r="E41" i="1"/>
  <c r="T41" i="1"/>
  <c r="P41" i="1"/>
  <c r="L41" i="1"/>
  <c r="H41" i="1"/>
  <c r="D41" i="1"/>
  <c r="K41" i="1"/>
  <c r="G41" i="1"/>
  <c r="S41" i="1"/>
  <c r="C41" i="1"/>
  <c r="R39" i="1"/>
  <c r="N39" i="1"/>
  <c r="J39" i="1"/>
  <c r="F39" i="1"/>
  <c r="B39" i="1"/>
  <c r="B26" i="1"/>
  <c r="U39" i="1"/>
  <c r="Q39" i="1"/>
  <c r="M39" i="1"/>
  <c r="I39" i="1"/>
  <c r="E39" i="1"/>
  <c r="T39" i="1"/>
  <c r="P39" i="1"/>
  <c r="L39" i="1"/>
  <c r="H39" i="1"/>
  <c r="D39" i="1"/>
  <c r="S39" i="1"/>
  <c r="C39" i="1"/>
  <c r="O39" i="1"/>
  <c r="K39" i="1"/>
  <c r="D26" i="1"/>
  <c r="F26" i="1"/>
  <c r="H26" i="1"/>
  <c r="J26" i="1"/>
  <c r="L26" i="1"/>
  <c r="N26" i="1"/>
  <c r="P26" i="1"/>
  <c r="R26" i="1"/>
  <c r="T26" i="1"/>
  <c r="W14" i="1"/>
  <c r="W19" i="1"/>
  <c r="U45" i="1"/>
  <c r="Q45" i="1"/>
  <c r="M45" i="1"/>
  <c r="I45" i="1"/>
  <c r="E45" i="1"/>
  <c r="T45" i="1"/>
  <c r="P45" i="1"/>
  <c r="L45" i="1"/>
  <c r="H45" i="1"/>
  <c r="D45" i="1"/>
  <c r="S45" i="1"/>
  <c r="O45" i="1"/>
  <c r="K45" i="1"/>
  <c r="G45" i="1"/>
  <c r="C45" i="1"/>
  <c r="J45" i="1"/>
  <c r="F45" i="1"/>
  <c r="R45" i="1"/>
  <c r="B45" i="1"/>
  <c r="W22" i="1"/>
  <c r="E32" i="1"/>
  <c r="E35" i="1" s="1"/>
  <c r="I32" i="1"/>
  <c r="I35" i="1" s="1"/>
  <c r="M32" i="1"/>
  <c r="M35" i="1" s="1"/>
  <c r="Q32" i="1"/>
  <c r="Q35" i="1" s="1"/>
  <c r="U32" i="1"/>
  <c r="U35" i="1" s="1"/>
  <c r="W8" i="1"/>
  <c r="R40" i="1"/>
  <c r="N40" i="1"/>
  <c r="J40" i="1"/>
  <c r="F40" i="1"/>
  <c r="B40" i="1"/>
  <c r="U40" i="1"/>
  <c r="Q40" i="1"/>
  <c r="M40" i="1"/>
  <c r="I40" i="1"/>
  <c r="E40" i="1"/>
  <c r="T40" i="1"/>
  <c r="P40" i="1"/>
  <c r="L40" i="1"/>
  <c r="H40" i="1"/>
  <c r="D40" i="1"/>
  <c r="O40" i="1"/>
  <c r="K40" i="1"/>
  <c r="G40" i="1"/>
  <c r="W10" i="1"/>
  <c r="V44" i="1"/>
  <c r="R44" i="1"/>
  <c r="N44" i="1"/>
  <c r="J44" i="1"/>
  <c r="F44" i="1"/>
  <c r="B44" i="1"/>
  <c r="U44" i="1"/>
  <c r="Q44" i="1"/>
  <c r="M44" i="1"/>
  <c r="I44" i="1"/>
  <c r="E44" i="1"/>
  <c r="T44" i="1"/>
  <c r="P44" i="1"/>
  <c r="L44" i="1"/>
  <c r="H44" i="1"/>
  <c r="D44" i="1"/>
  <c r="O44" i="1"/>
  <c r="W21" i="1"/>
  <c r="K44" i="1"/>
  <c r="G44" i="1"/>
  <c r="S40" i="1"/>
  <c r="C44" i="1"/>
  <c r="B32" i="1"/>
  <c r="W24" i="1"/>
  <c r="F32" i="1"/>
  <c r="F35" i="1" s="1"/>
  <c r="J32" i="1"/>
  <c r="J35" i="1" s="1"/>
  <c r="N32" i="1"/>
  <c r="N35" i="1" s="1"/>
  <c r="R32" i="1"/>
  <c r="R35" i="1" s="1"/>
  <c r="U46" i="1"/>
  <c r="Q46" i="1"/>
  <c r="M46" i="1"/>
  <c r="I46" i="1"/>
  <c r="E46" i="1"/>
  <c r="T46" i="1"/>
  <c r="P46" i="1"/>
  <c r="L46" i="1"/>
  <c r="H46" i="1"/>
  <c r="D46" i="1"/>
  <c r="S46" i="1"/>
  <c r="O46" i="1"/>
  <c r="K46" i="1"/>
  <c r="G46" i="1"/>
  <c r="C46" i="1"/>
  <c r="W23" i="1"/>
  <c r="B46" i="1"/>
  <c r="R46" i="1"/>
  <c r="D32" i="1"/>
  <c r="D35" i="1" s="1"/>
  <c r="H32" i="1"/>
  <c r="H35" i="1" s="1"/>
  <c r="L32" i="1"/>
  <c r="L35" i="1" s="1"/>
  <c r="P32" i="1"/>
  <c r="P35" i="1" s="1"/>
  <c r="T32" i="1"/>
  <c r="T35" i="1" s="1"/>
  <c r="F46" i="1"/>
  <c r="B35" i="1" l="1"/>
  <c r="W32" i="1"/>
  <c r="D9" i="9"/>
  <c r="H9" i="9"/>
  <c r="L9" i="9"/>
  <c r="P9" i="9"/>
  <c r="T9" i="9"/>
  <c r="O9" i="9"/>
  <c r="E9" i="9"/>
  <c r="I9" i="9"/>
  <c r="M9" i="9"/>
  <c r="Q9" i="9"/>
  <c r="U9" i="9"/>
  <c r="G9" i="9"/>
  <c r="S9" i="9"/>
  <c r="F9" i="9"/>
  <c r="J9" i="9"/>
  <c r="N9" i="9"/>
  <c r="R9" i="9"/>
  <c r="V9" i="9"/>
  <c r="K9" i="9"/>
  <c r="W9" i="9"/>
  <c r="W35" i="1"/>
  <c r="R43" i="1"/>
  <c r="R48" i="1" s="1"/>
  <c r="N43" i="1"/>
  <c r="N48" i="1" s="1"/>
  <c r="J43" i="1"/>
  <c r="J48" i="1" s="1"/>
  <c r="F43" i="1"/>
  <c r="F48" i="1" s="1"/>
  <c r="B43" i="1"/>
  <c r="B48" i="1" s="1"/>
  <c r="U43" i="1"/>
  <c r="U48" i="1" s="1"/>
  <c r="Q43" i="1"/>
  <c r="Q48" i="1" s="1"/>
  <c r="M43" i="1"/>
  <c r="M48" i="1" s="1"/>
  <c r="I43" i="1"/>
  <c r="I48" i="1" s="1"/>
  <c r="E43" i="1"/>
  <c r="E48" i="1" s="1"/>
  <c r="T43" i="1"/>
  <c r="T48" i="1" s="1"/>
  <c r="P43" i="1"/>
  <c r="P48" i="1" s="1"/>
  <c r="L43" i="1"/>
  <c r="L48" i="1" s="1"/>
  <c r="H43" i="1"/>
  <c r="H48" i="1" s="1"/>
  <c r="D43" i="1"/>
  <c r="D48" i="1" s="1"/>
  <c r="S43" i="1"/>
  <c r="S48" i="1" s="1"/>
  <c r="C43" i="1"/>
  <c r="C48" i="1" s="1"/>
  <c r="O43" i="1"/>
  <c r="O48" i="1" s="1"/>
  <c r="K43" i="1"/>
  <c r="K48" i="1" s="1"/>
  <c r="G43" i="1"/>
  <c r="G48" i="1" s="1"/>
  <c r="V38" i="4" l="1"/>
  <c r="B38" i="4"/>
  <c r="C38" i="4" l="1"/>
  <c r="D38" i="4" l="1"/>
  <c r="E38" i="4" l="1"/>
  <c r="F38" i="4" l="1"/>
  <c r="G38" i="4" l="1"/>
  <c r="H38" i="4" l="1"/>
  <c r="I38" i="4" l="1"/>
  <c r="J38" i="4" l="1"/>
  <c r="K38" i="4" l="1"/>
  <c r="L38" i="4" l="1"/>
  <c r="M38" i="4" l="1"/>
  <c r="N38" i="4" l="1"/>
  <c r="O38" i="4" l="1"/>
  <c r="P38" i="4" l="1"/>
  <c r="Q38" i="4" l="1"/>
  <c r="R38" i="4" l="1"/>
  <c r="S38" i="4" l="1"/>
  <c r="T38" i="4" l="1"/>
  <c r="U38" i="4" l="1"/>
  <c r="W33" i="4" l="1"/>
  <c r="D26" i="9" l="1"/>
  <c r="O42" i="4" l="1"/>
  <c r="Q26" i="9"/>
  <c r="H42" i="4"/>
  <c r="J26" i="9"/>
  <c r="R42" i="4"/>
  <c r="T26" i="9"/>
  <c r="F42" i="4"/>
  <c r="H26" i="9"/>
  <c r="Q42" i="4"/>
  <c r="S26" i="9"/>
  <c r="C42" i="4"/>
  <c r="E26" i="9"/>
  <c r="U22" i="9"/>
  <c r="Q22" i="9"/>
  <c r="M22" i="9"/>
  <c r="I22" i="9"/>
  <c r="E22" i="9"/>
  <c r="T22" i="9"/>
  <c r="P22" i="9"/>
  <c r="L22" i="9"/>
  <c r="H22" i="9"/>
  <c r="D22" i="9"/>
  <c r="V22" i="9"/>
  <c r="R22" i="9"/>
  <c r="N22" i="9"/>
  <c r="J22" i="9"/>
  <c r="F22" i="9"/>
  <c r="K22" i="9"/>
  <c r="S22" i="9"/>
  <c r="W22" i="9"/>
  <c r="G22" i="9"/>
  <c r="O22" i="9"/>
  <c r="L42" i="4"/>
  <c r="N26" i="9"/>
  <c r="T42" i="4"/>
  <c r="V26" i="9"/>
  <c r="I42" i="4"/>
  <c r="K26" i="9"/>
  <c r="N42" i="4"/>
  <c r="P26" i="9"/>
  <c r="U28" i="9"/>
  <c r="Q28" i="9"/>
  <c r="M28" i="9"/>
  <c r="I28" i="9"/>
  <c r="E28" i="9"/>
  <c r="T28" i="9"/>
  <c r="P28" i="9"/>
  <c r="L28" i="9"/>
  <c r="H28" i="9"/>
  <c r="D28" i="9"/>
  <c r="V28" i="9"/>
  <c r="R28" i="9"/>
  <c r="N28" i="9"/>
  <c r="J28" i="9"/>
  <c r="F28" i="9"/>
  <c r="S28" i="9"/>
  <c r="K28" i="9"/>
  <c r="O28" i="9"/>
  <c r="W28" i="9"/>
  <c r="G28" i="9"/>
  <c r="M42" i="4"/>
  <c r="O26" i="9"/>
  <c r="D42" i="4"/>
  <c r="F26" i="9"/>
  <c r="E42" i="4"/>
  <c r="G26" i="9"/>
  <c r="U42" i="4"/>
  <c r="W26" i="9"/>
  <c r="J42" i="4"/>
  <c r="L26" i="9"/>
  <c r="K42" i="4"/>
  <c r="M26" i="9"/>
  <c r="G42" i="4"/>
  <c r="I26" i="9"/>
  <c r="U25" i="9"/>
  <c r="Q25" i="9"/>
  <c r="M25" i="9"/>
  <c r="I25" i="9"/>
  <c r="E25" i="9"/>
  <c r="T25" i="9"/>
  <c r="P25" i="9"/>
  <c r="L25" i="9"/>
  <c r="H25" i="9"/>
  <c r="D25" i="9"/>
  <c r="V25" i="9"/>
  <c r="R25" i="9"/>
  <c r="N25" i="9"/>
  <c r="J25" i="9"/>
  <c r="F25" i="9"/>
  <c r="O25" i="9"/>
  <c r="W25" i="9"/>
  <c r="G25" i="9"/>
  <c r="K25" i="9"/>
  <c r="S25" i="9"/>
  <c r="U24" i="9"/>
  <c r="Q24" i="9"/>
  <c r="M24" i="9"/>
  <c r="I24" i="9"/>
  <c r="E24" i="9"/>
  <c r="T24" i="9"/>
  <c r="P24" i="9"/>
  <c r="L24" i="9"/>
  <c r="H24" i="9"/>
  <c r="D24" i="9"/>
  <c r="V24" i="9"/>
  <c r="R24" i="9"/>
  <c r="N24" i="9"/>
  <c r="J24" i="9"/>
  <c r="F24" i="9"/>
  <c r="S24" i="9"/>
  <c r="K24" i="9"/>
  <c r="O24" i="9"/>
  <c r="W24" i="9"/>
  <c r="G24" i="9"/>
  <c r="U29" i="9"/>
  <c r="Q29" i="9"/>
  <c r="M29" i="9"/>
  <c r="I29" i="9"/>
  <c r="E29" i="9"/>
  <c r="T29" i="9"/>
  <c r="P29" i="9"/>
  <c r="L29" i="9"/>
  <c r="H29" i="9"/>
  <c r="D29" i="9"/>
  <c r="V29" i="9"/>
  <c r="R29" i="9"/>
  <c r="N29" i="9"/>
  <c r="J29" i="9"/>
  <c r="F29" i="9"/>
  <c r="O29" i="9"/>
  <c r="W29" i="9"/>
  <c r="G29" i="9"/>
  <c r="K29" i="9"/>
  <c r="S29" i="9"/>
  <c r="P42" i="4"/>
  <c r="R26" i="9"/>
  <c r="S42" i="4"/>
  <c r="U26" i="9"/>
  <c r="U23" i="9"/>
  <c r="Q23" i="9"/>
  <c r="M23" i="9"/>
  <c r="I23" i="9"/>
  <c r="E23" i="9"/>
  <c r="T23" i="9"/>
  <c r="P23" i="9"/>
  <c r="L23" i="9"/>
  <c r="H23" i="9"/>
  <c r="D23" i="9"/>
  <c r="V23" i="9"/>
  <c r="R23" i="9"/>
  <c r="N23" i="9"/>
  <c r="J23" i="9"/>
  <c r="F23" i="9"/>
  <c r="W23" i="9"/>
  <c r="G23" i="9"/>
  <c r="O23" i="9"/>
  <c r="S23" i="9"/>
  <c r="K23" i="9"/>
  <c r="U30" i="9"/>
  <c r="Q30" i="9"/>
  <c r="M30" i="9"/>
  <c r="I30" i="9"/>
  <c r="E30" i="9"/>
  <c r="T30" i="9"/>
  <c r="P30" i="9"/>
  <c r="L30" i="9"/>
  <c r="H30" i="9"/>
  <c r="D30" i="9"/>
  <c r="V30" i="9"/>
  <c r="R30" i="9"/>
  <c r="N30" i="9"/>
  <c r="J30" i="9"/>
  <c r="F30" i="9"/>
  <c r="K30" i="9"/>
  <c r="S30" i="9"/>
  <c r="W30" i="9"/>
  <c r="G30" i="9"/>
  <c r="O30" i="9"/>
  <c r="O32" i="4"/>
  <c r="O35" i="4" s="1"/>
  <c r="U26" i="4"/>
  <c r="O26" i="4"/>
  <c r="I32" i="4"/>
  <c r="I35" i="4" s="1"/>
  <c r="M32" i="4"/>
  <c r="M35" i="4" s="1"/>
  <c r="E32" i="4"/>
  <c r="E35" i="4" s="1"/>
  <c r="D26" i="4"/>
  <c r="R39" i="4"/>
  <c r="N39" i="4"/>
  <c r="J39" i="4"/>
  <c r="F39" i="4"/>
  <c r="B39" i="4"/>
  <c r="B26" i="4"/>
  <c r="T39" i="4"/>
  <c r="P39" i="4"/>
  <c r="L39" i="4"/>
  <c r="H39" i="4"/>
  <c r="D39" i="4"/>
  <c r="U39" i="4"/>
  <c r="M39" i="4"/>
  <c r="E39" i="4"/>
  <c r="S39" i="4"/>
  <c r="K39" i="4"/>
  <c r="C39" i="4"/>
  <c r="Q39" i="4"/>
  <c r="W6" i="4"/>
  <c r="O39" i="4"/>
  <c r="I39" i="4"/>
  <c r="G39" i="4"/>
  <c r="B42" i="4"/>
  <c r="W17" i="4"/>
  <c r="B32" i="4"/>
  <c r="W24" i="4"/>
  <c r="K32" i="4"/>
  <c r="K35" i="4" s="1"/>
  <c r="E26" i="4"/>
  <c r="U32" i="4"/>
  <c r="U35" i="4" s="1"/>
  <c r="W11" i="4"/>
  <c r="F26" i="4"/>
  <c r="G32" i="4"/>
  <c r="G35" i="4" s="1"/>
  <c r="T32" i="4"/>
  <c r="T35" i="4" s="1"/>
  <c r="R32" i="4"/>
  <c r="R35" i="4" s="1"/>
  <c r="Q26" i="4"/>
  <c r="P32" i="4"/>
  <c r="P35" i="4" s="1"/>
  <c r="S32" i="4"/>
  <c r="S35" i="4" s="1"/>
  <c r="N32" i="4"/>
  <c r="N35" i="4" s="1"/>
  <c r="W12" i="4"/>
  <c r="R41" i="4"/>
  <c r="N41" i="4"/>
  <c r="J41" i="4"/>
  <c r="F41" i="4"/>
  <c r="B41" i="4"/>
  <c r="T41" i="4"/>
  <c r="P41" i="4"/>
  <c r="L41" i="4"/>
  <c r="H41" i="4"/>
  <c r="D41" i="4"/>
  <c r="U41" i="4"/>
  <c r="M41" i="4"/>
  <c r="E41" i="4"/>
  <c r="S41" i="4"/>
  <c r="K41" i="4"/>
  <c r="C41" i="4"/>
  <c r="I41" i="4"/>
  <c r="G41" i="4"/>
  <c r="O41" i="4"/>
  <c r="W8" i="4"/>
  <c r="Q41" i="4"/>
  <c r="W19" i="4"/>
  <c r="R40" i="4"/>
  <c r="N40" i="4"/>
  <c r="J40" i="4"/>
  <c r="F40" i="4"/>
  <c r="B40" i="4"/>
  <c r="T40" i="4"/>
  <c r="P40" i="4"/>
  <c r="L40" i="4"/>
  <c r="H40" i="4"/>
  <c r="D40" i="4"/>
  <c r="Q40" i="4"/>
  <c r="I40" i="4"/>
  <c r="O40" i="4"/>
  <c r="G40" i="4"/>
  <c r="M40" i="4"/>
  <c r="W10" i="4"/>
  <c r="K40" i="4"/>
  <c r="U40" i="4"/>
  <c r="C40" i="4"/>
  <c r="S40" i="4"/>
  <c r="E40" i="4"/>
  <c r="U45" i="4"/>
  <c r="Q45" i="4"/>
  <c r="M45" i="4"/>
  <c r="I45" i="4"/>
  <c r="E45" i="4"/>
  <c r="S45" i="4"/>
  <c r="O45" i="4"/>
  <c r="K45" i="4"/>
  <c r="G45" i="4"/>
  <c r="C45" i="4"/>
  <c r="T45" i="4"/>
  <c r="L45" i="4"/>
  <c r="D45" i="4"/>
  <c r="R45" i="4"/>
  <c r="J45" i="4"/>
  <c r="B45" i="4"/>
  <c r="W22" i="4"/>
  <c r="H45" i="4"/>
  <c r="F45" i="4"/>
  <c r="P45" i="4"/>
  <c r="N45" i="4"/>
  <c r="R26" i="4"/>
  <c r="G26" i="4"/>
  <c r="H26" i="4"/>
  <c r="H32" i="4"/>
  <c r="H35" i="4" s="1"/>
  <c r="S26" i="4"/>
  <c r="J26" i="4"/>
  <c r="J32" i="4"/>
  <c r="J35" i="4" s="1"/>
  <c r="D32" i="4"/>
  <c r="D35" i="4" s="1"/>
  <c r="C26" i="4"/>
  <c r="W7" i="4"/>
  <c r="W16" i="4"/>
  <c r="W9" i="4"/>
  <c r="W14" i="4"/>
  <c r="U46" i="4"/>
  <c r="Q46" i="4"/>
  <c r="M46" i="4"/>
  <c r="I46" i="4"/>
  <c r="E46" i="4"/>
  <c r="S46" i="4"/>
  <c r="O46" i="4"/>
  <c r="K46" i="4"/>
  <c r="G46" i="4"/>
  <c r="C46" i="4"/>
  <c r="W23" i="4"/>
  <c r="P46" i="4"/>
  <c r="H46" i="4"/>
  <c r="N46" i="4"/>
  <c r="F46" i="4"/>
  <c r="T46" i="4"/>
  <c r="D46" i="4"/>
  <c r="R46" i="4"/>
  <c r="B46" i="4"/>
  <c r="J46" i="4"/>
  <c r="L46" i="4"/>
  <c r="K26" i="4"/>
  <c r="M26" i="4"/>
  <c r="L32" i="4"/>
  <c r="L35" i="4" s="1"/>
  <c r="I26" i="4"/>
  <c r="N26" i="4"/>
  <c r="Q32" i="4"/>
  <c r="Q35" i="4" s="1"/>
  <c r="P26" i="4"/>
  <c r="F32" i="4"/>
  <c r="F35" i="4" s="1"/>
  <c r="L26" i="4"/>
  <c r="T26" i="4"/>
  <c r="C32" i="4"/>
  <c r="C35" i="4" s="1"/>
  <c r="W15" i="4"/>
  <c r="V44" i="4"/>
  <c r="R44" i="4"/>
  <c r="N44" i="4"/>
  <c r="J44" i="4"/>
  <c r="F44" i="4"/>
  <c r="B44" i="4"/>
  <c r="T44" i="4"/>
  <c r="P44" i="4"/>
  <c r="L44" i="4"/>
  <c r="H44" i="4"/>
  <c r="D44" i="4"/>
  <c r="Q44" i="4"/>
  <c r="I44" i="4"/>
  <c r="O44" i="4"/>
  <c r="G44" i="4"/>
  <c r="M44" i="4"/>
  <c r="K44" i="4"/>
  <c r="E44" i="4"/>
  <c r="S44" i="4"/>
  <c r="C44" i="4"/>
  <c r="U44" i="4"/>
  <c r="W21" i="4"/>
  <c r="W13" i="4"/>
  <c r="W18" i="4"/>
  <c r="B35" i="4" l="1"/>
  <c r="W32" i="4"/>
  <c r="U27" i="9"/>
  <c r="Q27" i="9"/>
  <c r="M27" i="9"/>
  <c r="I27" i="9"/>
  <c r="E27" i="9"/>
  <c r="T27" i="9"/>
  <c r="P27" i="9"/>
  <c r="L27" i="9"/>
  <c r="H27" i="9"/>
  <c r="D27" i="9"/>
  <c r="V27" i="9"/>
  <c r="R27" i="9"/>
  <c r="N27" i="9"/>
  <c r="J27" i="9"/>
  <c r="F27" i="9"/>
  <c r="W27" i="9"/>
  <c r="G27" i="9"/>
  <c r="O27" i="9"/>
  <c r="S27" i="9"/>
  <c r="K27" i="9"/>
  <c r="W35" i="4"/>
  <c r="R43" i="4"/>
  <c r="R48" i="4" s="1"/>
  <c r="N43" i="4"/>
  <c r="N48" i="4" s="1"/>
  <c r="J43" i="4"/>
  <c r="J48" i="4" s="1"/>
  <c r="F43" i="4"/>
  <c r="B43" i="4"/>
  <c r="B48" i="4" s="1"/>
  <c r="T43" i="4"/>
  <c r="T48" i="4" s="1"/>
  <c r="P43" i="4"/>
  <c r="P48" i="4" s="1"/>
  <c r="L43" i="4"/>
  <c r="L48" i="4" s="1"/>
  <c r="H43" i="4"/>
  <c r="H48" i="4" s="1"/>
  <c r="D43" i="4"/>
  <c r="D48" i="4" s="1"/>
  <c r="U43" i="4"/>
  <c r="U48" i="4" s="1"/>
  <c r="M43" i="4"/>
  <c r="E43" i="4"/>
  <c r="E48" i="4" s="1"/>
  <c r="S43" i="4"/>
  <c r="S48" i="4" s="1"/>
  <c r="K43" i="4"/>
  <c r="K48" i="4" s="1"/>
  <c r="C43" i="4"/>
  <c r="C48" i="4" s="1"/>
  <c r="Q43" i="4"/>
  <c r="Q48" i="4" s="1"/>
  <c r="O43" i="4"/>
  <c r="O48" i="4" s="1"/>
  <c r="G43" i="4"/>
  <c r="G48" i="4" s="1"/>
  <c r="I43" i="4"/>
  <c r="I48" i="4" s="1"/>
  <c r="M48" i="4"/>
  <c r="F48" i="4"/>
  <c r="V38" i="3" l="1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B38" i="3"/>
  <c r="C42" i="3" l="1"/>
  <c r="E17" i="9"/>
  <c r="K42" i="3"/>
  <c r="M17" i="9"/>
  <c r="S42" i="3"/>
  <c r="U17" i="9"/>
  <c r="U19" i="9"/>
  <c r="Q19" i="9"/>
  <c r="M19" i="9"/>
  <c r="I19" i="9"/>
  <c r="E19" i="9"/>
  <c r="W19" i="9"/>
  <c r="R19" i="9"/>
  <c r="L19" i="9"/>
  <c r="G19" i="9"/>
  <c r="V19" i="9"/>
  <c r="P19" i="9"/>
  <c r="K19" i="9"/>
  <c r="F19" i="9"/>
  <c r="S19" i="9"/>
  <c r="N19" i="9"/>
  <c r="H19" i="9"/>
  <c r="O19" i="9"/>
  <c r="D19" i="9"/>
  <c r="J19" i="9"/>
  <c r="T19" i="9"/>
  <c r="U13" i="9"/>
  <c r="Q13" i="9"/>
  <c r="M13" i="9"/>
  <c r="I13" i="9"/>
  <c r="T13" i="9"/>
  <c r="O13" i="9"/>
  <c r="J13" i="9"/>
  <c r="E13" i="9"/>
  <c r="S13" i="9"/>
  <c r="N13" i="9"/>
  <c r="H13" i="9"/>
  <c r="D13" i="9"/>
  <c r="V13" i="9"/>
  <c r="P13" i="9"/>
  <c r="K13" i="9"/>
  <c r="F13" i="9"/>
  <c r="G13" i="9"/>
  <c r="R13" i="9"/>
  <c r="W13" i="9"/>
  <c r="L13" i="9"/>
  <c r="U14" i="9"/>
  <c r="Q14" i="9"/>
  <c r="M14" i="9"/>
  <c r="I14" i="9"/>
  <c r="E14" i="9"/>
  <c r="V14" i="9"/>
  <c r="P14" i="9"/>
  <c r="K14" i="9"/>
  <c r="F14" i="9"/>
  <c r="T14" i="9"/>
  <c r="O14" i="9"/>
  <c r="J14" i="9"/>
  <c r="D14" i="9"/>
  <c r="W14" i="9"/>
  <c r="R14" i="9"/>
  <c r="L14" i="9"/>
  <c r="G14" i="9"/>
  <c r="H14" i="9"/>
  <c r="S14" i="9"/>
  <c r="N14" i="9"/>
  <c r="U16" i="9"/>
  <c r="Q16" i="9"/>
  <c r="M16" i="9"/>
  <c r="I16" i="9"/>
  <c r="E16" i="9"/>
  <c r="S16" i="9"/>
  <c r="N16" i="9"/>
  <c r="H16" i="9"/>
  <c r="W16" i="9"/>
  <c r="R16" i="9"/>
  <c r="L16" i="9"/>
  <c r="G16" i="9"/>
  <c r="T16" i="9"/>
  <c r="O16" i="9"/>
  <c r="J16" i="9"/>
  <c r="D16" i="9"/>
  <c r="K16" i="9"/>
  <c r="V16" i="9"/>
  <c r="F16" i="9"/>
  <c r="P16" i="9"/>
  <c r="B42" i="3"/>
  <c r="D17" i="9"/>
  <c r="F42" i="3"/>
  <c r="H17" i="9"/>
  <c r="J42" i="3"/>
  <c r="L17" i="9"/>
  <c r="N42" i="3"/>
  <c r="P17" i="9"/>
  <c r="R42" i="3"/>
  <c r="T17" i="9"/>
  <c r="O42" i="3"/>
  <c r="Q17" i="9"/>
  <c r="D42" i="3"/>
  <c r="F17" i="9"/>
  <c r="H42" i="3"/>
  <c r="J17" i="9"/>
  <c r="L42" i="3"/>
  <c r="N17" i="9"/>
  <c r="P42" i="3"/>
  <c r="R17" i="9"/>
  <c r="T42" i="3"/>
  <c r="V17" i="9"/>
  <c r="U20" i="9"/>
  <c r="Q20" i="9"/>
  <c r="M20" i="9"/>
  <c r="I20" i="9"/>
  <c r="E20" i="9"/>
  <c r="S20" i="9"/>
  <c r="N20" i="9"/>
  <c r="H20" i="9"/>
  <c r="W20" i="9"/>
  <c r="R20" i="9"/>
  <c r="L20" i="9"/>
  <c r="G20" i="9"/>
  <c r="T20" i="9"/>
  <c r="O20" i="9"/>
  <c r="J20" i="9"/>
  <c r="D20" i="9"/>
  <c r="P20" i="9"/>
  <c r="F20" i="9"/>
  <c r="K20" i="9"/>
  <c r="V20" i="9"/>
  <c r="U21" i="9"/>
  <c r="Q21" i="9"/>
  <c r="M21" i="9"/>
  <c r="I21" i="9"/>
  <c r="E21" i="9"/>
  <c r="T21" i="9"/>
  <c r="O21" i="9"/>
  <c r="J21" i="9"/>
  <c r="D21" i="9"/>
  <c r="S21" i="9"/>
  <c r="N21" i="9"/>
  <c r="H21" i="9"/>
  <c r="V21" i="9"/>
  <c r="P21" i="9"/>
  <c r="K21" i="9"/>
  <c r="F21" i="9"/>
  <c r="R21" i="9"/>
  <c r="G21" i="9"/>
  <c r="L21" i="9"/>
  <c r="W21" i="9"/>
  <c r="G42" i="3"/>
  <c r="I17" i="9"/>
  <c r="U15" i="9"/>
  <c r="Q15" i="9"/>
  <c r="M15" i="9"/>
  <c r="I15" i="9"/>
  <c r="E15" i="9"/>
  <c r="W15" i="9"/>
  <c r="R15" i="9"/>
  <c r="L15" i="9"/>
  <c r="G15" i="9"/>
  <c r="V15" i="9"/>
  <c r="P15" i="9"/>
  <c r="K15" i="9"/>
  <c r="F15" i="9"/>
  <c r="S15" i="9"/>
  <c r="N15" i="9"/>
  <c r="H15" i="9"/>
  <c r="J15" i="9"/>
  <c r="T15" i="9"/>
  <c r="D15" i="9"/>
  <c r="O15" i="9"/>
  <c r="E42" i="3"/>
  <c r="G17" i="9"/>
  <c r="I42" i="3"/>
  <c r="K17" i="9"/>
  <c r="M42" i="3"/>
  <c r="O17" i="9"/>
  <c r="Q42" i="3"/>
  <c r="S17" i="9"/>
  <c r="U42" i="3"/>
  <c r="W17" i="9"/>
  <c r="W9" i="3"/>
  <c r="W7" i="3"/>
  <c r="S44" i="3"/>
  <c r="C26" i="3"/>
  <c r="O26" i="3"/>
  <c r="G26" i="3"/>
  <c r="K26" i="3"/>
  <c r="S26" i="3"/>
  <c r="E26" i="3"/>
  <c r="I26" i="3"/>
  <c r="Q26" i="3"/>
  <c r="D26" i="3"/>
  <c r="H26" i="3"/>
  <c r="L26" i="3"/>
  <c r="P26" i="3"/>
  <c r="T26" i="3"/>
  <c r="W13" i="3"/>
  <c r="W15" i="3"/>
  <c r="W19" i="3"/>
  <c r="W33" i="3"/>
  <c r="C44" i="3"/>
  <c r="W16" i="3"/>
  <c r="W18" i="3"/>
  <c r="N46" i="3"/>
  <c r="K44" i="3"/>
  <c r="J26" i="3"/>
  <c r="W11" i="3"/>
  <c r="M26" i="3"/>
  <c r="U26" i="3"/>
  <c r="C32" i="3"/>
  <c r="C35" i="3" s="1"/>
  <c r="G32" i="3"/>
  <c r="G35" i="3" s="1"/>
  <c r="K32" i="3"/>
  <c r="K35" i="3" s="1"/>
  <c r="O32" i="3"/>
  <c r="O35" i="3" s="1"/>
  <c r="S32" i="3"/>
  <c r="S35" i="3" s="1"/>
  <c r="R39" i="3"/>
  <c r="N39" i="3"/>
  <c r="J39" i="3"/>
  <c r="F39" i="3"/>
  <c r="B39" i="3"/>
  <c r="B26" i="3"/>
  <c r="T39" i="3"/>
  <c r="P39" i="3"/>
  <c r="L39" i="3"/>
  <c r="H39" i="3"/>
  <c r="D39" i="3"/>
  <c r="U39" i="3"/>
  <c r="M39" i="3"/>
  <c r="E39" i="3"/>
  <c r="Q39" i="3"/>
  <c r="I39" i="3"/>
  <c r="S39" i="3"/>
  <c r="C39" i="3"/>
  <c r="O39" i="3"/>
  <c r="W6" i="3"/>
  <c r="K39" i="3"/>
  <c r="G39" i="3"/>
  <c r="F26" i="3"/>
  <c r="N26" i="3"/>
  <c r="R26" i="3"/>
  <c r="R41" i="3"/>
  <c r="N41" i="3"/>
  <c r="J41" i="3"/>
  <c r="F41" i="3"/>
  <c r="B41" i="3"/>
  <c r="T41" i="3"/>
  <c r="P41" i="3"/>
  <c r="L41" i="3"/>
  <c r="H41" i="3"/>
  <c r="D41" i="3"/>
  <c r="U41" i="3"/>
  <c r="M41" i="3"/>
  <c r="E41" i="3"/>
  <c r="Q41" i="3"/>
  <c r="I41" i="3"/>
  <c r="K41" i="3"/>
  <c r="G41" i="3"/>
  <c r="S41" i="3"/>
  <c r="C41" i="3"/>
  <c r="O41" i="3"/>
  <c r="W8" i="3"/>
  <c r="R40" i="3"/>
  <c r="N40" i="3"/>
  <c r="J40" i="3"/>
  <c r="F40" i="3"/>
  <c r="B40" i="3"/>
  <c r="T40" i="3"/>
  <c r="P40" i="3"/>
  <c r="L40" i="3"/>
  <c r="H40" i="3"/>
  <c r="D40" i="3"/>
  <c r="Q40" i="3"/>
  <c r="I40" i="3"/>
  <c r="W10" i="3"/>
  <c r="U40" i="3"/>
  <c r="M40" i="3"/>
  <c r="E40" i="3"/>
  <c r="O40" i="3"/>
  <c r="K40" i="3"/>
  <c r="G40" i="3"/>
  <c r="S40" i="3"/>
  <c r="C40" i="3"/>
  <c r="U45" i="3"/>
  <c r="Q45" i="3"/>
  <c r="M45" i="3"/>
  <c r="I45" i="3"/>
  <c r="E45" i="3"/>
  <c r="S45" i="3"/>
  <c r="O45" i="3"/>
  <c r="K45" i="3"/>
  <c r="G45" i="3"/>
  <c r="C45" i="3"/>
  <c r="T45" i="3"/>
  <c r="L45" i="3"/>
  <c r="D45" i="3"/>
  <c r="P45" i="3"/>
  <c r="H45" i="3"/>
  <c r="W22" i="3"/>
  <c r="E32" i="3"/>
  <c r="E35" i="3" s="1"/>
  <c r="I32" i="3"/>
  <c r="I35" i="3" s="1"/>
  <c r="M32" i="3"/>
  <c r="M35" i="3" s="1"/>
  <c r="Q32" i="3"/>
  <c r="Q35" i="3" s="1"/>
  <c r="U32" i="3"/>
  <c r="U35" i="3" s="1"/>
  <c r="N45" i="3"/>
  <c r="J46" i="3"/>
  <c r="W12" i="3"/>
  <c r="V44" i="3"/>
  <c r="R44" i="3"/>
  <c r="N44" i="3"/>
  <c r="J44" i="3"/>
  <c r="F44" i="3"/>
  <c r="B44" i="3"/>
  <c r="T44" i="3"/>
  <c r="P44" i="3"/>
  <c r="L44" i="3"/>
  <c r="H44" i="3"/>
  <c r="D44" i="3"/>
  <c r="Q44" i="3"/>
  <c r="I44" i="3"/>
  <c r="U44" i="3"/>
  <c r="M44" i="3"/>
  <c r="E44" i="3"/>
  <c r="W21" i="3"/>
  <c r="G44" i="3"/>
  <c r="B45" i="3"/>
  <c r="R45" i="3"/>
  <c r="W14" i="3"/>
  <c r="W17" i="3"/>
  <c r="U46" i="3"/>
  <c r="Q46" i="3"/>
  <c r="M46" i="3"/>
  <c r="I46" i="3"/>
  <c r="E46" i="3"/>
  <c r="S46" i="3"/>
  <c r="O46" i="3"/>
  <c r="K46" i="3"/>
  <c r="G46" i="3"/>
  <c r="C46" i="3"/>
  <c r="W23" i="3"/>
  <c r="P46" i="3"/>
  <c r="H46" i="3"/>
  <c r="T46" i="3"/>
  <c r="L46" i="3"/>
  <c r="D46" i="3"/>
  <c r="F45" i="3"/>
  <c r="B46" i="3"/>
  <c r="R46" i="3"/>
  <c r="O44" i="3"/>
  <c r="J45" i="3"/>
  <c r="F46" i="3"/>
  <c r="D32" i="3"/>
  <c r="D35" i="3" s="1"/>
  <c r="H32" i="3"/>
  <c r="H35" i="3" s="1"/>
  <c r="L32" i="3"/>
  <c r="L35" i="3" s="1"/>
  <c r="P32" i="3"/>
  <c r="P35" i="3" s="1"/>
  <c r="T32" i="3"/>
  <c r="T35" i="3" s="1"/>
  <c r="B32" i="3"/>
  <c r="F32" i="3"/>
  <c r="F35" i="3" s="1"/>
  <c r="J32" i="3"/>
  <c r="J35" i="3" s="1"/>
  <c r="N32" i="3"/>
  <c r="N35" i="3" s="1"/>
  <c r="R32" i="3"/>
  <c r="R35" i="3" s="1"/>
  <c r="W24" i="3"/>
  <c r="B35" i="3" l="1"/>
  <c r="W32" i="3"/>
  <c r="U18" i="9"/>
  <c r="Q18" i="9"/>
  <c r="M18" i="9"/>
  <c r="I18" i="9"/>
  <c r="E18" i="9"/>
  <c r="V18" i="9"/>
  <c r="P18" i="9"/>
  <c r="K18" i="9"/>
  <c r="F18" i="9"/>
  <c r="T18" i="9"/>
  <c r="O18" i="9"/>
  <c r="J18" i="9"/>
  <c r="D18" i="9"/>
  <c r="W18" i="9"/>
  <c r="R18" i="9"/>
  <c r="L18" i="9"/>
  <c r="G18" i="9"/>
  <c r="N18" i="9"/>
  <c r="H18" i="9"/>
  <c r="S18" i="9"/>
  <c r="W35" i="3"/>
  <c r="R43" i="3"/>
  <c r="N43" i="3"/>
  <c r="N48" i="3" s="1"/>
  <c r="J43" i="3"/>
  <c r="J48" i="3" s="1"/>
  <c r="F43" i="3"/>
  <c r="F48" i="3" s="1"/>
  <c r="B43" i="3"/>
  <c r="T43" i="3"/>
  <c r="T48" i="3" s="1"/>
  <c r="P43" i="3"/>
  <c r="P48" i="3" s="1"/>
  <c r="L43" i="3"/>
  <c r="L48" i="3" s="1"/>
  <c r="H43" i="3"/>
  <c r="H48" i="3" s="1"/>
  <c r="D43" i="3"/>
  <c r="D48" i="3" s="1"/>
  <c r="U43" i="3"/>
  <c r="U48" i="3" s="1"/>
  <c r="M43" i="3"/>
  <c r="M48" i="3" s="1"/>
  <c r="E43" i="3"/>
  <c r="E48" i="3" s="1"/>
  <c r="Q43" i="3"/>
  <c r="Q48" i="3" s="1"/>
  <c r="I43" i="3"/>
  <c r="I48" i="3" s="1"/>
  <c r="S43" i="3"/>
  <c r="S48" i="3" s="1"/>
  <c r="C43" i="3"/>
  <c r="C48" i="3" s="1"/>
  <c r="O43" i="3"/>
  <c r="O48" i="3" s="1"/>
  <c r="K43" i="3"/>
  <c r="K48" i="3" s="1"/>
  <c r="G43" i="3"/>
  <c r="G48" i="3" s="1"/>
  <c r="B48" i="3"/>
  <c r="R48" i="3"/>
</calcChain>
</file>

<file path=xl/sharedStrings.xml><?xml version="1.0" encoding="utf-8"?>
<sst xmlns="http://schemas.openxmlformats.org/spreadsheetml/2006/main" count="210" uniqueCount="48">
  <si>
    <t>Summary Portfolio Capacity by Resource Type and Year, Installed MW</t>
  </si>
  <si>
    <t>Installed Capacity, MW</t>
  </si>
  <si>
    <t>Resource</t>
  </si>
  <si>
    <t>Total</t>
  </si>
  <si>
    <t>Expansion Options</t>
  </si>
  <si>
    <t>Gas - CCCT</t>
  </si>
  <si>
    <t>Gas- Peaking</t>
  </si>
  <si>
    <t>DSM - Energy Efficiency</t>
  </si>
  <si>
    <t>DSM - Load Control</t>
  </si>
  <si>
    <t>Renewable - Wind</t>
  </si>
  <si>
    <t>Renewable - Geothermal</t>
  </si>
  <si>
    <t>Renewable - Utility Solar</t>
  </si>
  <si>
    <t>Renewable - Biomass</t>
  </si>
  <si>
    <t>Storage - Pumped Hydro</t>
  </si>
  <si>
    <t>Storage - CAES</t>
  </si>
  <si>
    <t>Storage - Other</t>
  </si>
  <si>
    <t>Front Office Transactions</t>
  </si>
  <si>
    <t>Nuclear</t>
  </si>
  <si>
    <t>IGCC with CCS</t>
  </si>
  <si>
    <t>Existing Unit Changes</t>
  </si>
  <si>
    <t>Coal Early Retirement/Conversions</t>
  </si>
  <si>
    <t>Thermal Plant End-of-life Retirements</t>
  </si>
  <si>
    <t>Coal Plant Gas Conversion Additions</t>
  </si>
  <si>
    <t>Turbine Upgrades</t>
  </si>
  <si>
    <t>Check</t>
  </si>
  <si>
    <t>Cumulative Additions, GW</t>
  </si>
  <si>
    <t>Gas</t>
  </si>
  <si>
    <t>Renewable</t>
  </si>
  <si>
    <t>DSM</t>
  </si>
  <si>
    <t>FOTs</t>
  </si>
  <si>
    <t>Other</t>
  </si>
  <si>
    <t>Early Retirement</t>
  </si>
  <si>
    <t>End of Life Retirement</t>
  </si>
  <si>
    <t>Gas Conversion</t>
  </si>
  <si>
    <t>CCCT</t>
  </si>
  <si>
    <t>Peaking Gas</t>
  </si>
  <si>
    <t>C07-1</t>
  </si>
  <si>
    <t>S-07</t>
  </si>
  <si>
    <t>S-08</t>
  </si>
  <si>
    <t>C05-1</t>
  </si>
  <si>
    <t>S-09</t>
  </si>
  <si>
    <t>Study Name: I15_S_C05-1_RA  (10-31-14 0541 PM)</t>
  </si>
  <si>
    <t>Study Name: I15_S_C07-1_RA  (11-04-14 0403 PM)</t>
  </si>
  <si>
    <t>Study Name: I15_S_S07_RA  (02-12-15 0823 AM)</t>
  </si>
  <si>
    <t>Study Name: I15_S_S08_RA  (01-26-15 0218 PM)</t>
  </si>
  <si>
    <t>Study Name: I15_S_S09_RA  (01-12-15 0448 PM)</t>
  </si>
  <si>
    <t>Figure 8.29</t>
  </si>
  <si>
    <t>Figure 8.30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</si>
</sst>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1"/>
      <color theme="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164" fontId="2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/>
    <xf numFmtId="164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164" fontId="12" fillId="0" borderId="0"/>
    <xf numFmtId="0" fontId="12" fillId="0" borderId="0"/>
    <xf numFmtId="164" fontId="1" fillId="0" borderId="0"/>
    <xf numFmtId="0" fontId="1" fillId="0" borderId="0"/>
    <xf numFmtId="164" fontId="4" fillId="0" borderId="0"/>
    <xf numFmtId="0" fontId="4" fillId="0" borderId="0"/>
    <xf numFmtId="164" fontId="4" fillId="0" borderId="0"/>
    <xf numFmtId="0" fontId="4" fillId="0" borderId="0"/>
    <xf numFmtId="164" fontId="2" fillId="0" borderId="0"/>
    <xf numFmtId="0" fontId="2" fillId="0" borderId="0"/>
    <xf numFmtId="164" fontId="2" fillId="0" borderId="0"/>
    <xf numFmtId="0" fontId="2" fillId="0" borderId="0"/>
    <xf numFmtId="164" fontId="2" fillId="0" borderId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2" fillId="0" borderId="0"/>
    <xf numFmtId="164" fontId="2" fillId="0" borderId="0"/>
  </cellStyleXfs>
  <cellXfs count="99">
    <xf numFmtId="0" fontId="0" fillId="0" borderId="0" xfId="0"/>
    <xf numFmtId="164" fontId="3" fillId="0" borderId="0" xfId="2" applyFont="1"/>
    <xf numFmtId="0" fontId="5" fillId="2" borderId="0" xfId="0" applyFont="1" applyFill="1"/>
    <xf numFmtId="0" fontId="0" fillId="2" borderId="0" xfId="0" applyFill="1"/>
    <xf numFmtId="0" fontId="6" fillId="3" borderId="1" xfId="0" applyFont="1" applyFill="1" applyBorder="1" applyAlignment="1"/>
    <xf numFmtId="1" fontId="6" fillId="3" borderId="2" xfId="0" applyNumberFormat="1" applyFont="1" applyFill="1" applyBorder="1" applyAlignment="1">
      <alignment horizontal="center"/>
    </xf>
    <xf numFmtId="0" fontId="7" fillId="0" borderId="3" xfId="0" applyFont="1" applyBorder="1" applyAlignment="1"/>
    <xf numFmtId="165" fontId="7" fillId="0" borderId="2" xfId="1" applyNumberFormat="1" applyFont="1" applyBorder="1" applyAlignment="1">
      <alignment horizontal="center"/>
    </xf>
    <xf numFmtId="165" fontId="7" fillId="0" borderId="4" xfId="1" applyNumberFormat="1" applyFont="1" applyBorder="1" applyAlignment="1">
      <alignment horizontal="center"/>
    </xf>
    <xf numFmtId="0" fontId="7" fillId="0" borderId="5" xfId="0" applyFont="1" applyBorder="1" applyAlignment="1"/>
    <xf numFmtId="0" fontId="7" fillId="0" borderId="4" xfId="0" applyFont="1" applyBorder="1" applyAlignment="1"/>
    <xf numFmtId="0" fontId="6" fillId="4" borderId="6" xfId="0" applyFont="1" applyFill="1" applyBorder="1" applyAlignment="1"/>
    <xf numFmtId="0" fontId="7" fillId="0" borderId="0" xfId="0" applyFont="1" applyBorder="1" applyAlignment="1"/>
    <xf numFmtId="165" fontId="7" fillId="0" borderId="0" xfId="1" applyNumberFormat="1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/>
    <xf numFmtId="165" fontId="0" fillId="0" borderId="7" xfId="0" applyNumberFormat="1" applyBorder="1"/>
    <xf numFmtId="1" fontId="8" fillId="0" borderId="0" xfId="0" applyNumberFormat="1" applyFont="1"/>
    <xf numFmtId="1" fontId="0" fillId="0" borderId="0" xfId="0" applyNumberFormat="1"/>
    <xf numFmtId="165" fontId="4" fillId="0" borderId="0" xfId="0" applyNumberFormat="1" applyFont="1"/>
    <xf numFmtId="43" fontId="0" fillId="0" borderId="0" xfId="0" applyNumberFormat="1"/>
    <xf numFmtId="0" fontId="0" fillId="2" borderId="8" xfId="0" applyFill="1" applyBorder="1"/>
    <xf numFmtId="0" fontId="6" fillId="3" borderId="9" xfId="0" applyFont="1" applyFill="1" applyBorder="1" applyAlignment="1"/>
    <xf numFmtId="0" fontId="6" fillId="3" borderId="10" xfId="0" applyFont="1" applyFill="1" applyBorder="1" applyAlignment="1">
      <alignment horizontal="centerContinuous"/>
    </xf>
    <xf numFmtId="0" fontId="6" fillId="4" borderId="10" xfId="0" applyFont="1" applyFill="1" applyBorder="1" applyAlignment="1"/>
    <xf numFmtId="0" fontId="6" fillId="4" borderId="11" xfId="0" applyFont="1" applyFill="1" applyBorder="1" applyAlignment="1"/>
    <xf numFmtId="0" fontId="6" fillId="4" borderId="12" xfId="0" applyFont="1" applyFill="1" applyBorder="1" applyAlignment="1"/>
    <xf numFmtId="0" fontId="0" fillId="4" borderId="13" xfId="0" applyFill="1" applyBorder="1"/>
    <xf numFmtId="165" fontId="7" fillId="0" borderId="13" xfId="1" applyNumberFormat="1" applyFont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4" xfId="0" applyFill="1" applyBorder="1"/>
    <xf numFmtId="165" fontId="0" fillId="0" borderId="0" xfId="1" applyNumberFormat="1" applyFont="1"/>
    <xf numFmtId="0" fontId="0" fillId="0" borderId="0" xfId="0" applyBorder="1"/>
    <xf numFmtId="0" fontId="0" fillId="0" borderId="0" xfId="0" applyFill="1" applyBorder="1"/>
    <xf numFmtId="165" fontId="0" fillId="0" borderId="0" xfId="1" applyNumberFormat="1" applyFont="1" applyBorder="1"/>
    <xf numFmtId="0" fontId="6" fillId="3" borderId="13" xfId="0" applyFont="1" applyFill="1" applyBorder="1" applyAlignment="1">
      <alignment horizontal="centerContinuous"/>
    </xf>
    <xf numFmtId="0" fontId="7" fillId="0" borderId="16" xfId="0" applyFont="1" applyBorder="1" applyAlignment="1"/>
    <xf numFmtId="0" fontId="7" fillId="0" borderId="17" xfId="0" applyFont="1" applyBorder="1" applyAlignment="1"/>
    <xf numFmtId="0" fontId="6" fillId="4" borderId="18" xfId="0" applyFont="1" applyFill="1" applyBorder="1" applyAlignment="1"/>
    <xf numFmtId="0" fontId="6" fillId="4" borderId="19" xfId="0" applyFont="1" applyFill="1" applyBorder="1" applyAlignment="1"/>
    <xf numFmtId="0" fontId="0" fillId="4" borderId="20" xfId="0" applyFill="1" applyBorder="1"/>
    <xf numFmtId="0" fontId="7" fillId="0" borderId="20" xfId="0" applyFont="1" applyBorder="1" applyAlignment="1"/>
    <xf numFmtId="165" fontId="7" fillId="0" borderId="20" xfId="1" applyNumberFormat="1" applyFont="1" applyBorder="1" applyAlignment="1">
      <alignment horizontal="center"/>
    </xf>
    <xf numFmtId="0" fontId="6" fillId="0" borderId="20" xfId="0" applyFont="1" applyBorder="1" applyAlignment="1"/>
    <xf numFmtId="165" fontId="6" fillId="0" borderId="20" xfId="1" applyNumberFormat="1" applyFont="1" applyBorder="1" applyAlignment="1">
      <alignment horizontal="center"/>
    </xf>
    <xf numFmtId="0" fontId="0" fillId="2" borderId="21" xfId="0" applyFill="1" applyBorder="1"/>
    <xf numFmtId="0" fontId="6" fillId="3" borderId="22" xfId="0" applyFont="1" applyFill="1" applyBorder="1" applyAlignment="1"/>
    <xf numFmtId="0" fontId="6" fillId="3" borderId="20" xfId="0" applyFont="1" applyFill="1" applyBorder="1" applyAlignment="1">
      <alignment horizontal="centerContinuous"/>
    </xf>
    <xf numFmtId="0" fontId="6" fillId="3" borderId="23" xfId="0" applyFont="1" applyFill="1" applyBorder="1" applyAlignment="1">
      <alignment horizontal="centerContinuous"/>
    </xf>
    <xf numFmtId="0" fontId="6" fillId="4" borderId="23" xfId="0" applyFont="1" applyFill="1" applyBorder="1" applyAlignment="1"/>
    <xf numFmtId="0" fontId="7" fillId="0" borderId="24" xfId="0" applyFont="1" applyBorder="1" applyAlignment="1"/>
    <xf numFmtId="0" fontId="7" fillId="0" borderId="25" xfId="0" applyFont="1" applyBorder="1" applyAlignment="1"/>
    <xf numFmtId="0" fontId="6" fillId="4" borderId="26" xfId="0" applyFont="1" applyFill="1" applyBorder="1" applyAlignment="1"/>
    <xf numFmtId="0" fontId="6" fillId="4" borderId="27" xfId="0" applyFont="1" applyFill="1" applyBorder="1" applyAlignment="1"/>
    <xf numFmtId="0" fontId="0" fillId="4" borderId="28" xfId="0" applyFill="1" applyBorder="1"/>
    <xf numFmtId="0" fontId="7" fillId="0" borderId="28" xfId="0" applyFont="1" applyBorder="1" applyAlignment="1"/>
    <xf numFmtId="165" fontId="7" fillId="0" borderId="28" xfId="1" applyNumberFormat="1" applyFont="1" applyBorder="1" applyAlignment="1">
      <alignment horizontal="center"/>
    </xf>
    <xf numFmtId="0" fontId="6" fillId="0" borderId="28" xfId="0" applyFont="1" applyBorder="1" applyAlignment="1"/>
    <xf numFmtId="165" fontId="6" fillId="0" borderId="28" xfId="1" applyNumberFormat="1" applyFont="1" applyBorder="1" applyAlignment="1">
      <alignment horizontal="center"/>
    </xf>
    <xf numFmtId="165" fontId="0" fillId="0" borderId="0" xfId="0" applyNumberFormat="1" applyBorder="1"/>
    <xf numFmtId="0" fontId="0" fillId="2" borderId="29" xfId="0" applyFill="1" applyBorder="1"/>
    <xf numFmtId="0" fontId="6" fillId="3" borderId="28" xfId="0" applyFont="1" applyFill="1" applyBorder="1" applyAlignment="1">
      <alignment horizontal="centerContinuous"/>
    </xf>
    <xf numFmtId="0" fontId="6" fillId="3" borderId="30" xfId="0" applyFont="1" applyFill="1" applyBorder="1" applyAlignment="1">
      <alignment horizontal="centerContinuous"/>
    </xf>
    <xf numFmtId="0" fontId="6" fillId="4" borderId="30" xfId="0" applyFont="1" applyFill="1" applyBorder="1" applyAlignment="1"/>
    <xf numFmtId="0" fontId="7" fillId="0" borderId="31" xfId="0" applyFont="1" applyBorder="1" applyAlignment="1"/>
    <xf numFmtId="0" fontId="7" fillId="0" borderId="32" xfId="0" applyFont="1" applyBorder="1" applyAlignment="1"/>
    <xf numFmtId="0" fontId="6" fillId="4" borderId="33" xfId="0" applyFont="1" applyFill="1" applyBorder="1" applyAlignment="1"/>
    <xf numFmtId="0" fontId="6" fillId="4" borderId="34" xfId="0" applyFont="1" applyFill="1" applyBorder="1" applyAlignment="1"/>
    <xf numFmtId="0" fontId="0" fillId="4" borderId="35" xfId="0" applyFill="1" applyBorder="1"/>
    <xf numFmtId="0" fontId="7" fillId="0" borderId="35" xfId="0" applyFont="1" applyBorder="1" applyAlignment="1"/>
    <xf numFmtId="165" fontId="7" fillId="0" borderId="35" xfId="1" applyNumberFormat="1" applyFont="1" applyBorder="1" applyAlignment="1">
      <alignment horizontal="center"/>
    </xf>
    <xf numFmtId="0" fontId="6" fillId="0" borderId="35" xfId="0" applyFont="1" applyBorder="1" applyAlignment="1"/>
    <xf numFmtId="165" fontId="6" fillId="0" borderId="35" xfId="1" applyNumberFormat="1" applyFont="1" applyBorder="1" applyAlignment="1">
      <alignment horizontal="center"/>
    </xf>
    <xf numFmtId="0" fontId="6" fillId="3" borderId="35" xfId="0" applyFont="1" applyFill="1" applyBorder="1" applyAlignment="1">
      <alignment horizontal="centerContinuous"/>
    </xf>
    <xf numFmtId="0" fontId="7" fillId="0" borderId="36" xfId="0" applyFont="1" applyBorder="1" applyAlignment="1"/>
    <xf numFmtId="0" fontId="7" fillId="0" borderId="37" xfId="0" applyFont="1" applyBorder="1" applyAlignment="1"/>
    <xf numFmtId="0" fontId="6" fillId="4" borderId="38" xfId="0" applyFont="1" applyFill="1" applyBorder="1" applyAlignment="1"/>
    <xf numFmtId="0" fontId="6" fillId="4" borderId="39" xfId="0" applyFont="1" applyFill="1" applyBorder="1" applyAlignment="1"/>
    <xf numFmtId="0" fontId="0" fillId="4" borderId="40" xfId="0" applyFill="1" applyBorder="1"/>
    <xf numFmtId="0" fontId="7" fillId="0" borderId="40" xfId="0" applyFont="1" applyBorder="1" applyAlignment="1"/>
    <xf numFmtId="165" fontId="7" fillId="0" borderId="40" xfId="1" applyNumberFormat="1" applyFont="1" applyBorder="1" applyAlignment="1">
      <alignment horizontal="center"/>
    </xf>
    <xf numFmtId="0" fontId="6" fillId="0" borderId="40" xfId="0" applyFont="1" applyBorder="1" applyAlignment="1"/>
    <xf numFmtId="165" fontId="6" fillId="0" borderId="40" xfId="1" applyNumberFormat="1" applyFont="1" applyBorder="1" applyAlignment="1">
      <alignment horizontal="center"/>
    </xf>
    <xf numFmtId="0" fontId="0" fillId="2" borderId="41" xfId="0" applyFill="1" applyBorder="1"/>
    <xf numFmtId="0" fontId="6" fillId="3" borderId="40" xfId="0" applyFont="1" applyFill="1" applyBorder="1" applyAlignment="1">
      <alignment horizontal="centerContinuous"/>
    </xf>
    <xf numFmtId="0" fontId="6" fillId="3" borderId="42" xfId="0" applyFont="1" applyFill="1" applyBorder="1" applyAlignment="1">
      <alignment horizontal="centerContinuous"/>
    </xf>
    <xf numFmtId="0" fontId="6" fillId="4" borderId="42" xfId="0" applyFont="1" applyFill="1" applyBorder="1" applyAlignment="1"/>
    <xf numFmtId="0" fontId="7" fillId="0" borderId="43" xfId="0" applyFont="1" applyBorder="1" applyAlignment="1"/>
    <xf numFmtId="0" fontId="7" fillId="0" borderId="44" xfId="0" applyFont="1" applyBorder="1" applyAlignment="1"/>
    <xf numFmtId="0" fontId="6" fillId="4" borderId="45" xfId="0" applyFont="1" applyFill="1" applyBorder="1" applyAlignment="1"/>
    <xf numFmtId="0" fontId="6" fillId="4" borderId="46" xfId="0" applyFont="1" applyFill="1" applyBorder="1" applyAlignment="1"/>
    <xf numFmtId="0" fontId="0" fillId="4" borderId="47" xfId="0" applyFill="1" applyBorder="1"/>
    <xf numFmtId="0" fontId="7" fillId="0" borderId="47" xfId="0" applyFont="1" applyBorder="1" applyAlignment="1"/>
    <xf numFmtId="165" fontId="7" fillId="0" borderId="47" xfId="1" applyNumberFormat="1" applyFont="1" applyBorder="1" applyAlignment="1">
      <alignment horizontal="center"/>
    </xf>
    <xf numFmtId="0" fontId="6" fillId="0" borderId="47" xfId="0" applyFont="1" applyBorder="1" applyAlignment="1"/>
    <xf numFmtId="165" fontId="6" fillId="0" borderId="47" xfId="1" applyNumberFormat="1" applyFont="1" applyBorder="1" applyAlignment="1">
      <alignment horizontal="center"/>
    </xf>
  </cellXfs>
  <cellStyles count="53">
    <cellStyle name="Comma" xfId="1" builtinId="3"/>
    <cellStyle name="Comma 2" xfId="3"/>
    <cellStyle name="Comma 3" xfId="4"/>
    <cellStyle name="Comma 4" xfId="5"/>
    <cellStyle name="Comma 5" xfId="6"/>
    <cellStyle name="Comma 6" xfId="7"/>
    <cellStyle name="Currency 2" xfId="8"/>
    <cellStyle name="Hyperlink 2" xfId="9"/>
    <cellStyle name="Hyperlink 2 2" xfId="10"/>
    <cellStyle name="Hyperlink 3" xfId="11"/>
    <cellStyle name="Normal" xfId="0" builtinId="0"/>
    <cellStyle name="Normal 10" xfId="12"/>
    <cellStyle name="Normal 10 2" xfId="13"/>
    <cellStyle name="Normal 10_DecomPVRR" xfId="46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0"/>
    <cellStyle name="Normal 18" xfId="21"/>
    <cellStyle name="Normal 19" xfId="22"/>
    <cellStyle name="Normal 2" xfId="2"/>
    <cellStyle name="Normal 2 2" xfId="23"/>
    <cellStyle name="Normal 2 2 2" xfId="24"/>
    <cellStyle name="Normal 2 2_DecomPVRR" xfId="47"/>
    <cellStyle name="Normal 2 3" xfId="25"/>
    <cellStyle name="Normal 2 3 2" xfId="26"/>
    <cellStyle name="Normal 2 3_DecomPVRR" xfId="48"/>
    <cellStyle name="Normal 2 4" xfId="27"/>
    <cellStyle name="Normal 2 5" xfId="28"/>
    <cellStyle name="Normal 2_DecomPVRR" xfId="49"/>
    <cellStyle name="Normal 20" xfId="29"/>
    <cellStyle name="Normal 21" xfId="30"/>
    <cellStyle name="Normal 3" xfId="31"/>
    <cellStyle name="Normal 3 2" xfId="32"/>
    <cellStyle name="Normal 4" xfId="33"/>
    <cellStyle name="Normal 4 2" xfId="34"/>
    <cellStyle name="Normal 4_DecomPVRR" xfId="50"/>
    <cellStyle name="Normal 5" xfId="35"/>
    <cellStyle name="Normal 5 2" xfId="36"/>
    <cellStyle name="Normal 6" xfId="37"/>
    <cellStyle name="Normal 6 2" xfId="38"/>
    <cellStyle name="Normal 7" xfId="39"/>
    <cellStyle name="Normal 7 2" xfId="40"/>
    <cellStyle name="Normal 7_DecomPVRR" xfId="51"/>
    <cellStyle name="Normal 8" xfId="41"/>
    <cellStyle name="Normal 8 2" xfId="42"/>
    <cellStyle name="Normal 8_DecomPVRR" xfId="52"/>
    <cellStyle name="Normal 9" xfId="43"/>
    <cellStyle name="Percent 2" xfId="44"/>
    <cellStyle name="Percent 3" xfId="45"/>
  </cellStyles>
  <dxfs count="0"/>
  <tableStyles count="0" defaultTableStyle="TableStyleMedium2" defaultPivotStyle="PivotStyleLight16"/>
  <colors>
    <mruColors>
      <color rgb="FF00A249"/>
      <color rgb="FF00642D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8.29'!$B$4</c:f>
              <c:strCache>
                <c:ptCount val="1"/>
                <c:pt idx="0">
                  <c:v>C07-1</c:v>
                </c:pt>
              </c:strCache>
            </c:strRef>
          </c:tx>
          <c:cat>
            <c:numRef>
              <c:f>'Figure 8.29'!$D$3:$W$3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'Figure 8.29'!$D$6:$W$6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584</c:v>
                </c:pt>
                <c:pt idx="5">
                  <c:v>629</c:v>
                </c:pt>
                <c:pt idx="6">
                  <c:v>629</c:v>
                </c:pt>
                <c:pt idx="7">
                  <c:v>629</c:v>
                </c:pt>
                <c:pt idx="8">
                  <c:v>629</c:v>
                </c:pt>
                <c:pt idx="9">
                  <c:v>629</c:v>
                </c:pt>
                <c:pt idx="10">
                  <c:v>629</c:v>
                </c:pt>
                <c:pt idx="11">
                  <c:v>629</c:v>
                </c:pt>
                <c:pt idx="12">
                  <c:v>629</c:v>
                </c:pt>
                <c:pt idx="13">
                  <c:v>629</c:v>
                </c:pt>
                <c:pt idx="14">
                  <c:v>854</c:v>
                </c:pt>
                <c:pt idx="15">
                  <c:v>1197</c:v>
                </c:pt>
                <c:pt idx="16">
                  <c:v>1197</c:v>
                </c:pt>
                <c:pt idx="17">
                  <c:v>1197</c:v>
                </c:pt>
                <c:pt idx="18">
                  <c:v>1197</c:v>
                </c:pt>
                <c:pt idx="19">
                  <c:v>1197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8.29'!$B$13</c:f>
              <c:strCache>
                <c:ptCount val="1"/>
                <c:pt idx="0">
                  <c:v>S-07</c:v>
                </c:pt>
              </c:strCache>
            </c:strRef>
          </c:tx>
          <c:cat>
            <c:numRef>
              <c:f>'Figure 8.29'!$D$3:$W$3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'Figure 8.29'!$D$15:$W$15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108</c:v>
                </c:pt>
                <c:pt idx="6">
                  <c:v>633</c:v>
                </c:pt>
                <c:pt idx="7">
                  <c:v>633</c:v>
                </c:pt>
                <c:pt idx="8">
                  <c:v>633</c:v>
                </c:pt>
                <c:pt idx="9">
                  <c:v>633</c:v>
                </c:pt>
                <c:pt idx="10">
                  <c:v>633</c:v>
                </c:pt>
                <c:pt idx="11">
                  <c:v>633</c:v>
                </c:pt>
                <c:pt idx="12">
                  <c:v>633</c:v>
                </c:pt>
                <c:pt idx="13">
                  <c:v>633</c:v>
                </c:pt>
                <c:pt idx="14">
                  <c:v>633</c:v>
                </c:pt>
                <c:pt idx="15">
                  <c:v>656</c:v>
                </c:pt>
                <c:pt idx="16">
                  <c:v>656</c:v>
                </c:pt>
                <c:pt idx="17">
                  <c:v>656</c:v>
                </c:pt>
                <c:pt idx="18">
                  <c:v>656</c:v>
                </c:pt>
                <c:pt idx="19">
                  <c:v>656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8.29'!$B$22</c:f>
              <c:strCache>
                <c:ptCount val="1"/>
                <c:pt idx="0">
                  <c:v>S-08</c:v>
                </c:pt>
              </c:strCache>
            </c:strRef>
          </c:tx>
          <c:cat>
            <c:numRef>
              <c:f>'Figure 8.29'!$D$3:$W$3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'Figure 8.29'!$D$24:$W$24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383</c:v>
                </c:pt>
                <c:pt idx="7">
                  <c:v>748</c:v>
                </c:pt>
                <c:pt idx="8">
                  <c:v>748</c:v>
                </c:pt>
                <c:pt idx="9">
                  <c:v>748</c:v>
                </c:pt>
                <c:pt idx="10">
                  <c:v>748</c:v>
                </c:pt>
                <c:pt idx="11">
                  <c:v>748</c:v>
                </c:pt>
                <c:pt idx="12">
                  <c:v>748</c:v>
                </c:pt>
                <c:pt idx="13">
                  <c:v>748</c:v>
                </c:pt>
                <c:pt idx="14">
                  <c:v>959</c:v>
                </c:pt>
                <c:pt idx="15">
                  <c:v>959</c:v>
                </c:pt>
                <c:pt idx="16">
                  <c:v>959</c:v>
                </c:pt>
                <c:pt idx="17">
                  <c:v>959</c:v>
                </c:pt>
                <c:pt idx="18">
                  <c:v>959</c:v>
                </c:pt>
                <c:pt idx="19">
                  <c:v>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768304"/>
        <c:axId val="205751920"/>
      </c:lineChart>
      <c:catAx>
        <c:axId val="205768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1400"/>
            </a:pPr>
            <a:endParaRPr lang="en-US"/>
          </a:p>
        </c:txPr>
        <c:crossAx val="205751920"/>
        <c:crosses val="autoZero"/>
        <c:auto val="1"/>
        <c:lblAlgn val="ctr"/>
        <c:lblOffset val="100"/>
        <c:noMultiLvlLbl val="0"/>
      </c:catAx>
      <c:valAx>
        <c:axId val="2057519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MW</a:t>
                </a:r>
              </a:p>
            </c:rich>
          </c:tx>
          <c:layout/>
          <c:overlay val="0"/>
        </c:title>
        <c:numFmt formatCode="#,##0_);\(#,##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57683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8.30'!$B$4</c:f>
              <c:strCache>
                <c:ptCount val="1"/>
                <c:pt idx="0">
                  <c:v>C05-1</c:v>
                </c:pt>
              </c:strCache>
            </c:strRef>
          </c:tx>
          <c:cat>
            <c:numRef>
              <c:f>'Figure 8.30'!$D$3:$W$3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'Figure 8.30'!$D$6:$W$6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179</c:v>
                </c:pt>
                <c:pt idx="5">
                  <c:v>179</c:v>
                </c:pt>
                <c:pt idx="6">
                  <c:v>179</c:v>
                </c:pt>
                <c:pt idx="7">
                  <c:v>179</c:v>
                </c:pt>
                <c:pt idx="8">
                  <c:v>206</c:v>
                </c:pt>
                <c:pt idx="9">
                  <c:v>206</c:v>
                </c:pt>
                <c:pt idx="10">
                  <c:v>206</c:v>
                </c:pt>
                <c:pt idx="11">
                  <c:v>206</c:v>
                </c:pt>
                <c:pt idx="12">
                  <c:v>206</c:v>
                </c:pt>
                <c:pt idx="13">
                  <c:v>206</c:v>
                </c:pt>
                <c:pt idx="14">
                  <c:v>206</c:v>
                </c:pt>
                <c:pt idx="15">
                  <c:v>206</c:v>
                </c:pt>
                <c:pt idx="16">
                  <c:v>206</c:v>
                </c:pt>
                <c:pt idx="17">
                  <c:v>206</c:v>
                </c:pt>
                <c:pt idx="18">
                  <c:v>206</c:v>
                </c:pt>
                <c:pt idx="19">
                  <c:v>206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8.30'!$B$13</c:f>
              <c:strCache>
                <c:ptCount val="1"/>
                <c:pt idx="0">
                  <c:v>S-09</c:v>
                </c:pt>
              </c:strCache>
            </c:strRef>
          </c:tx>
          <c:cat>
            <c:numRef>
              <c:f>'Figure 8.30'!$D$3:$W$3</c:f>
              <c:numCache>
                <c:formatCode>General</c:formatCode>
                <c:ptCount val="20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</c:numCache>
            </c:numRef>
          </c:cat>
          <c:val>
            <c:numRef>
              <c:f>'Figure 8.30'!$D$15:$W$15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106</c:v>
                </c:pt>
                <c:pt idx="5">
                  <c:v>106</c:v>
                </c:pt>
                <c:pt idx="6">
                  <c:v>249</c:v>
                </c:pt>
                <c:pt idx="7">
                  <c:v>249</c:v>
                </c:pt>
                <c:pt idx="8">
                  <c:v>249</c:v>
                </c:pt>
                <c:pt idx="9">
                  <c:v>249</c:v>
                </c:pt>
                <c:pt idx="10">
                  <c:v>249</c:v>
                </c:pt>
                <c:pt idx="11">
                  <c:v>249</c:v>
                </c:pt>
                <c:pt idx="12">
                  <c:v>575</c:v>
                </c:pt>
                <c:pt idx="13">
                  <c:v>575</c:v>
                </c:pt>
                <c:pt idx="14">
                  <c:v>575</c:v>
                </c:pt>
                <c:pt idx="15">
                  <c:v>575</c:v>
                </c:pt>
                <c:pt idx="16">
                  <c:v>575</c:v>
                </c:pt>
                <c:pt idx="17">
                  <c:v>591.6</c:v>
                </c:pt>
                <c:pt idx="18">
                  <c:v>591.6</c:v>
                </c:pt>
                <c:pt idx="19">
                  <c:v>591.6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48352"/>
        <c:axId val="206448736"/>
      </c:lineChart>
      <c:catAx>
        <c:axId val="20644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1400"/>
            </a:pPr>
            <a:endParaRPr lang="en-US"/>
          </a:p>
        </c:txPr>
        <c:crossAx val="206448736"/>
        <c:crosses val="autoZero"/>
        <c:auto val="1"/>
        <c:lblAlgn val="ctr"/>
        <c:lblOffset val="100"/>
        <c:noMultiLvlLbl val="0"/>
      </c:catAx>
      <c:valAx>
        <c:axId val="206448736"/>
        <c:scaling>
          <c:orientation val="minMax"/>
          <c:max val="6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MW</a:t>
                </a:r>
              </a:p>
            </c:rich>
          </c:tx>
          <c:overlay val="0"/>
        </c:title>
        <c:numFmt formatCode="#,##0_);\(#,##0\)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2064483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380999</xdr:colOff>
      <xdr:row>7</xdr:row>
      <xdr:rowOff>83342</xdr:rowOff>
    </xdr:from>
    <xdr:to>
      <xdr:col>36</xdr:col>
      <xdr:colOff>702468</xdr:colOff>
      <xdr:row>28</xdr:row>
      <xdr:rowOff>42520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154781</xdr:colOff>
      <xdr:row>1</xdr:row>
      <xdr:rowOff>140492</xdr:rowOff>
    </xdr:from>
    <xdr:to>
      <xdr:col>35</xdr:col>
      <xdr:colOff>595312</xdr:colOff>
      <xdr:row>22</xdr:row>
      <xdr:rowOff>95251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5%20IRP\5-SO\Portfolio\Sensitivities\SO%20Portfolio%20I15_S_S09_RA%20_150112164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5%20IRP\5-SO\Portfolio\SO%20Portfolio%20I15_S_C05-1_RA%20_141031174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j%20Attrib%20Li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 Panel"/>
      <sheetName val="Portfolio"/>
      <sheetName val="Portfolio Sum"/>
      <sheetName val="PVRR Table"/>
      <sheetName val="Generation Report"/>
      <sheetName val="Capacity Factor Report"/>
      <sheetName val="DSM report"/>
      <sheetName val="DSM Ratio"/>
      <sheetName val="DG Solar Potential"/>
      <sheetName val="Existing Generation by Station"/>
      <sheetName val="Detail Generation by Station"/>
      <sheetName val="Emissions"/>
      <sheetName val="Trans Integrate Cost"/>
      <sheetName val="SO Selections (To PacTrans)"/>
      <sheetName val="Existing FOM Adjustments"/>
      <sheetName val="New FOM Adjustments"/>
      <sheetName val="PACTrans Cost"/>
      <sheetName val="Build list for portfolio"/>
      <sheetName val="Coal Portfolio"/>
      <sheetName val="DecomPVRR"/>
      <sheetName val="Gas_Repower"/>
      <sheetName val="Capacity Factor"/>
      <sheetName val="DSM Potential"/>
      <sheetName val="DSM Potential (Accelerated)"/>
      <sheetName val="PVRRExport"/>
      <sheetName val="StudyInfo"/>
      <sheetName val="EPM Tables"/>
      <sheetName val="Missing Resources"/>
      <sheetName val="Portfolio_Data"/>
      <sheetName val="PVRR_Data"/>
      <sheetName val="StaBuild"/>
      <sheetName val="StaMoPerf"/>
      <sheetName val="StaMoEmiss"/>
      <sheetName val="SolvStat"/>
      <sheetName val="CoalPlants"/>
      <sheetName val="DSM_Energy"/>
      <sheetName val="TBL_ResourceMaster"/>
      <sheetName val="Gas Resources"/>
    </sheetNames>
    <sheetDataSet>
      <sheetData sheetId="0"/>
      <sheetData sheetId="1">
        <row r="3">
          <cell r="F3">
            <v>0</v>
          </cell>
        </row>
        <row r="6">
          <cell r="B6" t="str">
            <v>I15_S_S09_RA</v>
          </cell>
        </row>
        <row r="7">
          <cell r="B7">
            <v>1501121648</v>
          </cell>
        </row>
        <row r="8">
          <cell r="B8" t="str">
            <v>I15_S_S09_RA  (01-12-15 0448 PM)</v>
          </cell>
        </row>
        <row r="31">
          <cell r="F31">
            <v>6.6600000000000006E-2</v>
          </cell>
        </row>
      </sheetData>
      <sheetData sheetId="2">
        <row r="1">
          <cell r="D1" t="str">
            <v>Study Name: I15_S_S09_RA  (01-12-15 0448 PM)</v>
          </cell>
        </row>
      </sheetData>
      <sheetData sheetId="3"/>
      <sheetData sheetId="4">
        <row r="54">
          <cell r="X54">
            <v>26442.775112441421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3">
          <cell r="L33" t="str">
            <v>LOC</v>
          </cell>
          <cell r="M33" t="str">
            <v>DSM Factor</v>
          </cell>
        </row>
        <row r="34">
          <cell r="L34" t="str">
            <v>CA</v>
          </cell>
          <cell r="M34">
            <v>0.01</v>
          </cell>
        </row>
        <row r="35">
          <cell r="L35" t="str">
            <v>OR</v>
          </cell>
          <cell r="M35">
            <v>0.1</v>
          </cell>
        </row>
        <row r="36">
          <cell r="L36" t="str">
            <v>WA</v>
          </cell>
          <cell r="M36">
            <v>0.01</v>
          </cell>
        </row>
        <row r="37">
          <cell r="L37" t="str">
            <v>ID</v>
          </cell>
          <cell r="M37">
            <v>0.01</v>
          </cell>
        </row>
        <row r="38">
          <cell r="L38" t="str">
            <v>UT</v>
          </cell>
          <cell r="M38">
            <v>0.1</v>
          </cell>
        </row>
        <row r="39">
          <cell r="L39" t="str">
            <v>WY</v>
          </cell>
          <cell r="M39">
            <v>0.01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>
        <row r="77">
          <cell r="N77">
            <v>0</v>
          </cell>
          <cell r="O77" t="str">
            <v>Commercial Date</v>
          </cell>
          <cell r="P77" t="str">
            <v>Assumed Life</v>
          </cell>
          <cell r="Q77" t="str">
            <v>Assumed End of Life Year</v>
          </cell>
          <cell r="R77" t="str">
            <v>Straight Line Tax Depreciation 60% Basis for Clean Air (Months)*</v>
          </cell>
        </row>
        <row r="78">
          <cell r="M78" t="str">
            <v>CL_Carbon1</v>
          </cell>
          <cell r="N78" t="str">
            <v>Carbon 1</v>
          </cell>
          <cell r="O78">
            <v>1954</v>
          </cell>
          <cell r="P78">
            <v>64</v>
          </cell>
          <cell r="Q78">
            <v>2014</v>
          </cell>
          <cell r="R78">
            <v>60</v>
          </cell>
        </row>
        <row r="79">
          <cell r="M79" t="str">
            <v>CL_Carbon2</v>
          </cell>
          <cell r="N79" t="str">
            <v>Carbon 2</v>
          </cell>
          <cell r="O79">
            <v>1957</v>
          </cell>
          <cell r="P79">
            <v>64</v>
          </cell>
          <cell r="Q79">
            <v>2014</v>
          </cell>
          <cell r="R79">
            <v>60</v>
          </cell>
        </row>
        <row r="80">
          <cell r="M80" t="str">
            <v>CL_Cholla4</v>
          </cell>
          <cell r="N80" t="str">
            <v>Cholla 4</v>
          </cell>
          <cell r="O80">
            <v>1981</v>
          </cell>
          <cell r="P80">
            <v>61</v>
          </cell>
          <cell r="Q80">
            <v>2042</v>
          </cell>
          <cell r="R80">
            <v>84</v>
          </cell>
        </row>
        <row r="81">
          <cell r="M81" t="str">
            <v>CL_Colstrip3</v>
          </cell>
          <cell r="N81" t="str">
            <v>Colstrip 3</v>
          </cell>
          <cell r="O81">
            <v>1984</v>
          </cell>
          <cell r="P81">
            <v>61</v>
          </cell>
          <cell r="Q81">
            <v>2046</v>
          </cell>
          <cell r="R81">
            <v>84</v>
          </cell>
        </row>
        <row r="82">
          <cell r="M82" t="str">
            <v>CL_Colstrip4</v>
          </cell>
          <cell r="N82" t="str">
            <v>Colstrip 4</v>
          </cell>
          <cell r="O82">
            <v>1986</v>
          </cell>
          <cell r="P82">
            <v>61</v>
          </cell>
          <cell r="Q82">
            <v>2046</v>
          </cell>
          <cell r="R82">
            <v>84</v>
          </cell>
        </row>
        <row r="83">
          <cell r="M83" t="str">
            <v>CL_Craig1</v>
          </cell>
          <cell r="N83" t="str">
            <v>Craig 1</v>
          </cell>
          <cell r="O83">
            <v>1980</v>
          </cell>
          <cell r="P83">
            <v>54</v>
          </cell>
          <cell r="Q83">
            <v>2034</v>
          </cell>
          <cell r="R83">
            <v>84</v>
          </cell>
        </row>
        <row r="84">
          <cell r="M84" t="str">
            <v>CL_Craig2</v>
          </cell>
          <cell r="N84" t="str">
            <v>Craig 2</v>
          </cell>
          <cell r="O84">
            <v>1979</v>
          </cell>
          <cell r="P84">
            <v>54</v>
          </cell>
          <cell r="Q84">
            <v>2034</v>
          </cell>
          <cell r="R84">
            <v>84</v>
          </cell>
        </row>
        <row r="85">
          <cell r="M85" t="str">
            <v>CL_DJohnston1</v>
          </cell>
          <cell r="N85" t="str">
            <v>DaveJohnston 1</v>
          </cell>
          <cell r="O85">
            <v>1959</v>
          </cell>
          <cell r="P85">
            <v>61</v>
          </cell>
          <cell r="Q85">
            <v>2027</v>
          </cell>
          <cell r="R85">
            <v>60</v>
          </cell>
        </row>
        <row r="86">
          <cell r="M86" t="str">
            <v>CL_DJohnston2</v>
          </cell>
          <cell r="N86" t="str">
            <v>DaveJohnston 2</v>
          </cell>
          <cell r="O86">
            <v>1960</v>
          </cell>
          <cell r="P86">
            <v>61</v>
          </cell>
          <cell r="Q86">
            <v>2027</v>
          </cell>
          <cell r="R86">
            <v>60</v>
          </cell>
        </row>
        <row r="87">
          <cell r="M87" t="str">
            <v>CL_DJohnston3</v>
          </cell>
          <cell r="N87" t="str">
            <v>DaveJohnston 3</v>
          </cell>
          <cell r="O87">
            <v>1964</v>
          </cell>
          <cell r="P87">
            <v>61</v>
          </cell>
          <cell r="Q87">
            <v>2027</v>
          </cell>
          <cell r="R87">
            <v>60</v>
          </cell>
        </row>
        <row r="88">
          <cell r="M88" t="str">
            <v>CL_DJohnston4</v>
          </cell>
          <cell r="N88" t="str">
            <v>DaveJohnston 4</v>
          </cell>
          <cell r="O88">
            <v>1972</v>
          </cell>
          <cell r="P88">
            <v>61</v>
          </cell>
          <cell r="Q88">
            <v>2027</v>
          </cell>
          <cell r="R88">
            <v>60</v>
          </cell>
        </row>
        <row r="89">
          <cell r="M89" t="str">
            <v>CL_Hayden1</v>
          </cell>
          <cell r="N89" t="str">
            <v>Hayden 1</v>
          </cell>
          <cell r="O89">
            <v>1965</v>
          </cell>
          <cell r="P89">
            <v>60</v>
          </cell>
          <cell r="Q89">
            <v>2030</v>
          </cell>
          <cell r="R89">
            <v>60</v>
          </cell>
        </row>
        <row r="90">
          <cell r="M90" t="str">
            <v>CL_Hayden2</v>
          </cell>
          <cell r="N90" t="str">
            <v>Hayden 2</v>
          </cell>
          <cell r="O90">
            <v>1976</v>
          </cell>
          <cell r="P90">
            <v>60</v>
          </cell>
          <cell r="Q90">
            <v>2030</v>
          </cell>
          <cell r="R90">
            <v>84</v>
          </cell>
        </row>
        <row r="91">
          <cell r="M91" t="str">
            <v>CL_Hunter1</v>
          </cell>
          <cell r="N91" t="str">
            <v>Hunter 1</v>
          </cell>
          <cell r="O91">
            <v>1978</v>
          </cell>
          <cell r="P91">
            <v>61</v>
          </cell>
          <cell r="Q91">
            <v>2042</v>
          </cell>
          <cell r="R91">
            <v>84</v>
          </cell>
        </row>
        <row r="92">
          <cell r="M92" t="str">
            <v>CL_Hunter2</v>
          </cell>
          <cell r="N92" t="str">
            <v>Hunter 2</v>
          </cell>
          <cell r="O92">
            <v>1980</v>
          </cell>
          <cell r="P92">
            <v>61</v>
          </cell>
          <cell r="Q92">
            <v>2042</v>
          </cell>
          <cell r="R92">
            <v>84</v>
          </cell>
        </row>
        <row r="93">
          <cell r="M93" t="str">
            <v>CL_Hunter3</v>
          </cell>
          <cell r="N93" t="str">
            <v>Hunter 3</v>
          </cell>
          <cell r="O93">
            <v>1983</v>
          </cell>
          <cell r="P93">
            <v>61</v>
          </cell>
          <cell r="Q93">
            <v>2042</v>
          </cell>
          <cell r="R93">
            <v>84</v>
          </cell>
        </row>
        <row r="94">
          <cell r="M94" t="str">
            <v>CL_Huntington1</v>
          </cell>
          <cell r="N94" t="str">
            <v>Huntington 1</v>
          </cell>
          <cell r="O94">
            <v>1977</v>
          </cell>
          <cell r="P94">
            <v>61</v>
          </cell>
          <cell r="Q94">
            <v>2036</v>
          </cell>
          <cell r="R94">
            <v>84</v>
          </cell>
        </row>
        <row r="95">
          <cell r="M95" t="str">
            <v>CL_Huntington2</v>
          </cell>
          <cell r="N95" t="str">
            <v>Huntington 2</v>
          </cell>
          <cell r="O95">
            <v>1974</v>
          </cell>
          <cell r="P95">
            <v>61</v>
          </cell>
          <cell r="Q95">
            <v>2036</v>
          </cell>
          <cell r="R95">
            <v>60</v>
          </cell>
        </row>
        <row r="96">
          <cell r="M96" t="str">
            <v>CL_JBridger1</v>
          </cell>
          <cell r="N96" t="str">
            <v>JimBridger 1</v>
          </cell>
          <cell r="O96">
            <v>1974</v>
          </cell>
          <cell r="P96">
            <v>61</v>
          </cell>
          <cell r="Q96">
            <v>2037</v>
          </cell>
          <cell r="R96">
            <v>60</v>
          </cell>
        </row>
        <row r="97">
          <cell r="M97" t="str">
            <v>CL_JBridger2</v>
          </cell>
          <cell r="N97" t="str">
            <v>JimBridger 2</v>
          </cell>
          <cell r="O97">
            <v>1975</v>
          </cell>
          <cell r="P97">
            <v>61</v>
          </cell>
          <cell r="Q97">
            <v>2037</v>
          </cell>
          <cell r="R97">
            <v>60</v>
          </cell>
        </row>
        <row r="98">
          <cell r="M98" t="str">
            <v>CL_JBridger3</v>
          </cell>
          <cell r="N98" t="str">
            <v>JimBridger 3</v>
          </cell>
          <cell r="O98">
            <v>1976</v>
          </cell>
          <cell r="P98">
            <v>61</v>
          </cell>
          <cell r="Q98">
            <v>2037</v>
          </cell>
          <cell r="R98">
            <v>84</v>
          </cell>
        </row>
        <row r="99">
          <cell r="M99" t="str">
            <v>CL_JBridger4</v>
          </cell>
          <cell r="N99" t="str">
            <v>JimBridger 4</v>
          </cell>
          <cell r="O99">
            <v>1979</v>
          </cell>
          <cell r="P99">
            <v>61</v>
          </cell>
          <cell r="Q99">
            <v>2037</v>
          </cell>
          <cell r="R99">
            <v>84</v>
          </cell>
        </row>
        <row r="100">
          <cell r="M100" t="str">
            <v>CL_Naughton1</v>
          </cell>
          <cell r="N100" t="str">
            <v>Naughton 1</v>
          </cell>
          <cell r="O100">
            <v>1963</v>
          </cell>
          <cell r="P100">
            <v>61</v>
          </cell>
          <cell r="Q100">
            <v>2029</v>
          </cell>
          <cell r="R100">
            <v>60</v>
          </cell>
        </row>
        <row r="101">
          <cell r="M101" t="str">
            <v>CL_Naughton2</v>
          </cell>
          <cell r="N101" t="str">
            <v>Naughton 2</v>
          </cell>
          <cell r="O101">
            <v>1968</v>
          </cell>
          <cell r="P101">
            <v>61</v>
          </cell>
          <cell r="Q101">
            <v>2029</v>
          </cell>
          <cell r="R101">
            <v>60</v>
          </cell>
        </row>
        <row r="102">
          <cell r="M102" t="str">
            <v>CL_Naughton3</v>
          </cell>
          <cell r="N102" t="str">
            <v>Naughton 3</v>
          </cell>
          <cell r="O102">
            <v>1971</v>
          </cell>
          <cell r="P102">
            <v>61</v>
          </cell>
          <cell r="Q102">
            <v>2029</v>
          </cell>
          <cell r="R102">
            <v>60</v>
          </cell>
        </row>
        <row r="103">
          <cell r="M103" t="str">
            <v>CL_Wyodak1</v>
          </cell>
          <cell r="N103" t="str">
            <v>Wyodak</v>
          </cell>
          <cell r="O103">
            <v>1978</v>
          </cell>
          <cell r="P103">
            <v>61</v>
          </cell>
          <cell r="Q103">
            <v>2039</v>
          </cell>
          <cell r="R103">
            <v>84</v>
          </cell>
        </row>
      </sheetData>
      <sheetData sheetId="36"/>
      <sheetData sheetId="37">
        <row r="1">
          <cell r="A1" t="str">
            <v>ID</v>
          </cell>
          <cell r="B1" t="str">
            <v>New Name</v>
          </cell>
          <cell r="C1" t="str">
            <v>SO_ReportingName</v>
          </cell>
          <cell r="D1" t="str">
            <v>EPM Type</v>
          </cell>
          <cell r="E1" t="str">
            <v>Control Area</v>
          </cell>
          <cell r="F1" t="str">
            <v>Short Name</v>
          </cell>
          <cell r="G1" t="str">
            <v>SO_Betterment_Name</v>
          </cell>
          <cell r="H1" t="str">
            <v>DSM Bundle</v>
          </cell>
          <cell r="I1" t="str">
            <v>Type</v>
          </cell>
          <cell r="J1" t="str">
            <v>SOGenType</v>
          </cell>
          <cell r="K1" t="str">
            <v>Gas - Location</v>
          </cell>
          <cell r="L1" t="str">
            <v>EShort Name</v>
          </cell>
          <cell r="M1" t="str">
            <v>SOEngType</v>
          </cell>
          <cell r="N1" t="str">
            <v>LRType</v>
          </cell>
          <cell r="O1" t="str">
            <v>Group</v>
          </cell>
          <cell r="P1" t="str">
            <v>Long/Short</v>
          </cell>
          <cell r="Q1" t="str">
            <v>PaRLookup 1</v>
          </cell>
          <cell r="R1" t="str">
            <v>PaRLookup 2</v>
          </cell>
          <cell r="S1" t="str">
            <v>PaRELookup 1</v>
          </cell>
          <cell r="T1" t="str">
            <v>PaRELookup 2</v>
          </cell>
          <cell r="U1" t="str">
            <v>111dShort Name</v>
          </cell>
          <cell r="V1" t="str">
            <v>111d Type</v>
          </cell>
          <cell r="W1" t="str">
            <v>State</v>
          </cell>
          <cell r="X1" t="str">
            <v>Eligible for Intensity calculation</v>
          </cell>
        </row>
        <row r="2">
          <cell r="A2">
            <v>101819</v>
          </cell>
          <cell r="B2" t="str">
            <v>I_Cholla4_GC</v>
          </cell>
          <cell r="C2" t="str">
            <v>CL_Cholla4_I_Cholla4_GC</v>
          </cell>
          <cell r="D2" t="str">
            <v>Betterment Thermal</v>
          </cell>
          <cell r="E2" t="str">
            <v>East</v>
          </cell>
          <cell r="F2" t="str">
            <v>Coal Ret_AZ - Gas RePower</v>
          </cell>
          <cell r="G2" t="str">
            <v>CL_Cholla4_I_Cholla4_GC</v>
          </cell>
          <cell r="H2" t="str">
            <v/>
          </cell>
          <cell r="I2" t="str">
            <v>Coal_GasConversion</v>
          </cell>
          <cell r="J2" t="str">
            <v>Coal Retirements w/ Gas Conversion</v>
          </cell>
          <cell r="K2" t="str">
            <v/>
          </cell>
          <cell r="L2" t="str">
            <v>Coal Ret_AZ - Gas RePower</v>
          </cell>
          <cell r="M2" t="str">
            <v>Gas_Conversion from Coal</v>
          </cell>
          <cell r="N2" t="str">
            <v>Gas</v>
          </cell>
          <cell r="O2" t="str">
            <v>Gas</v>
          </cell>
          <cell r="P2" t="str">
            <v/>
          </cell>
          <cell r="Q2" t="str">
            <v>Thermal</v>
          </cell>
          <cell r="R2" t="str">
            <v>SCCT</v>
          </cell>
          <cell r="S2" t="str">
            <v>Thermal</v>
          </cell>
          <cell r="T2" t="str">
            <v>SCCT</v>
          </cell>
          <cell r="U2" t="str">
            <v>Coal Ret_AZ - Gas RePower</v>
          </cell>
          <cell r="V2" t="str">
            <v>Gas_Conversion from Coal</v>
          </cell>
          <cell r="W2" t="str">
            <v>AZ</v>
          </cell>
          <cell r="X2" t="str">
            <v>No</v>
          </cell>
        </row>
        <row r="3">
          <cell r="A3">
            <v>147114</v>
          </cell>
          <cell r="B3" t="str">
            <v>I_DJ1_GC</v>
          </cell>
          <cell r="C3" t="str">
            <v>CL_DJohnston1_I_DJ1_GC</v>
          </cell>
          <cell r="D3" t="str">
            <v>Betterment Thermal</v>
          </cell>
          <cell r="E3" t="str">
            <v>East</v>
          </cell>
          <cell r="F3" t="str">
            <v>Coal Ret_WY - Gas RePower</v>
          </cell>
          <cell r="G3" t="str">
            <v>CL_DJohnston1_I_DJ1_GC</v>
          </cell>
          <cell r="H3" t="str">
            <v/>
          </cell>
          <cell r="I3" t="str">
            <v>Coal_GasConversion</v>
          </cell>
          <cell r="J3" t="str">
            <v>Coal Retirements w/ Gas Conversion</v>
          </cell>
          <cell r="K3" t="str">
            <v>Wyoming-NE</v>
          </cell>
          <cell r="L3" t="str">
            <v>Coal Ret_WY - Gas RePower</v>
          </cell>
          <cell r="M3" t="str">
            <v>Gas_Conversion from Coal</v>
          </cell>
          <cell r="N3" t="str">
            <v>Gas</v>
          </cell>
          <cell r="O3" t="str">
            <v>Gas</v>
          </cell>
          <cell r="P3" t="str">
            <v/>
          </cell>
          <cell r="Q3" t="str">
            <v>Thermal</v>
          </cell>
          <cell r="R3" t="str">
            <v>SCCT</v>
          </cell>
          <cell r="S3" t="str">
            <v>Thermal</v>
          </cell>
          <cell r="T3" t="str">
            <v>SCCT</v>
          </cell>
          <cell r="U3" t="str">
            <v>Coal Ret_WY - Gas RePower</v>
          </cell>
          <cell r="V3" t="str">
            <v>Gas_Conversion from Coal</v>
          </cell>
          <cell r="W3" t="str">
            <v>WY</v>
          </cell>
          <cell r="X3" t="str">
            <v>No</v>
          </cell>
        </row>
        <row r="4">
          <cell r="A4">
            <v>147124</v>
          </cell>
          <cell r="B4" t="str">
            <v>I_DJ2_GC</v>
          </cell>
          <cell r="C4" t="str">
            <v>CL_DJohnston2_I_DJ2_GC</v>
          </cell>
          <cell r="D4" t="str">
            <v>Betterment Thermal</v>
          </cell>
          <cell r="E4" t="str">
            <v>East</v>
          </cell>
          <cell r="F4" t="str">
            <v>Coal Ret_WY - Gas RePower</v>
          </cell>
          <cell r="G4" t="str">
            <v>CL_DJohnston2_I_DJ2_GC</v>
          </cell>
          <cell r="H4" t="str">
            <v/>
          </cell>
          <cell r="I4" t="str">
            <v>Coal_GasConversion</v>
          </cell>
          <cell r="J4" t="str">
            <v>Coal Retirements w/ Gas Conversion</v>
          </cell>
          <cell r="K4" t="str">
            <v>Wyoming-NE</v>
          </cell>
          <cell r="L4" t="str">
            <v>Coal Ret_WY - Gas RePower</v>
          </cell>
          <cell r="M4" t="str">
            <v>Gas_Conversion from Coal</v>
          </cell>
          <cell r="N4" t="str">
            <v>Gas</v>
          </cell>
          <cell r="O4" t="str">
            <v>Gas</v>
          </cell>
          <cell r="P4" t="str">
            <v/>
          </cell>
          <cell r="Q4" t="str">
            <v>Thermal</v>
          </cell>
          <cell r="R4" t="str">
            <v>SCCT</v>
          </cell>
          <cell r="S4" t="str">
            <v>Thermal</v>
          </cell>
          <cell r="T4" t="str">
            <v>SCCT</v>
          </cell>
          <cell r="U4" t="str">
            <v>Coal Ret_WY - Gas RePower</v>
          </cell>
          <cell r="V4" t="str">
            <v>Gas_Conversion from Coal</v>
          </cell>
          <cell r="W4" t="str">
            <v>WY</v>
          </cell>
          <cell r="X4" t="str">
            <v>No</v>
          </cell>
        </row>
        <row r="5">
          <cell r="A5">
            <v>147125</v>
          </cell>
          <cell r="B5" t="str">
            <v>I_DJ3_GC</v>
          </cell>
          <cell r="C5" t="str">
            <v>CL_DJohnston3_I_DJ3_GC</v>
          </cell>
          <cell r="D5" t="str">
            <v>Betterment Thermal</v>
          </cell>
          <cell r="E5" t="str">
            <v>East</v>
          </cell>
          <cell r="F5" t="str">
            <v>Coal Ret_WY - Gas RePower</v>
          </cell>
          <cell r="G5" t="str">
            <v>CL_DJohnston3_I_DJ3_GC</v>
          </cell>
          <cell r="H5" t="str">
            <v/>
          </cell>
          <cell r="I5" t="str">
            <v>Coal_GasConversion</v>
          </cell>
          <cell r="J5" t="str">
            <v>Coal Retirements w/ Gas Conversion</v>
          </cell>
          <cell r="K5" t="str">
            <v>Wyoming-NE</v>
          </cell>
          <cell r="L5" t="str">
            <v>Coal Ret_WY - Gas RePower</v>
          </cell>
          <cell r="M5" t="str">
            <v>Gas_Conversion from Coal</v>
          </cell>
          <cell r="N5" t="str">
            <v>Gas</v>
          </cell>
          <cell r="O5" t="str">
            <v>Gas</v>
          </cell>
          <cell r="P5" t="str">
            <v/>
          </cell>
          <cell r="Q5" t="str">
            <v>Thermal</v>
          </cell>
          <cell r="R5" t="str">
            <v>SCCT</v>
          </cell>
          <cell r="S5" t="str">
            <v>Thermal</v>
          </cell>
          <cell r="T5" t="str">
            <v>SCCT</v>
          </cell>
          <cell r="U5" t="str">
            <v>Coal Ret_WY - Gas RePower</v>
          </cell>
          <cell r="V5" t="str">
            <v>Gas_Conversion from Coal</v>
          </cell>
          <cell r="W5" t="str">
            <v>WY</v>
          </cell>
          <cell r="X5" t="str">
            <v>No</v>
          </cell>
        </row>
        <row r="6">
          <cell r="A6">
            <v>147123</v>
          </cell>
          <cell r="B6" t="str">
            <v>I_DJ4_GC</v>
          </cell>
          <cell r="C6" t="str">
            <v>CL_DJohnston4_I_DJ4_GC</v>
          </cell>
          <cell r="D6" t="str">
            <v>Betterment Thermal</v>
          </cell>
          <cell r="E6" t="str">
            <v>East</v>
          </cell>
          <cell r="F6" t="str">
            <v>Coal Ret_WY - Gas RePower</v>
          </cell>
          <cell r="G6" t="str">
            <v>CL_DJohnston4_I_DJ4_GC</v>
          </cell>
          <cell r="H6" t="str">
            <v/>
          </cell>
          <cell r="I6" t="str">
            <v>Coal_GasConversion</v>
          </cell>
          <cell r="J6" t="str">
            <v>Coal Retirements w/ Gas Conversion</v>
          </cell>
          <cell r="K6" t="str">
            <v>Wyoming-NE</v>
          </cell>
          <cell r="L6" t="str">
            <v>Coal Ret_WY - Gas RePower</v>
          </cell>
          <cell r="M6" t="str">
            <v>Gas_Conversion from Coal</v>
          </cell>
          <cell r="N6" t="str">
            <v>Gas</v>
          </cell>
          <cell r="O6" t="str">
            <v>Gas</v>
          </cell>
          <cell r="P6" t="str">
            <v/>
          </cell>
          <cell r="Q6" t="str">
            <v>Thermal</v>
          </cell>
          <cell r="R6" t="str">
            <v>SCCT</v>
          </cell>
          <cell r="S6" t="str">
            <v>Thermal</v>
          </cell>
          <cell r="T6" t="str">
            <v>SCCT</v>
          </cell>
          <cell r="U6" t="str">
            <v>Coal Ret_WY - Gas RePower</v>
          </cell>
          <cell r="V6" t="str">
            <v>Gas_Conversion from Coal</v>
          </cell>
          <cell r="W6" t="str">
            <v>WY</v>
          </cell>
          <cell r="X6" t="str">
            <v>No</v>
          </cell>
        </row>
        <row r="7">
          <cell r="A7">
            <v>101391</v>
          </cell>
          <cell r="B7" t="str">
            <v>I_HTN1_GC</v>
          </cell>
          <cell r="C7" t="str">
            <v>CL_Huntington1_I_HTN1_GC</v>
          </cell>
          <cell r="D7" t="str">
            <v>Betterment Thermal</v>
          </cell>
          <cell r="E7" t="str">
            <v>East</v>
          </cell>
          <cell r="F7" t="str">
            <v>Coal Ret_UT - Gas RePower</v>
          </cell>
          <cell r="G7" t="str">
            <v>CL_Huntington1_I_HTN1_GC</v>
          </cell>
          <cell r="H7" t="str">
            <v/>
          </cell>
          <cell r="I7" t="str">
            <v>Coal_GasConversion</v>
          </cell>
          <cell r="J7" t="str">
            <v>Coal Retirements w/ Gas Conversion</v>
          </cell>
          <cell r="K7" t="str">
            <v>Utah-S</v>
          </cell>
          <cell r="L7" t="str">
            <v>Coal Ret_UT - Gas RePower</v>
          </cell>
          <cell r="M7" t="str">
            <v>Gas_Conversion from Coal</v>
          </cell>
          <cell r="N7" t="str">
            <v>Gas</v>
          </cell>
          <cell r="O7" t="str">
            <v>Gas</v>
          </cell>
          <cell r="P7" t="str">
            <v/>
          </cell>
          <cell r="Q7" t="str">
            <v>Thermal</v>
          </cell>
          <cell r="R7" t="str">
            <v>SCCT</v>
          </cell>
          <cell r="S7" t="str">
            <v>Thermal</v>
          </cell>
          <cell r="T7" t="str">
            <v>SCCT</v>
          </cell>
          <cell r="U7" t="str">
            <v>Coal Ret_UT - Gas RePower</v>
          </cell>
          <cell r="V7" t="str">
            <v>Gas_Conversion from Coal</v>
          </cell>
          <cell r="W7" t="str">
            <v>UT</v>
          </cell>
          <cell r="X7" t="str">
            <v>No</v>
          </cell>
        </row>
        <row r="8">
          <cell r="A8">
            <v>101392</v>
          </cell>
          <cell r="B8" t="str">
            <v>I_HTN2_GC</v>
          </cell>
          <cell r="C8" t="str">
            <v>CL_Huntington2_I_HTN2_GC</v>
          </cell>
          <cell r="D8" t="str">
            <v>Betterment Thermal</v>
          </cell>
          <cell r="E8" t="str">
            <v>East</v>
          </cell>
          <cell r="F8" t="str">
            <v>Coal Ret_UT - Gas RePower</v>
          </cell>
          <cell r="G8" t="str">
            <v>CL_Huntington2_I_HTN2_GC</v>
          </cell>
          <cell r="H8" t="str">
            <v/>
          </cell>
          <cell r="I8" t="str">
            <v>Coal_GasConversion</v>
          </cell>
          <cell r="J8" t="str">
            <v>Coal Retirements w/ Gas Conversion</v>
          </cell>
          <cell r="K8" t="str">
            <v>Utah-S</v>
          </cell>
          <cell r="L8" t="str">
            <v>Coal Ret_UT - Gas RePower</v>
          </cell>
          <cell r="M8" t="str">
            <v>Gas_Conversion from Coal</v>
          </cell>
          <cell r="N8" t="str">
            <v>Gas</v>
          </cell>
          <cell r="O8" t="str">
            <v>Gas</v>
          </cell>
          <cell r="P8" t="str">
            <v/>
          </cell>
          <cell r="Q8" t="str">
            <v>Thermal</v>
          </cell>
          <cell r="R8" t="str">
            <v>SCCT</v>
          </cell>
          <cell r="S8" t="str">
            <v>Thermal</v>
          </cell>
          <cell r="T8" t="str">
            <v>SCCT</v>
          </cell>
          <cell r="U8" t="str">
            <v>Coal Ret_UT - Gas RePower</v>
          </cell>
          <cell r="V8" t="str">
            <v>Gas_Conversion from Coal</v>
          </cell>
          <cell r="W8" t="str">
            <v>UT</v>
          </cell>
          <cell r="X8" t="str">
            <v>No</v>
          </cell>
        </row>
        <row r="9">
          <cell r="A9">
            <v>101372</v>
          </cell>
          <cell r="B9" t="str">
            <v>I_HTR1_GC</v>
          </cell>
          <cell r="C9" t="str">
            <v>CL_Hunter1_I_HTR1_GC</v>
          </cell>
          <cell r="D9" t="str">
            <v>Betterment Thermal</v>
          </cell>
          <cell r="E9" t="str">
            <v>East</v>
          </cell>
          <cell r="F9" t="str">
            <v>Coal Ret_UT - Gas RePower</v>
          </cell>
          <cell r="G9" t="str">
            <v>CL_Hunter1_I_HTR1_GC</v>
          </cell>
          <cell r="H9" t="str">
            <v/>
          </cell>
          <cell r="I9" t="str">
            <v>Coal_GasConversion</v>
          </cell>
          <cell r="J9" t="str">
            <v>Coal Retirements w/ Gas Conversion</v>
          </cell>
          <cell r="K9" t="str">
            <v>Utah-S</v>
          </cell>
          <cell r="L9" t="str">
            <v>Coal Ret_UT - Gas RePower</v>
          </cell>
          <cell r="M9" t="str">
            <v>Gas_Conversion from Coal</v>
          </cell>
          <cell r="N9" t="str">
            <v>Gas</v>
          </cell>
          <cell r="O9" t="str">
            <v>Gas</v>
          </cell>
          <cell r="P9" t="str">
            <v/>
          </cell>
          <cell r="Q9" t="str">
            <v>Thermal</v>
          </cell>
          <cell r="R9" t="str">
            <v>SCCT</v>
          </cell>
          <cell r="S9" t="str">
            <v>Thermal</v>
          </cell>
          <cell r="T9" t="str">
            <v>SCCT</v>
          </cell>
          <cell r="U9" t="str">
            <v>Coal Ret_UT - Gas RePower</v>
          </cell>
          <cell r="V9" t="str">
            <v>Gas_Conversion from Coal</v>
          </cell>
          <cell r="W9" t="str">
            <v>UT</v>
          </cell>
          <cell r="X9" t="str">
            <v>No</v>
          </cell>
        </row>
        <row r="10">
          <cell r="A10">
            <v>101389</v>
          </cell>
          <cell r="B10" t="str">
            <v>I_HTR2_GC</v>
          </cell>
          <cell r="C10" t="str">
            <v>CL_Hunter2_I_HTR2_GC</v>
          </cell>
          <cell r="D10" t="str">
            <v>Betterment Thermal</v>
          </cell>
          <cell r="E10" t="str">
            <v>East</v>
          </cell>
          <cell r="F10" t="str">
            <v>Coal Ret_UT - Gas RePower</v>
          </cell>
          <cell r="G10" t="str">
            <v>CL_Hunter2_I_HTR2_GC</v>
          </cell>
          <cell r="H10" t="str">
            <v/>
          </cell>
          <cell r="I10" t="str">
            <v>Coal_GasConversion</v>
          </cell>
          <cell r="J10" t="str">
            <v>Coal Retirements w/ Gas Conversion</v>
          </cell>
          <cell r="K10" t="str">
            <v>Utah-S</v>
          </cell>
          <cell r="L10" t="str">
            <v>Coal Ret_UT - Gas RePower</v>
          </cell>
          <cell r="M10" t="str">
            <v>Gas_Conversion from Coal</v>
          </cell>
          <cell r="N10" t="str">
            <v>Gas</v>
          </cell>
          <cell r="O10" t="str">
            <v>Gas</v>
          </cell>
          <cell r="P10" t="str">
            <v/>
          </cell>
          <cell r="Q10" t="str">
            <v>Thermal</v>
          </cell>
          <cell r="R10" t="str">
            <v>SCCT</v>
          </cell>
          <cell r="S10" t="str">
            <v>Thermal</v>
          </cell>
          <cell r="T10" t="str">
            <v>SCCT</v>
          </cell>
          <cell r="U10" t="str">
            <v>Coal Ret_UT - Gas RePower</v>
          </cell>
          <cell r="V10" t="str">
            <v>Gas_Conversion from Coal</v>
          </cell>
          <cell r="W10" t="str">
            <v>UT</v>
          </cell>
          <cell r="X10" t="str">
            <v>No</v>
          </cell>
        </row>
        <row r="11">
          <cell r="A11">
            <v>101390</v>
          </cell>
          <cell r="B11" t="str">
            <v>I_HTR3_GC</v>
          </cell>
          <cell r="C11" t="str">
            <v>CL_Hunter3_I_HTR3_GC</v>
          </cell>
          <cell r="D11" t="str">
            <v>Betterment Thermal</v>
          </cell>
          <cell r="E11" t="str">
            <v>East</v>
          </cell>
          <cell r="F11" t="str">
            <v>Coal Ret_UT - Gas RePower</v>
          </cell>
          <cell r="G11" t="str">
            <v>CL_Hunter3_I_HTR3_GC</v>
          </cell>
          <cell r="H11" t="str">
            <v/>
          </cell>
          <cell r="I11" t="str">
            <v>Coal_GasConversion</v>
          </cell>
          <cell r="J11" t="str">
            <v>Coal Retirements w/ Gas Conversion</v>
          </cell>
          <cell r="K11" t="str">
            <v>Utah-S</v>
          </cell>
          <cell r="L11" t="str">
            <v>Coal Ret_UT - Gas RePower</v>
          </cell>
          <cell r="M11" t="str">
            <v>Gas_Conversion from Coal</v>
          </cell>
          <cell r="N11" t="str">
            <v>Gas</v>
          </cell>
          <cell r="O11" t="str">
            <v>Gas</v>
          </cell>
          <cell r="P11" t="str">
            <v/>
          </cell>
          <cell r="Q11" t="str">
            <v>Thermal</v>
          </cell>
          <cell r="R11" t="str">
            <v>SCCT</v>
          </cell>
          <cell r="S11" t="str">
            <v>Thermal</v>
          </cell>
          <cell r="T11" t="str">
            <v>SCCT</v>
          </cell>
          <cell r="U11" t="str">
            <v>Coal Ret_UT - Gas RePower</v>
          </cell>
          <cell r="V11" t="str">
            <v>Gas_Conversion from Coal</v>
          </cell>
          <cell r="W11" t="str">
            <v>UT</v>
          </cell>
          <cell r="X11" t="str">
            <v>No</v>
          </cell>
        </row>
        <row r="12">
          <cell r="A12">
            <v>101393</v>
          </cell>
          <cell r="B12" t="str">
            <v>I_JB1_GC</v>
          </cell>
          <cell r="C12" t="str">
            <v>CL_JBridger1_I_JB1_GC</v>
          </cell>
          <cell r="D12" t="str">
            <v>Betterment Thermal</v>
          </cell>
          <cell r="E12" t="str">
            <v>West</v>
          </cell>
          <cell r="F12" t="str">
            <v>Coal Ret_Bridger -Gas RePower</v>
          </cell>
          <cell r="G12" t="str">
            <v>CL_JBridger1_I_JB1_GC</v>
          </cell>
          <cell r="H12" t="str">
            <v/>
          </cell>
          <cell r="I12" t="str">
            <v>Coal_GasConversion</v>
          </cell>
          <cell r="J12" t="str">
            <v>Coal Retirements w/ Gas Conversion</v>
          </cell>
          <cell r="K12" t="str">
            <v>Wyoming-SW</v>
          </cell>
          <cell r="L12" t="str">
            <v>Coal Ret_Bridger -Gas RePower</v>
          </cell>
          <cell r="M12" t="str">
            <v>Gas_Conversion from Coal</v>
          </cell>
          <cell r="N12" t="str">
            <v>Gas</v>
          </cell>
          <cell r="O12" t="str">
            <v>Gas</v>
          </cell>
          <cell r="P12" t="str">
            <v/>
          </cell>
          <cell r="Q12" t="str">
            <v>Thermal</v>
          </cell>
          <cell r="R12" t="str">
            <v>SCCT</v>
          </cell>
          <cell r="S12" t="str">
            <v>Thermal</v>
          </cell>
          <cell r="T12" t="str">
            <v>SCCT</v>
          </cell>
          <cell r="U12" t="str">
            <v>Coal Ret_Bridger -Gas RePower</v>
          </cell>
          <cell r="V12" t="str">
            <v>Gas_Conversion from Coal</v>
          </cell>
          <cell r="W12" t="str">
            <v>WY</v>
          </cell>
          <cell r="X12" t="str">
            <v>No</v>
          </cell>
        </row>
        <row r="13">
          <cell r="A13">
            <v>101394</v>
          </cell>
          <cell r="B13" t="str">
            <v>I_JB2_GC</v>
          </cell>
          <cell r="C13" t="str">
            <v>CL_JBridger2_I_JB2_GC</v>
          </cell>
          <cell r="D13" t="str">
            <v>Betterment Thermal</v>
          </cell>
          <cell r="E13" t="str">
            <v>West</v>
          </cell>
          <cell r="F13" t="str">
            <v>Coal Ret_Bridger -Gas RePower</v>
          </cell>
          <cell r="G13" t="str">
            <v>CL_JBridger2_I_JB2_GC</v>
          </cell>
          <cell r="H13" t="str">
            <v/>
          </cell>
          <cell r="I13" t="str">
            <v>Coal_GasConversion</v>
          </cell>
          <cell r="J13" t="str">
            <v>Coal Retirements w/ Gas Conversion</v>
          </cell>
          <cell r="K13" t="str">
            <v>Wyoming-SW</v>
          </cell>
          <cell r="L13" t="str">
            <v>Coal Ret_Bridger -Gas RePower</v>
          </cell>
          <cell r="M13" t="str">
            <v>Gas_Conversion from Coal</v>
          </cell>
          <cell r="N13" t="str">
            <v>Gas</v>
          </cell>
          <cell r="O13" t="str">
            <v>Gas</v>
          </cell>
          <cell r="P13" t="str">
            <v/>
          </cell>
          <cell r="Q13" t="str">
            <v>Thermal</v>
          </cell>
          <cell r="R13" t="str">
            <v>SCCT</v>
          </cell>
          <cell r="S13" t="str">
            <v>Thermal</v>
          </cell>
          <cell r="T13" t="str">
            <v>SCCT</v>
          </cell>
          <cell r="U13" t="str">
            <v>Coal Ret_Bridger -Gas RePower</v>
          </cell>
          <cell r="V13" t="str">
            <v>Gas_Conversion from Coal</v>
          </cell>
          <cell r="W13" t="str">
            <v>WY</v>
          </cell>
          <cell r="X13" t="str">
            <v>No</v>
          </cell>
        </row>
        <row r="14">
          <cell r="A14">
            <v>101395</v>
          </cell>
          <cell r="B14" t="str">
            <v>I_JB3_GC</v>
          </cell>
          <cell r="C14" t="str">
            <v>CL_JBridger3_I_JB3_GC</v>
          </cell>
          <cell r="D14" t="str">
            <v>Betterment Thermal</v>
          </cell>
          <cell r="E14" t="str">
            <v>West</v>
          </cell>
          <cell r="F14" t="str">
            <v>Coal Ret_Bridger -Gas RePower</v>
          </cell>
          <cell r="G14" t="str">
            <v>CL_JBridger3_I_JB3_GC</v>
          </cell>
          <cell r="H14" t="str">
            <v/>
          </cell>
          <cell r="I14" t="str">
            <v>Coal_GasConversion</v>
          </cell>
          <cell r="J14" t="str">
            <v>Coal Retirements w/ Gas Conversion</v>
          </cell>
          <cell r="K14" t="str">
            <v>Wyoming-SW</v>
          </cell>
          <cell r="L14" t="str">
            <v>Coal Ret_Bridger -Gas RePower</v>
          </cell>
          <cell r="M14" t="str">
            <v>Gas_Conversion from Coal</v>
          </cell>
          <cell r="N14" t="str">
            <v>Gas</v>
          </cell>
          <cell r="O14" t="str">
            <v>Gas</v>
          </cell>
          <cell r="P14" t="str">
            <v/>
          </cell>
          <cell r="Q14" t="str">
            <v>Thermal</v>
          </cell>
          <cell r="R14" t="str">
            <v>SCCT</v>
          </cell>
          <cell r="S14" t="str">
            <v>Thermal</v>
          </cell>
          <cell r="T14" t="str">
            <v>SCCT</v>
          </cell>
          <cell r="U14" t="str">
            <v>Coal Ret_Bridger -Gas RePower</v>
          </cell>
          <cell r="V14" t="str">
            <v>Gas_Conversion from Coal</v>
          </cell>
          <cell r="W14" t="str">
            <v>WY</v>
          </cell>
          <cell r="X14" t="str">
            <v>No</v>
          </cell>
        </row>
        <row r="15">
          <cell r="A15">
            <v>101396</v>
          </cell>
          <cell r="B15" t="str">
            <v>I_JB4_GC</v>
          </cell>
          <cell r="C15" t="str">
            <v>CL_JBridger4_I_JB4_GC</v>
          </cell>
          <cell r="D15" t="str">
            <v>Betterment Thermal</v>
          </cell>
          <cell r="E15" t="str">
            <v>West</v>
          </cell>
          <cell r="F15" t="str">
            <v>Coal Ret_Bridger -Gas RePower</v>
          </cell>
          <cell r="G15" t="str">
            <v>CL_JBridger4_I_JB4_GC</v>
          </cell>
          <cell r="H15" t="str">
            <v/>
          </cell>
          <cell r="I15" t="str">
            <v>Coal_GasConversion</v>
          </cell>
          <cell r="J15" t="str">
            <v>Coal Retirements w/ Gas Conversion</v>
          </cell>
          <cell r="K15" t="str">
            <v>Wyoming-SW</v>
          </cell>
          <cell r="L15" t="str">
            <v>Coal Ret_Bridger -Gas RePower</v>
          </cell>
          <cell r="M15" t="str">
            <v>Gas_Conversion from Coal</v>
          </cell>
          <cell r="N15" t="str">
            <v>Gas</v>
          </cell>
          <cell r="O15" t="str">
            <v>Gas</v>
          </cell>
          <cell r="P15" t="str">
            <v/>
          </cell>
          <cell r="Q15" t="str">
            <v>Thermal</v>
          </cell>
          <cell r="R15" t="str">
            <v>SCCT</v>
          </cell>
          <cell r="S15" t="str">
            <v>Thermal</v>
          </cell>
          <cell r="T15" t="str">
            <v>SCCT</v>
          </cell>
          <cell r="U15" t="str">
            <v>Coal Ret_Bridger -Gas RePower</v>
          </cell>
          <cell r="V15" t="str">
            <v>Gas_Conversion from Coal</v>
          </cell>
          <cell r="W15" t="str">
            <v>WY</v>
          </cell>
          <cell r="X15" t="str">
            <v>No</v>
          </cell>
        </row>
        <row r="16">
          <cell r="A16">
            <v>147121</v>
          </cell>
          <cell r="B16" t="str">
            <v>I_NTN1_GC</v>
          </cell>
          <cell r="C16" t="str">
            <v>CL_Naughton1_I_NTN1_GC</v>
          </cell>
          <cell r="D16" t="str">
            <v>Betterment Thermal</v>
          </cell>
          <cell r="E16" t="str">
            <v>East</v>
          </cell>
          <cell r="F16" t="str">
            <v>Coal Ret_WY - Gas RePower</v>
          </cell>
          <cell r="G16" t="str">
            <v>CL_Naughton1_I_NTN1_GC</v>
          </cell>
          <cell r="H16" t="str">
            <v/>
          </cell>
          <cell r="I16" t="str">
            <v>Coal_GasConversion</v>
          </cell>
          <cell r="J16" t="str">
            <v>Coal Retirements w/ Gas Conversion</v>
          </cell>
          <cell r="K16" t="str">
            <v>Wyoming-SW</v>
          </cell>
          <cell r="L16" t="str">
            <v>Coal Ret_WY - Gas RePower</v>
          </cell>
          <cell r="M16" t="str">
            <v>Gas_Conversion from Coal</v>
          </cell>
          <cell r="N16" t="str">
            <v>Gas</v>
          </cell>
          <cell r="O16" t="str">
            <v>Gas</v>
          </cell>
          <cell r="P16" t="str">
            <v/>
          </cell>
          <cell r="Q16" t="str">
            <v>Thermal</v>
          </cell>
          <cell r="R16" t="str">
            <v>SCCT</v>
          </cell>
          <cell r="S16" t="str">
            <v>Thermal</v>
          </cell>
          <cell r="T16" t="str">
            <v>SCCT</v>
          </cell>
          <cell r="U16" t="str">
            <v>Coal Ret_WY - Gas RePower</v>
          </cell>
          <cell r="V16" t="str">
            <v>Gas_Conversion from Coal</v>
          </cell>
          <cell r="W16" t="str">
            <v>WY</v>
          </cell>
          <cell r="X16" t="str">
            <v>No</v>
          </cell>
        </row>
        <row r="17">
          <cell r="A17">
            <v>147122</v>
          </cell>
          <cell r="B17" t="str">
            <v>I_NTN2_GC</v>
          </cell>
          <cell r="C17" t="str">
            <v>CL_Naughton2_I_NTN2_GC</v>
          </cell>
          <cell r="D17" t="str">
            <v>Betterment Thermal</v>
          </cell>
          <cell r="E17" t="str">
            <v>East</v>
          </cell>
          <cell r="F17" t="str">
            <v>Coal Ret_WY - Gas RePower</v>
          </cell>
          <cell r="G17" t="str">
            <v>CL_Naughton2_I_NTN2_GC</v>
          </cell>
          <cell r="H17" t="str">
            <v/>
          </cell>
          <cell r="I17" t="str">
            <v>Coal_GasConversion</v>
          </cell>
          <cell r="J17" t="str">
            <v>Coal Retirements w/ Gas Conversion</v>
          </cell>
          <cell r="K17" t="str">
            <v>Wyoming-SW</v>
          </cell>
          <cell r="L17" t="str">
            <v>Coal Ret_WY - Gas RePower</v>
          </cell>
          <cell r="M17" t="str">
            <v>Gas_Conversion from Coal</v>
          </cell>
          <cell r="N17" t="str">
            <v>Gas</v>
          </cell>
          <cell r="O17" t="str">
            <v>Gas</v>
          </cell>
          <cell r="P17" t="str">
            <v/>
          </cell>
          <cell r="Q17" t="str">
            <v>Thermal</v>
          </cell>
          <cell r="R17" t="str">
            <v>SCCT</v>
          </cell>
          <cell r="S17" t="str">
            <v>Thermal</v>
          </cell>
          <cell r="T17" t="str">
            <v>SCCT</v>
          </cell>
          <cell r="U17" t="str">
            <v>Coal Ret_WY - Gas RePower</v>
          </cell>
          <cell r="V17" t="str">
            <v>Gas_Conversion from Coal</v>
          </cell>
          <cell r="W17" t="str">
            <v>WY</v>
          </cell>
          <cell r="X17" t="str">
            <v>No</v>
          </cell>
        </row>
        <row r="18">
          <cell r="A18">
            <v>95788</v>
          </cell>
          <cell r="B18" t="str">
            <v>I_NTN3_GC</v>
          </cell>
          <cell r="C18" t="str">
            <v>CL_Naughton3_I_NTN3_GC</v>
          </cell>
          <cell r="D18" t="str">
            <v>Betterment Thermal</v>
          </cell>
          <cell r="E18" t="str">
            <v>East</v>
          </cell>
          <cell r="F18" t="str">
            <v>Coal Ret_WY - Gas RePower</v>
          </cell>
          <cell r="G18" t="str">
            <v>CL_Naughton3_I_NTN3_GC</v>
          </cell>
          <cell r="H18" t="str">
            <v/>
          </cell>
          <cell r="I18" t="str">
            <v>Coal_GasConversion</v>
          </cell>
          <cell r="J18" t="str">
            <v>Coal Retirements w/ Gas Conversion</v>
          </cell>
          <cell r="K18" t="str">
            <v>Wyoming-SW</v>
          </cell>
          <cell r="L18" t="str">
            <v>Coal Ret_WY - Gas RePower</v>
          </cell>
          <cell r="M18" t="str">
            <v>Gas_Conversion from Coal</v>
          </cell>
          <cell r="N18" t="str">
            <v>Gas</v>
          </cell>
          <cell r="O18" t="str">
            <v>Gas</v>
          </cell>
          <cell r="P18" t="str">
            <v/>
          </cell>
          <cell r="Q18" t="str">
            <v>Thermal</v>
          </cell>
          <cell r="R18" t="str">
            <v>SCCT</v>
          </cell>
          <cell r="S18" t="str">
            <v>Thermal</v>
          </cell>
          <cell r="T18" t="str">
            <v>SCCT</v>
          </cell>
          <cell r="U18" t="str">
            <v>Coal Ret_WY - Gas RePower</v>
          </cell>
          <cell r="V18" t="str">
            <v>Gas_Conversion from Coal</v>
          </cell>
          <cell r="W18" t="str">
            <v>WY</v>
          </cell>
          <cell r="X18" t="str">
            <v>No</v>
          </cell>
        </row>
        <row r="19">
          <cell r="A19">
            <v>101823</v>
          </cell>
          <cell r="B19" t="str">
            <v>I_Wyodak_GC</v>
          </cell>
          <cell r="C19" t="str">
            <v>CL_Wyodak1_I_Wyodak_GC</v>
          </cell>
          <cell r="D19" t="str">
            <v>Betterment Thermal</v>
          </cell>
          <cell r="E19" t="str">
            <v>East</v>
          </cell>
          <cell r="F19" t="str">
            <v>Coal Ret_WY - Gas RePower</v>
          </cell>
          <cell r="G19" t="str">
            <v>CL_Wyodak1_I_Wyodak_GC</v>
          </cell>
          <cell r="H19" t="str">
            <v/>
          </cell>
          <cell r="I19" t="str">
            <v>Coal_GasConversion</v>
          </cell>
          <cell r="J19" t="str">
            <v>Coal Retirements w/ Gas Conversion</v>
          </cell>
          <cell r="K19" t="str">
            <v>Wyoming-NE</v>
          </cell>
          <cell r="L19" t="str">
            <v>Coal Ret_WY - Gas RePower</v>
          </cell>
          <cell r="M19" t="str">
            <v>Gas_Conversion from Coal</v>
          </cell>
          <cell r="N19" t="str">
            <v>Gas</v>
          </cell>
          <cell r="O19" t="str">
            <v>Gas</v>
          </cell>
          <cell r="P19" t="str">
            <v/>
          </cell>
          <cell r="Q19" t="str">
            <v>Thermal</v>
          </cell>
          <cell r="R19" t="str">
            <v>SCCT</v>
          </cell>
          <cell r="S19" t="str">
            <v>Thermal</v>
          </cell>
          <cell r="T19" t="str">
            <v>SCCT</v>
          </cell>
          <cell r="U19" t="str">
            <v>Coal Ret_WY - Gas RePower</v>
          </cell>
          <cell r="V19" t="str">
            <v>Gas_Conversion from Coal</v>
          </cell>
          <cell r="W19" t="str">
            <v>WY</v>
          </cell>
          <cell r="X19" t="str">
            <v>No</v>
          </cell>
        </row>
        <row r="20">
          <cell r="A20">
            <v>11509</v>
          </cell>
          <cell r="B20" t="str">
            <v>APS_4C_IN_P</v>
          </cell>
          <cell r="C20" t="str">
            <v>APS_4C_IN_P</v>
          </cell>
          <cell r="D20" t="str">
            <v>Contracts Existing Block Forward</v>
          </cell>
          <cell r="E20" t="str">
            <v>East</v>
          </cell>
          <cell r="F20" t="str">
            <v>Existing - Purchase</v>
          </cell>
          <cell r="G20" t="str">
            <v/>
          </cell>
          <cell r="H20" t="str">
            <v/>
          </cell>
          <cell r="I20" t="str">
            <v>Existing - Purchase</v>
          </cell>
          <cell r="J20" t="str">
            <v>Existing - Purchase</v>
          </cell>
          <cell r="K20" t="str">
            <v/>
          </cell>
          <cell r="L20" t="str">
            <v>Existing - Purchase</v>
          </cell>
          <cell r="M20" t="str">
            <v>Existing - Purchase</v>
          </cell>
          <cell r="N20" t="str">
            <v>Existing - Purchase</v>
          </cell>
          <cell r="O20" t="str">
            <v>Purchase</v>
          </cell>
          <cell r="P20" t="str">
            <v>Long</v>
          </cell>
          <cell r="Q20" t="str">
            <v>LT Contract</v>
          </cell>
          <cell r="R20" t="str">
            <v>Existing - Purchase</v>
          </cell>
          <cell r="S20" t="str">
            <v>LT Contract</v>
          </cell>
          <cell r="T20" t="str">
            <v>Existing - Purchase</v>
          </cell>
          <cell r="U20" t="str">
            <v>Existing - Purchase</v>
          </cell>
          <cell r="V20" t="str">
            <v>Existing - Purchase</v>
          </cell>
          <cell r="W20">
            <v>0</v>
          </cell>
          <cell r="X20" t="str">
            <v>No</v>
          </cell>
        </row>
        <row r="21">
          <cell r="A21">
            <v>11510</v>
          </cell>
          <cell r="B21" t="str">
            <v>APS_4C_OUT_S</v>
          </cell>
          <cell r="C21" t="str">
            <v>APS_4C_OUT_S</v>
          </cell>
          <cell r="D21" t="str">
            <v>Contracts Existing Block Forward</v>
          </cell>
          <cell r="E21" t="str">
            <v>East</v>
          </cell>
          <cell r="F21" t="str">
            <v>Existing - Sale</v>
          </cell>
          <cell r="G21" t="str">
            <v/>
          </cell>
          <cell r="H21" t="str">
            <v/>
          </cell>
          <cell r="I21" t="str">
            <v>Existing - Sale</v>
          </cell>
          <cell r="J21" t="str">
            <v>Existing - Sale</v>
          </cell>
          <cell r="K21" t="str">
            <v/>
          </cell>
          <cell r="L21" t="str">
            <v>Existing - Sale</v>
          </cell>
          <cell r="M21" t="str">
            <v>Existing - Sale</v>
          </cell>
          <cell r="N21" t="str">
            <v>Existing - Sale</v>
          </cell>
          <cell r="O21" t="str">
            <v>Sale</v>
          </cell>
          <cell r="P21" t="str">
            <v>Short</v>
          </cell>
          <cell r="Q21" t="str">
            <v>LT Contract</v>
          </cell>
          <cell r="R21" t="str">
            <v>Existing - Sale</v>
          </cell>
          <cell r="S21" t="str">
            <v>LT Contract</v>
          </cell>
          <cell r="T21" t="str">
            <v>Existing - Sale</v>
          </cell>
          <cell r="U21" t="str">
            <v>Existing - Sale</v>
          </cell>
          <cell r="V21" t="str">
            <v>Existing - Sale</v>
          </cell>
          <cell r="W21">
            <v>0</v>
          </cell>
          <cell r="X21" t="str">
            <v>No</v>
          </cell>
        </row>
        <row r="22">
          <cell r="A22">
            <v>11524</v>
          </cell>
          <cell r="B22" t="str">
            <v>APS_AZ_IN_P</v>
          </cell>
          <cell r="C22" t="str">
            <v>APS_AZ_IN_P</v>
          </cell>
          <cell r="D22" t="str">
            <v>Contracts Existing Block Forward</v>
          </cell>
          <cell r="E22" t="str">
            <v>East</v>
          </cell>
          <cell r="F22" t="str">
            <v>Existing - Purchase</v>
          </cell>
          <cell r="G22" t="str">
            <v/>
          </cell>
          <cell r="H22" t="str">
            <v/>
          </cell>
          <cell r="I22" t="str">
            <v>Existing - Purchase</v>
          </cell>
          <cell r="J22" t="str">
            <v>Existing - Purchase</v>
          </cell>
          <cell r="K22" t="str">
            <v/>
          </cell>
          <cell r="L22" t="str">
            <v>Existing - Purchase</v>
          </cell>
          <cell r="M22" t="str">
            <v>Existing - Purchase</v>
          </cell>
          <cell r="N22" t="str">
            <v>Existing - Purchase</v>
          </cell>
          <cell r="O22" t="str">
            <v>Purchase</v>
          </cell>
          <cell r="P22" t="str">
            <v>Long</v>
          </cell>
          <cell r="Q22" t="str">
            <v>LT Contract</v>
          </cell>
          <cell r="R22" t="str">
            <v>Existing - Purchase</v>
          </cell>
          <cell r="S22" t="str">
            <v>LT Contract</v>
          </cell>
          <cell r="T22" t="str">
            <v>Existing - Purchase</v>
          </cell>
          <cell r="U22" t="str">
            <v>Existing - Purchase</v>
          </cell>
          <cell r="V22" t="str">
            <v>Existing - Purchase</v>
          </cell>
          <cell r="W22">
            <v>0</v>
          </cell>
          <cell r="X22" t="str">
            <v>No</v>
          </cell>
        </row>
        <row r="23">
          <cell r="A23">
            <v>11525</v>
          </cell>
          <cell r="B23" t="str">
            <v>APS_AZ_OUT_S</v>
          </cell>
          <cell r="C23" t="str">
            <v>APS_AZ_OUT_S</v>
          </cell>
          <cell r="D23" t="str">
            <v>Contracts Existing Block Forward</v>
          </cell>
          <cell r="E23" t="str">
            <v>East</v>
          </cell>
          <cell r="F23" t="str">
            <v>Existing - Sale</v>
          </cell>
          <cell r="G23" t="str">
            <v/>
          </cell>
          <cell r="H23" t="str">
            <v/>
          </cell>
          <cell r="I23" t="str">
            <v>Existing - Sale</v>
          </cell>
          <cell r="J23" t="str">
            <v>Existing - Sale</v>
          </cell>
          <cell r="K23" t="str">
            <v/>
          </cell>
          <cell r="L23" t="str">
            <v>Existing - Sale</v>
          </cell>
          <cell r="M23" t="str">
            <v>Existing - Sale</v>
          </cell>
          <cell r="N23" t="str">
            <v>Existing - Sale</v>
          </cell>
          <cell r="O23" t="str">
            <v>Sale</v>
          </cell>
          <cell r="P23" t="str">
            <v>Short</v>
          </cell>
          <cell r="Q23" t="str">
            <v>LT Contract</v>
          </cell>
          <cell r="R23" t="str">
            <v>Existing - Sale</v>
          </cell>
          <cell r="S23" t="str">
            <v>LT Contract</v>
          </cell>
          <cell r="T23" t="str">
            <v>Existing - Sale</v>
          </cell>
          <cell r="U23" t="str">
            <v>Existing - Sale</v>
          </cell>
          <cell r="V23" t="str">
            <v>Existing - Sale</v>
          </cell>
          <cell r="W23">
            <v>0</v>
          </cell>
          <cell r="X23" t="str">
            <v>No</v>
          </cell>
        </row>
        <row r="24">
          <cell r="A24">
            <v>159053</v>
          </cell>
          <cell r="B24" t="str">
            <v>BlackHills_JB_S</v>
          </cell>
          <cell r="C24" t="str">
            <v>BlackHills_JB_S</v>
          </cell>
          <cell r="D24" t="str">
            <v>Contracts Existing Block Forward</v>
          </cell>
          <cell r="E24" t="str">
            <v>West</v>
          </cell>
          <cell r="F24" t="str">
            <v>Existing - Sale</v>
          </cell>
          <cell r="G24" t="str">
            <v/>
          </cell>
          <cell r="H24" t="str">
            <v/>
          </cell>
          <cell r="I24" t="str">
            <v>Existing - Sale</v>
          </cell>
          <cell r="J24" t="str">
            <v>Existing - Sale</v>
          </cell>
          <cell r="K24">
            <v>0</v>
          </cell>
          <cell r="L24" t="str">
            <v>Existing - Sale</v>
          </cell>
          <cell r="M24" t="str">
            <v>Existing - Sale</v>
          </cell>
          <cell r="N24" t="str">
            <v>Existing - Sale</v>
          </cell>
          <cell r="O24" t="str">
            <v>Sale</v>
          </cell>
          <cell r="P24" t="str">
            <v>Short</v>
          </cell>
          <cell r="Q24" t="str">
            <v>LT Contract</v>
          </cell>
          <cell r="R24" t="str">
            <v>Existing - Sale</v>
          </cell>
          <cell r="S24" t="str">
            <v>LT Contract</v>
          </cell>
          <cell r="T24" t="str">
            <v>Existing - Sale</v>
          </cell>
          <cell r="U24" t="str">
            <v>Existing - Sale</v>
          </cell>
          <cell r="V24" t="str">
            <v>Existing - Sale</v>
          </cell>
          <cell r="W24">
            <v>0</v>
          </cell>
          <cell r="X24" t="str">
            <v>No</v>
          </cell>
        </row>
        <row r="25">
          <cell r="A25">
            <v>97457</v>
          </cell>
          <cell r="B25" t="str">
            <v>BlackHills_MdC_S</v>
          </cell>
          <cell r="C25" t="str">
            <v>BlackHills_MdC_S</v>
          </cell>
          <cell r="D25" t="str">
            <v>Contracts Existing Block Forward</v>
          </cell>
          <cell r="E25" t="str">
            <v>West</v>
          </cell>
          <cell r="F25" t="str">
            <v>Existing - Sale</v>
          </cell>
          <cell r="G25" t="str">
            <v/>
          </cell>
          <cell r="H25" t="str">
            <v/>
          </cell>
          <cell r="I25" t="str">
            <v>Existing - Sale</v>
          </cell>
          <cell r="J25" t="str">
            <v>Existing - Sale</v>
          </cell>
          <cell r="K25" t="str">
            <v/>
          </cell>
          <cell r="L25" t="str">
            <v>Existing - Sale</v>
          </cell>
          <cell r="M25" t="str">
            <v>Existing - Sale</v>
          </cell>
          <cell r="N25" t="str">
            <v>Existing - Sale</v>
          </cell>
          <cell r="O25" t="str">
            <v>Sale</v>
          </cell>
          <cell r="P25" t="str">
            <v>Short</v>
          </cell>
          <cell r="Q25" t="str">
            <v>LT Contract</v>
          </cell>
          <cell r="R25" t="str">
            <v>Existing - Sale</v>
          </cell>
          <cell r="S25" t="str">
            <v>LT Contract</v>
          </cell>
          <cell r="T25" t="str">
            <v>Existing - Sale</v>
          </cell>
          <cell r="U25" t="str">
            <v>Existing - Sale</v>
          </cell>
          <cell r="V25" t="str">
            <v>Existing - Sale</v>
          </cell>
          <cell r="W25">
            <v>0</v>
          </cell>
          <cell r="X25" t="str">
            <v>No</v>
          </cell>
        </row>
        <row r="26">
          <cell r="A26">
            <v>97458</v>
          </cell>
          <cell r="B26" t="str">
            <v>BlackHills_US_S</v>
          </cell>
          <cell r="C26" t="str">
            <v>BlackHills_US_S</v>
          </cell>
          <cell r="D26" t="str">
            <v>Contracts Existing Block Forward</v>
          </cell>
          <cell r="E26" t="str">
            <v>East</v>
          </cell>
          <cell r="F26" t="str">
            <v>Existing - Sale</v>
          </cell>
          <cell r="G26" t="str">
            <v/>
          </cell>
          <cell r="H26" t="str">
            <v/>
          </cell>
          <cell r="I26" t="str">
            <v>Existing - Sale</v>
          </cell>
          <cell r="J26" t="str">
            <v>Existing - Sale</v>
          </cell>
          <cell r="K26" t="str">
            <v/>
          </cell>
          <cell r="L26" t="str">
            <v>Existing - Sale</v>
          </cell>
          <cell r="M26" t="str">
            <v>Existing - Sale</v>
          </cell>
          <cell r="N26" t="str">
            <v>Existing - Sale</v>
          </cell>
          <cell r="O26" t="str">
            <v>Sale</v>
          </cell>
          <cell r="P26" t="str">
            <v>Short</v>
          </cell>
          <cell r="Q26" t="str">
            <v>LT Contract</v>
          </cell>
          <cell r="R26" t="str">
            <v>Existing - Sale</v>
          </cell>
          <cell r="S26" t="str">
            <v>LT Contract</v>
          </cell>
          <cell r="T26" t="str">
            <v>Existing - Sale</v>
          </cell>
          <cell r="U26" t="str">
            <v>Existing - Sale</v>
          </cell>
          <cell r="V26" t="str">
            <v>Existing - Sale</v>
          </cell>
          <cell r="W26">
            <v>0</v>
          </cell>
          <cell r="X26" t="str">
            <v>No</v>
          </cell>
        </row>
        <row r="27">
          <cell r="A27">
            <v>159052</v>
          </cell>
          <cell r="B27" t="str">
            <v>BlackHills_WNE_S</v>
          </cell>
          <cell r="C27" t="str">
            <v>BlackHills_WNE_S</v>
          </cell>
          <cell r="D27" t="str">
            <v>Contracts Existing Block Forward</v>
          </cell>
          <cell r="E27" t="str">
            <v>East</v>
          </cell>
          <cell r="F27" t="str">
            <v>Existing - Sale</v>
          </cell>
          <cell r="G27" t="str">
            <v/>
          </cell>
          <cell r="H27" t="str">
            <v/>
          </cell>
          <cell r="I27" t="str">
            <v>Existing - Sale</v>
          </cell>
          <cell r="J27" t="str">
            <v>Existing - Sale</v>
          </cell>
          <cell r="K27">
            <v>0</v>
          </cell>
          <cell r="L27" t="str">
            <v>Existing - Sale</v>
          </cell>
          <cell r="M27" t="str">
            <v>Existing - Sale</v>
          </cell>
          <cell r="N27" t="str">
            <v>Existing - Sale</v>
          </cell>
          <cell r="O27" t="str">
            <v>Sale</v>
          </cell>
          <cell r="P27" t="str">
            <v>Short</v>
          </cell>
          <cell r="Q27" t="str">
            <v>LT Contract</v>
          </cell>
          <cell r="R27" t="str">
            <v>Existing - Sale</v>
          </cell>
          <cell r="S27" t="str">
            <v>LT Contract</v>
          </cell>
          <cell r="T27" t="str">
            <v>Existing - Sale</v>
          </cell>
          <cell r="U27" t="str">
            <v>Existing - Sale</v>
          </cell>
          <cell r="V27" t="str">
            <v>Existing - Sale</v>
          </cell>
          <cell r="W27">
            <v>0</v>
          </cell>
          <cell r="X27" t="str">
            <v>No</v>
          </cell>
        </row>
        <row r="28">
          <cell r="A28">
            <v>11870</v>
          </cell>
          <cell r="B28" t="str">
            <v>BlackHillsLoss_S</v>
          </cell>
          <cell r="C28" t="str">
            <v>BlackHillsLoss_S</v>
          </cell>
          <cell r="D28" t="str">
            <v>Contracts Existing Block Forward</v>
          </cell>
          <cell r="E28" t="str">
            <v>East</v>
          </cell>
          <cell r="F28" t="str">
            <v>Existing - Sale</v>
          </cell>
          <cell r="G28" t="str">
            <v/>
          </cell>
          <cell r="H28" t="str">
            <v/>
          </cell>
          <cell r="I28" t="str">
            <v>Existing - Sale</v>
          </cell>
          <cell r="J28" t="str">
            <v>Existing - Sale</v>
          </cell>
          <cell r="K28" t="str">
            <v/>
          </cell>
          <cell r="L28" t="str">
            <v>Existing - Sale</v>
          </cell>
          <cell r="M28" t="str">
            <v>Existing - Sale</v>
          </cell>
          <cell r="N28" t="str">
            <v>Existing - Sale</v>
          </cell>
          <cell r="O28" t="str">
            <v>Sale</v>
          </cell>
          <cell r="P28" t="str">
            <v>Short</v>
          </cell>
          <cell r="Q28" t="str">
            <v>LT Contract</v>
          </cell>
          <cell r="R28" t="str">
            <v>Existing - Sale</v>
          </cell>
          <cell r="S28" t="str">
            <v>LT Contract</v>
          </cell>
          <cell r="T28" t="str">
            <v>Existing - Sale</v>
          </cell>
          <cell r="U28" t="str">
            <v>Existing - Sale</v>
          </cell>
          <cell r="V28" t="str">
            <v>Existing - Sale</v>
          </cell>
          <cell r="W28">
            <v>0</v>
          </cell>
          <cell r="X28" t="str">
            <v>No</v>
          </cell>
        </row>
        <row r="29">
          <cell r="A29">
            <v>11466</v>
          </cell>
          <cell r="B29" t="str">
            <v>CandianEnt_S</v>
          </cell>
          <cell r="C29" t="str">
            <v>CandianEnt_S</v>
          </cell>
          <cell r="D29" t="str">
            <v>Contracts Existing Block Forward</v>
          </cell>
          <cell r="E29" t="str">
            <v>West</v>
          </cell>
          <cell r="F29" t="str">
            <v>Existing - Sale</v>
          </cell>
          <cell r="G29" t="str">
            <v/>
          </cell>
          <cell r="H29" t="str">
            <v/>
          </cell>
          <cell r="I29" t="str">
            <v>Existing - Sale</v>
          </cell>
          <cell r="J29" t="str">
            <v>Existing - Sale</v>
          </cell>
          <cell r="K29" t="str">
            <v/>
          </cell>
          <cell r="L29" t="str">
            <v>Existing - Sale</v>
          </cell>
          <cell r="M29" t="str">
            <v>Existing - Sale</v>
          </cell>
          <cell r="N29" t="str">
            <v>Existing - Sale</v>
          </cell>
          <cell r="O29" t="str">
            <v>Sale</v>
          </cell>
          <cell r="P29" t="str">
            <v>Short</v>
          </cell>
          <cell r="Q29" t="str">
            <v>LT Contract</v>
          </cell>
          <cell r="R29" t="str">
            <v>Existing - Sale</v>
          </cell>
          <cell r="S29" t="str">
            <v>LT Contract</v>
          </cell>
          <cell r="T29" t="str">
            <v>Existing - Sale</v>
          </cell>
          <cell r="U29" t="str">
            <v>Existing - Sale</v>
          </cell>
          <cell r="V29" t="str">
            <v>Existing - Sale</v>
          </cell>
          <cell r="W29">
            <v>0</v>
          </cell>
          <cell r="X29" t="str">
            <v>No</v>
          </cell>
        </row>
        <row r="30">
          <cell r="A30">
            <v>96469</v>
          </cell>
          <cell r="B30" t="str">
            <v>ConstEng_P</v>
          </cell>
          <cell r="C30" t="str">
            <v>ConstEng_P</v>
          </cell>
          <cell r="D30" t="str">
            <v>Contracts Existing Block Forward</v>
          </cell>
          <cell r="E30" t="str">
            <v>East</v>
          </cell>
          <cell r="F30" t="str">
            <v>Existing - Purchase</v>
          </cell>
          <cell r="G30" t="str">
            <v/>
          </cell>
          <cell r="H30" t="str">
            <v/>
          </cell>
          <cell r="I30" t="str">
            <v>Existing - Purchase</v>
          </cell>
          <cell r="J30" t="str">
            <v>Existing - Purchase</v>
          </cell>
          <cell r="K30" t="str">
            <v/>
          </cell>
          <cell r="L30" t="str">
            <v>Existing - Purchase</v>
          </cell>
          <cell r="M30" t="str">
            <v>Existing - Purchase</v>
          </cell>
          <cell r="N30" t="str">
            <v>Existing - Purchase</v>
          </cell>
          <cell r="O30" t="str">
            <v>Purchase</v>
          </cell>
          <cell r="P30" t="str">
            <v>Long</v>
          </cell>
          <cell r="Q30" t="str">
            <v>LT Contract</v>
          </cell>
          <cell r="R30" t="str">
            <v>Existing - Purchase</v>
          </cell>
          <cell r="S30" t="str">
            <v>LT Contract</v>
          </cell>
          <cell r="T30" t="str">
            <v>Existing - Purchase</v>
          </cell>
          <cell r="U30" t="str">
            <v>Existing - Purchase</v>
          </cell>
          <cell r="V30" t="str">
            <v>Existing - Purchase</v>
          </cell>
          <cell r="W30">
            <v>0</v>
          </cell>
          <cell r="X30" t="str">
            <v>No</v>
          </cell>
        </row>
        <row r="31">
          <cell r="A31">
            <v>11487</v>
          </cell>
          <cell r="B31" t="str">
            <v>Cowlitz_S</v>
          </cell>
          <cell r="C31" t="str">
            <v>Cowlitz_S</v>
          </cell>
          <cell r="D31" t="str">
            <v>Contracts Existing Block Forward</v>
          </cell>
          <cell r="E31" t="str">
            <v>West</v>
          </cell>
          <cell r="F31" t="str">
            <v>Existing - Sale</v>
          </cell>
          <cell r="G31" t="str">
            <v/>
          </cell>
          <cell r="H31" t="str">
            <v/>
          </cell>
          <cell r="I31" t="str">
            <v>Existing - Sale</v>
          </cell>
          <cell r="J31" t="str">
            <v>Existing - Sale</v>
          </cell>
          <cell r="K31" t="str">
            <v/>
          </cell>
          <cell r="L31" t="str">
            <v>Existing - Sale</v>
          </cell>
          <cell r="M31" t="str">
            <v>Existing - Sale</v>
          </cell>
          <cell r="N31" t="str">
            <v>Existing - Sale</v>
          </cell>
          <cell r="O31" t="str">
            <v>Sale</v>
          </cell>
          <cell r="P31" t="str">
            <v>Short</v>
          </cell>
          <cell r="Q31" t="str">
            <v>LT Contract</v>
          </cell>
          <cell r="R31" t="str">
            <v>Existing - Sale</v>
          </cell>
          <cell r="S31" t="str">
            <v>LT Contract</v>
          </cell>
          <cell r="T31" t="str">
            <v>Existing - Sale</v>
          </cell>
          <cell r="U31" t="str">
            <v>Existing - Sale</v>
          </cell>
          <cell r="V31" t="str">
            <v>Existing - Sale</v>
          </cell>
          <cell r="W31">
            <v>0</v>
          </cell>
          <cell r="X31" t="str">
            <v>No</v>
          </cell>
        </row>
        <row r="32">
          <cell r="A32">
            <v>11457</v>
          </cell>
          <cell r="B32" t="str">
            <v>Douglas_P</v>
          </cell>
          <cell r="C32" t="str">
            <v>Douglas_P</v>
          </cell>
          <cell r="D32" t="str">
            <v>Contracts Existing Block Forward</v>
          </cell>
          <cell r="E32" t="str">
            <v>West</v>
          </cell>
          <cell r="F32" t="str">
            <v>Existing - Purchase</v>
          </cell>
          <cell r="G32" t="str">
            <v/>
          </cell>
          <cell r="H32" t="str">
            <v/>
          </cell>
          <cell r="I32" t="str">
            <v>Existing - Purchase</v>
          </cell>
          <cell r="J32" t="str">
            <v>Existing - Purchase</v>
          </cell>
          <cell r="K32" t="str">
            <v/>
          </cell>
          <cell r="L32" t="str">
            <v>Existing - Purchase</v>
          </cell>
          <cell r="M32" t="str">
            <v>Existing - Purchase</v>
          </cell>
          <cell r="N32" t="str">
            <v>Existing - Purchase</v>
          </cell>
          <cell r="O32" t="str">
            <v>Purchase</v>
          </cell>
          <cell r="P32" t="str">
            <v>Long</v>
          </cell>
          <cell r="Q32" t="str">
            <v>LT Contract</v>
          </cell>
          <cell r="R32" t="str">
            <v>Existing - Purchase</v>
          </cell>
          <cell r="S32" t="str">
            <v>LT Contract</v>
          </cell>
          <cell r="T32" t="str">
            <v>Existing - Purchase</v>
          </cell>
          <cell r="U32" t="str">
            <v>Existing - Purchase</v>
          </cell>
          <cell r="V32" t="str">
            <v>Existing - Purchase</v>
          </cell>
          <cell r="W32">
            <v>0</v>
          </cell>
          <cell r="X32" t="str">
            <v>No</v>
          </cell>
        </row>
        <row r="33">
          <cell r="A33">
            <v>137609</v>
          </cell>
          <cell r="B33" t="str">
            <v>DSMdec_DecSale</v>
          </cell>
          <cell r="C33" t="str">
            <v>DSMdec_DecSale</v>
          </cell>
          <cell r="D33" t="str">
            <v>Contracts Existing Block Forward</v>
          </cell>
          <cell r="E33" t="str">
            <v>East</v>
          </cell>
          <cell r="F33" t="str">
            <v>Non_Reporting</v>
          </cell>
          <cell r="G33" t="str">
            <v/>
          </cell>
          <cell r="H33" t="str">
            <v/>
          </cell>
          <cell r="I33" t="str">
            <v>Non_Reporting</v>
          </cell>
          <cell r="J33" t="str">
            <v>N/A</v>
          </cell>
          <cell r="K33" t="str">
            <v>Non_Reporting</v>
          </cell>
          <cell r="L33" t="str">
            <v>Non_Reporting</v>
          </cell>
          <cell r="M33" t="str">
            <v>Non_Reporting</v>
          </cell>
          <cell r="N33" t="str">
            <v>Non_Reporting</v>
          </cell>
          <cell r="O33" t="str">
            <v>Non_Reporting</v>
          </cell>
          <cell r="P33" t="str">
            <v>Non_Reporting</v>
          </cell>
          <cell r="Q33" t="str">
            <v>Non_Reporting</v>
          </cell>
          <cell r="R33" t="str">
            <v>Non_Reporting</v>
          </cell>
          <cell r="S33" t="str">
            <v>Non_Reporting</v>
          </cell>
          <cell r="T33" t="str">
            <v>Non_Reporting</v>
          </cell>
          <cell r="U33" t="str">
            <v>Non_Reporting</v>
          </cell>
          <cell r="V33" t="str">
            <v>Non_Reporting</v>
          </cell>
          <cell r="W33" t="str">
            <v>Non_Reporting</v>
          </cell>
          <cell r="X33" t="str">
            <v>Non_Reporting</v>
          </cell>
        </row>
        <row r="34">
          <cell r="A34">
            <v>137610</v>
          </cell>
          <cell r="B34" t="str">
            <v>DSMdec_DecSale50</v>
          </cell>
          <cell r="C34" t="str">
            <v>DSMdec_DecSale50</v>
          </cell>
          <cell r="D34" t="str">
            <v>Contracts Existing Block Forward</v>
          </cell>
          <cell r="E34" t="str">
            <v>East</v>
          </cell>
          <cell r="F34" t="str">
            <v>Non_Reporting</v>
          </cell>
          <cell r="G34" t="str">
            <v/>
          </cell>
          <cell r="H34" t="str">
            <v/>
          </cell>
          <cell r="I34" t="str">
            <v>Non_Reporting</v>
          </cell>
          <cell r="J34" t="str">
            <v>N/A</v>
          </cell>
          <cell r="K34" t="str">
            <v>Non_Reporting</v>
          </cell>
          <cell r="L34" t="str">
            <v>Non_Reporting</v>
          </cell>
          <cell r="M34" t="str">
            <v>Non_Reporting</v>
          </cell>
          <cell r="N34" t="str">
            <v>Non_Reporting</v>
          </cell>
          <cell r="O34" t="str">
            <v>Non_Reporting</v>
          </cell>
          <cell r="P34" t="str">
            <v>Non_Reporting</v>
          </cell>
          <cell r="Q34" t="str">
            <v>Non_Reporting</v>
          </cell>
          <cell r="R34" t="str">
            <v>Non_Reporting</v>
          </cell>
          <cell r="S34" t="str">
            <v>Non_Reporting</v>
          </cell>
          <cell r="T34" t="str">
            <v>Non_Reporting</v>
          </cell>
          <cell r="U34" t="str">
            <v>Non_Reporting</v>
          </cell>
          <cell r="V34" t="str">
            <v>Non_Reporting</v>
          </cell>
          <cell r="W34" t="str">
            <v>Non_Reporting</v>
          </cell>
          <cell r="X34" t="str">
            <v>Non_Reporting</v>
          </cell>
        </row>
        <row r="35">
          <cell r="A35">
            <v>136430</v>
          </cell>
          <cell r="B35" t="str">
            <v>DSMdec_E_CCOOL</v>
          </cell>
          <cell r="C35" t="str">
            <v>DSMdec_E_CCOOL</v>
          </cell>
          <cell r="D35" t="str">
            <v>Contracts Existing Block Forward</v>
          </cell>
          <cell r="E35" t="str">
            <v>East</v>
          </cell>
          <cell r="F35" t="str">
            <v>Non_Reporting</v>
          </cell>
          <cell r="G35" t="str">
            <v/>
          </cell>
          <cell r="H35" t="str">
            <v/>
          </cell>
          <cell r="I35" t="str">
            <v>Non_Reporting</v>
          </cell>
          <cell r="J35" t="str">
            <v>N/A</v>
          </cell>
          <cell r="K35" t="str">
            <v>Non_Reporting</v>
          </cell>
          <cell r="L35" t="str">
            <v>Non_Reporting</v>
          </cell>
          <cell r="M35" t="str">
            <v>Non_Reporting</v>
          </cell>
          <cell r="N35" t="str">
            <v>Non_Reporting</v>
          </cell>
          <cell r="O35" t="str">
            <v>Non_Reporting</v>
          </cell>
          <cell r="P35" t="str">
            <v>Non_Reporting</v>
          </cell>
          <cell r="Q35" t="str">
            <v>Non_Reporting</v>
          </cell>
          <cell r="R35" t="str">
            <v>Non_Reporting</v>
          </cell>
          <cell r="S35" t="str">
            <v>Non_Reporting</v>
          </cell>
          <cell r="T35" t="str">
            <v>Non_Reporting</v>
          </cell>
          <cell r="U35" t="str">
            <v>Non_Reporting</v>
          </cell>
          <cell r="V35" t="str">
            <v>Non_Reporting</v>
          </cell>
          <cell r="W35" t="str">
            <v>Non_Reporting</v>
          </cell>
          <cell r="X35" t="str">
            <v>Non_Reporting</v>
          </cell>
        </row>
        <row r="36">
          <cell r="A36">
            <v>136431</v>
          </cell>
          <cell r="B36" t="str">
            <v>DSMdec_E_CLIGHT</v>
          </cell>
          <cell r="C36" t="str">
            <v>DSMdec_E_CLIGHT</v>
          </cell>
          <cell r="D36" t="str">
            <v>Contracts Existing Block Forward</v>
          </cell>
          <cell r="E36" t="str">
            <v>East</v>
          </cell>
          <cell r="F36" t="str">
            <v>Non_Reporting</v>
          </cell>
          <cell r="G36" t="str">
            <v/>
          </cell>
          <cell r="H36" t="str">
            <v/>
          </cell>
          <cell r="I36" t="str">
            <v>Non_Reporting</v>
          </cell>
          <cell r="J36" t="str">
            <v>N/A</v>
          </cell>
          <cell r="K36" t="str">
            <v>Non_Reporting</v>
          </cell>
          <cell r="L36" t="str">
            <v>Non_Reporting</v>
          </cell>
          <cell r="M36" t="str">
            <v>Non_Reporting</v>
          </cell>
          <cell r="N36" t="str">
            <v>Non_Reporting</v>
          </cell>
          <cell r="O36" t="str">
            <v>Non_Reporting</v>
          </cell>
          <cell r="P36" t="str">
            <v>Non_Reporting</v>
          </cell>
          <cell r="Q36" t="str">
            <v>Non_Reporting</v>
          </cell>
          <cell r="R36" t="str">
            <v>Non_Reporting</v>
          </cell>
          <cell r="S36" t="str">
            <v>Non_Reporting</v>
          </cell>
          <cell r="T36" t="str">
            <v>Non_Reporting</v>
          </cell>
          <cell r="U36" t="str">
            <v>Non_Reporting</v>
          </cell>
          <cell r="V36" t="str">
            <v>Non_Reporting</v>
          </cell>
          <cell r="W36" t="str">
            <v>Non_Reporting</v>
          </cell>
          <cell r="X36" t="str">
            <v>Non_Reporting</v>
          </cell>
        </row>
        <row r="37">
          <cell r="A37">
            <v>136425</v>
          </cell>
          <cell r="B37" t="str">
            <v>DSMdec_E_RCOOL</v>
          </cell>
          <cell r="C37" t="str">
            <v>DSMdec_E_RCOOL</v>
          </cell>
          <cell r="D37" t="str">
            <v>Contracts Existing Block Forward</v>
          </cell>
          <cell r="E37" t="str">
            <v>East</v>
          </cell>
          <cell r="F37" t="str">
            <v>Non_Reporting</v>
          </cell>
          <cell r="G37" t="str">
            <v/>
          </cell>
          <cell r="H37" t="str">
            <v/>
          </cell>
          <cell r="I37" t="str">
            <v>Non_Reporting</v>
          </cell>
          <cell r="J37" t="str">
            <v>N/A</v>
          </cell>
          <cell r="K37" t="str">
            <v>Non_Reporting</v>
          </cell>
          <cell r="L37" t="str">
            <v>Non_Reporting</v>
          </cell>
          <cell r="M37" t="str">
            <v>Non_Reporting</v>
          </cell>
          <cell r="N37" t="str">
            <v>Non_Reporting</v>
          </cell>
          <cell r="O37" t="str">
            <v>Non_Reporting</v>
          </cell>
          <cell r="P37" t="str">
            <v>Non_Reporting</v>
          </cell>
          <cell r="Q37" t="str">
            <v>Non_Reporting</v>
          </cell>
          <cell r="R37" t="str">
            <v>Non_Reporting</v>
          </cell>
          <cell r="S37" t="str">
            <v>Non_Reporting</v>
          </cell>
          <cell r="T37" t="str">
            <v>Non_Reporting</v>
          </cell>
          <cell r="U37" t="str">
            <v>Non_Reporting</v>
          </cell>
          <cell r="V37" t="str">
            <v>Non_Reporting</v>
          </cell>
          <cell r="W37" t="str">
            <v>Non_Reporting</v>
          </cell>
          <cell r="X37" t="str">
            <v>Non_Reporting</v>
          </cell>
        </row>
        <row r="38">
          <cell r="A38">
            <v>136426</v>
          </cell>
          <cell r="B38" t="str">
            <v>DSMdec_E_RLIGHT</v>
          </cell>
          <cell r="C38" t="str">
            <v>DSMdec_E_RLIGHT</v>
          </cell>
          <cell r="D38" t="str">
            <v>Contracts Existing Block Forward</v>
          </cell>
          <cell r="E38" t="str">
            <v>East</v>
          </cell>
          <cell r="F38" t="str">
            <v>Non_Reporting</v>
          </cell>
          <cell r="G38" t="str">
            <v/>
          </cell>
          <cell r="H38" t="str">
            <v/>
          </cell>
          <cell r="I38" t="str">
            <v>Non_Reporting</v>
          </cell>
          <cell r="J38" t="str">
            <v>N/A</v>
          </cell>
          <cell r="K38" t="str">
            <v>Non_Reporting</v>
          </cell>
          <cell r="L38" t="str">
            <v>Non_Reporting</v>
          </cell>
          <cell r="M38" t="str">
            <v>Non_Reporting</v>
          </cell>
          <cell r="N38" t="str">
            <v>Non_Reporting</v>
          </cell>
          <cell r="O38" t="str">
            <v>Non_Reporting</v>
          </cell>
          <cell r="P38" t="str">
            <v>Non_Reporting</v>
          </cell>
          <cell r="Q38" t="str">
            <v>Non_Reporting</v>
          </cell>
          <cell r="R38" t="str">
            <v>Non_Reporting</v>
          </cell>
          <cell r="S38" t="str">
            <v>Non_Reporting</v>
          </cell>
          <cell r="T38" t="str">
            <v>Non_Reporting</v>
          </cell>
          <cell r="U38" t="str">
            <v>Non_Reporting</v>
          </cell>
          <cell r="V38" t="str">
            <v>Non_Reporting</v>
          </cell>
          <cell r="W38" t="str">
            <v>Non_Reporting</v>
          </cell>
          <cell r="X38" t="str">
            <v>Non_Reporting</v>
          </cell>
        </row>
        <row r="39">
          <cell r="A39">
            <v>136429</v>
          </cell>
          <cell r="B39" t="str">
            <v>DSMdec_E_RPLUG</v>
          </cell>
          <cell r="C39" t="str">
            <v>DSMdec_E_RPLUG</v>
          </cell>
          <cell r="D39" t="str">
            <v>Contracts Existing Block Forward</v>
          </cell>
          <cell r="E39" t="str">
            <v>East</v>
          </cell>
          <cell r="F39" t="str">
            <v>Non_Reporting</v>
          </cell>
          <cell r="G39" t="str">
            <v/>
          </cell>
          <cell r="H39" t="str">
            <v/>
          </cell>
          <cell r="I39" t="str">
            <v>Non_Reporting</v>
          </cell>
          <cell r="J39" t="str">
            <v>N/A</v>
          </cell>
          <cell r="K39" t="str">
            <v>Non_Reporting</v>
          </cell>
          <cell r="L39" t="str">
            <v>Non_Reporting</v>
          </cell>
          <cell r="M39" t="str">
            <v>Non_Reporting</v>
          </cell>
          <cell r="N39" t="str">
            <v>Non_Reporting</v>
          </cell>
          <cell r="O39" t="str">
            <v>Non_Reporting</v>
          </cell>
          <cell r="P39" t="str">
            <v>Non_Reporting</v>
          </cell>
          <cell r="Q39" t="str">
            <v>Non_Reporting</v>
          </cell>
          <cell r="R39" t="str">
            <v>Non_Reporting</v>
          </cell>
          <cell r="S39" t="str">
            <v>Non_Reporting</v>
          </cell>
          <cell r="T39" t="str">
            <v>Non_Reporting</v>
          </cell>
          <cell r="U39" t="str">
            <v>Non_Reporting</v>
          </cell>
          <cell r="V39" t="str">
            <v>Non_Reporting</v>
          </cell>
          <cell r="W39" t="str">
            <v>Non_Reporting</v>
          </cell>
          <cell r="X39" t="str">
            <v>Non_Reporting</v>
          </cell>
        </row>
        <row r="40">
          <cell r="A40">
            <v>136427</v>
          </cell>
          <cell r="B40" t="str">
            <v>DSMdec_E_RWHSE</v>
          </cell>
          <cell r="C40" t="str">
            <v>DSMdec_E_RWHSE</v>
          </cell>
          <cell r="D40" t="str">
            <v>Contracts Existing Block Forward</v>
          </cell>
          <cell r="E40" t="str">
            <v>East</v>
          </cell>
          <cell r="F40" t="str">
            <v>Non_Reporting</v>
          </cell>
          <cell r="G40" t="str">
            <v/>
          </cell>
          <cell r="H40" t="str">
            <v/>
          </cell>
          <cell r="I40" t="str">
            <v>Non_Reporting</v>
          </cell>
          <cell r="J40" t="str">
            <v>N/A</v>
          </cell>
          <cell r="K40" t="str">
            <v>Non_Reporting</v>
          </cell>
          <cell r="L40" t="str">
            <v>Non_Reporting</v>
          </cell>
          <cell r="M40" t="str">
            <v>Non_Reporting</v>
          </cell>
          <cell r="N40" t="str">
            <v>Non_Reporting</v>
          </cell>
          <cell r="O40" t="str">
            <v>Non_Reporting</v>
          </cell>
          <cell r="P40" t="str">
            <v>Non_Reporting</v>
          </cell>
          <cell r="Q40" t="str">
            <v>Non_Reporting</v>
          </cell>
          <cell r="R40" t="str">
            <v>Non_Reporting</v>
          </cell>
          <cell r="S40" t="str">
            <v>Non_Reporting</v>
          </cell>
          <cell r="T40" t="str">
            <v>Non_Reporting</v>
          </cell>
          <cell r="U40" t="str">
            <v>Non_Reporting</v>
          </cell>
          <cell r="V40" t="str">
            <v>Non_Reporting</v>
          </cell>
          <cell r="W40" t="str">
            <v>Non_Reporting</v>
          </cell>
          <cell r="X40" t="str">
            <v>Non_Reporting</v>
          </cell>
        </row>
        <row r="41">
          <cell r="A41">
            <v>136432</v>
          </cell>
          <cell r="B41" t="str">
            <v>DSMdec_E_System</v>
          </cell>
          <cell r="C41" t="str">
            <v>DSMdec_E_System</v>
          </cell>
          <cell r="D41" t="str">
            <v>Contracts Existing Block Forward</v>
          </cell>
          <cell r="E41" t="str">
            <v>East</v>
          </cell>
          <cell r="F41" t="str">
            <v>Non_Reporting</v>
          </cell>
          <cell r="G41" t="str">
            <v/>
          </cell>
          <cell r="H41" t="str">
            <v/>
          </cell>
          <cell r="I41" t="str">
            <v>Non_Reporting</v>
          </cell>
          <cell r="J41" t="str">
            <v>N/A</v>
          </cell>
          <cell r="K41" t="str">
            <v>Non_Reporting</v>
          </cell>
          <cell r="L41" t="str">
            <v>Non_Reporting</v>
          </cell>
          <cell r="M41" t="str">
            <v>Non_Reporting</v>
          </cell>
          <cell r="N41" t="str">
            <v>Non_Reporting</v>
          </cell>
          <cell r="O41" t="str">
            <v>Non_Reporting</v>
          </cell>
          <cell r="P41" t="str">
            <v>Non_Reporting</v>
          </cell>
          <cell r="Q41" t="str">
            <v>Non_Reporting</v>
          </cell>
          <cell r="R41" t="str">
            <v>Non_Reporting</v>
          </cell>
          <cell r="S41" t="str">
            <v>Non_Reporting</v>
          </cell>
          <cell r="T41" t="str">
            <v>Non_Reporting</v>
          </cell>
          <cell r="U41" t="str">
            <v>Non_Reporting</v>
          </cell>
          <cell r="V41" t="str">
            <v>Non_Reporting</v>
          </cell>
          <cell r="W41" t="str">
            <v>Non_Reporting</v>
          </cell>
          <cell r="X41" t="str">
            <v>Non_Reporting</v>
          </cell>
        </row>
        <row r="42">
          <cell r="A42">
            <v>136428</v>
          </cell>
          <cell r="B42" t="str">
            <v>DSMdec_E_WHEAT</v>
          </cell>
          <cell r="C42" t="str">
            <v>DSMdec_E_WHEAT</v>
          </cell>
          <cell r="D42" t="str">
            <v>Contracts Existing Block Forward</v>
          </cell>
          <cell r="E42" t="str">
            <v>East</v>
          </cell>
          <cell r="F42" t="str">
            <v>Non_Reporting</v>
          </cell>
          <cell r="G42" t="str">
            <v/>
          </cell>
          <cell r="H42" t="str">
            <v/>
          </cell>
          <cell r="I42" t="str">
            <v>Non_Reporting</v>
          </cell>
          <cell r="J42" t="str">
            <v>N/A</v>
          </cell>
          <cell r="K42" t="str">
            <v>Non_Reporting</v>
          </cell>
          <cell r="L42" t="str">
            <v>Non_Reporting</v>
          </cell>
          <cell r="M42" t="str">
            <v>Non_Reporting</v>
          </cell>
          <cell r="N42" t="str">
            <v>Non_Reporting</v>
          </cell>
          <cell r="O42" t="str">
            <v>Non_Reporting</v>
          </cell>
          <cell r="P42" t="str">
            <v>Non_Reporting</v>
          </cell>
          <cell r="Q42" t="str">
            <v>Non_Reporting</v>
          </cell>
          <cell r="R42" t="str">
            <v>Non_Reporting</v>
          </cell>
          <cell r="S42" t="str">
            <v>Non_Reporting</v>
          </cell>
          <cell r="T42" t="str">
            <v>Non_Reporting</v>
          </cell>
          <cell r="U42" t="str">
            <v>Non_Reporting</v>
          </cell>
          <cell r="V42" t="str">
            <v>Non_Reporting</v>
          </cell>
          <cell r="W42" t="str">
            <v>Non_Reporting</v>
          </cell>
          <cell r="X42" t="str">
            <v>Non_Reporting</v>
          </cell>
        </row>
        <row r="43">
          <cell r="A43">
            <v>136439</v>
          </cell>
          <cell r="B43" t="str">
            <v>DSMdec_W_CCOOL</v>
          </cell>
          <cell r="C43" t="str">
            <v>DSMdec_W_CCOOL</v>
          </cell>
          <cell r="D43" t="str">
            <v>Contracts Existing Block Forward</v>
          </cell>
          <cell r="E43" t="str">
            <v>West</v>
          </cell>
          <cell r="F43" t="str">
            <v>Non_Reporting</v>
          </cell>
          <cell r="G43" t="str">
            <v/>
          </cell>
          <cell r="H43" t="str">
            <v/>
          </cell>
          <cell r="I43" t="str">
            <v>Non_Reporting</v>
          </cell>
          <cell r="J43" t="str">
            <v>N/A</v>
          </cell>
          <cell r="K43" t="str">
            <v>Non_Reporting</v>
          </cell>
          <cell r="L43" t="str">
            <v>Non_Reporting</v>
          </cell>
          <cell r="M43" t="str">
            <v>Non_Reporting</v>
          </cell>
          <cell r="N43" t="str">
            <v>Non_Reporting</v>
          </cell>
          <cell r="O43" t="str">
            <v>Non_Reporting</v>
          </cell>
          <cell r="P43" t="str">
            <v>Non_Reporting</v>
          </cell>
          <cell r="Q43" t="str">
            <v>Non_Reporting</v>
          </cell>
          <cell r="R43" t="str">
            <v>Non_Reporting</v>
          </cell>
          <cell r="S43" t="str">
            <v>Non_Reporting</v>
          </cell>
          <cell r="T43" t="str">
            <v>Non_Reporting</v>
          </cell>
          <cell r="U43" t="str">
            <v>Non_Reporting</v>
          </cell>
          <cell r="V43" t="str">
            <v>Non_Reporting</v>
          </cell>
          <cell r="W43" t="str">
            <v>Non_Reporting</v>
          </cell>
          <cell r="X43" t="str">
            <v>Non_Reporting</v>
          </cell>
        </row>
        <row r="44">
          <cell r="A44">
            <v>136452</v>
          </cell>
          <cell r="B44" t="str">
            <v>DSMdec_W_CLIGHT</v>
          </cell>
          <cell r="C44" t="str">
            <v>DSMdec_W_CLIGHT</v>
          </cell>
          <cell r="D44" t="str">
            <v>Contracts Existing Block Forward</v>
          </cell>
          <cell r="E44" t="str">
            <v>West</v>
          </cell>
          <cell r="F44" t="str">
            <v>Non_Reporting</v>
          </cell>
          <cell r="G44" t="str">
            <v/>
          </cell>
          <cell r="H44" t="str">
            <v/>
          </cell>
          <cell r="I44" t="str">
            <v>Non_Reporting</v>
          </cell>
          <cell r="J44" t="str">
            <v>N/A</v>
          </cell>
          <cell r="K44" t="str">
            <v>Non_Reporting</v>
          </cell>
          <cell r="L44" t="str">
            <v>Non_Reporting</v>
          </cell>
          <cell r="M44" t="str">
            <v>Non_Reporting</v>
          </cell>
          <cell r="N44" t="str">
            <v>Non_Reporting</v>
          </cell>
          <cell r="O44" t="str">
            <v>Non_Reporting</v>
          </cell>
          <cell r="P44" t="str">
            <v>Non_Reporting</v>
          </cell>
          <cell r="Q44" t="str">
            <v>Non_Reporting</v>
          </cell>
          <cell r="R44" t="str">
            <v>Non_Reporting</v>
          </cell>
          <cell r="S44" t="str">
            <v>Non_Reporting</v>
          </cell>
          <cell r="T44" t="str">
            <v>Non_Reporting</v>
          </cell>
          <cell r="U44" t="str">
            <v>Non_Reporting</v>
          </cell>
          <cell r="V44" t="str">
            <v>Non_Reporting</v>
          </cell>
          <cell r="W44" t="str">
            <v>Non_Reporting</v>
          </cell>
          <cell r="X44" t="str">
            <v>Non_Reporting</v>
          </cell>
        </row>
        <row r="45">
          <cell r="A45">
            <v>136433</v>
          </cell>
          <cell r="B45" t="str">
            <v>DSMdec_W_RCOOL</v>
          </cell>
          <cell r="C45" t="str">
            <v>DSMdec_W_RCOOL</v>
          </cell>
          <cell r="D45" t="str">
            <v>Contracts Existing Block Forward</v>
          </cell>
          <cell r="E45" t="str">
            <v>West</v>
          </cell>
          <cell r="F45" t="str">
            <v>Non_Reporting</v>
          </cell>
          <cell r="G45" t="str">
            <v/>
          </cell>
          <cell r="H45" t="str">
            <v/>
          </cell>
          <cell r="I45" t="str">
            <v>Non_Reporting</v>
          </cell>
          <cell r="J45" t="str">
            <v>N/A</v>
          </cell>
          <cell r="K45" t="str">
            <v>Non_Reporting</v>
          </cell>
          <cell r="L45" t="str">
            <v>Non_Reporting</v>
          </cell>
          <cell r="M45" t="str">
            <v>Non_Reporting</v>
          </cell>
          <cell r="N45" t="str">
            <v>Non_Reporting</v>
          </cell>
          <cell r="O45" t="str">
            <v>Non_Reporting</v>
          </cell>
          <cell r="P45" t="str">
            <v>Non_Reporting</v>
          </cell>
          <cell r="Q45" t="str">
            <v>Non_Reporting</v>
          </cell>
          <cell r="R45" t="str">
            <v>Non_Reporting</v>
          </cell>
          <cell r="S45" t="str">
            <v>Non_Reporting</v>
          </cell>
          <cell r="T45" t="str">
            <v>Non_Reporting</v>
          </cell>
          <cell r="U45" t="str">
            <v>Non_Reporting</v>
          </cell>
          <cell r="V45" t="str">
            <v>Non_Reporting</v>
          </cell>
          <cell r="W45" t="str">
            <v>Non_Reporting</v>
          </cell>
          <cell r="X45" t="str">
            <v>Non_Reporting</v>
          </cell>
        </row>
        <row r="46">
          <cell r="A46">
            <v>136434</v>
          </cell>
          <cell r="B46" t="str">
            <v>DSMdec_W_RHEAT</v>
          </cell>
          <cell r="C46" t="str">
            <v>DSMdec_W_RHEAT</v>
          </cell>
          <cell r="D46" t="str">
            <v>Contracts Existing Block Forward</v>
          </cell>
          <cell r="E46" t="str">
            <v>West</v>
          </cell>
          <cell r="F46" t="str">
            <v>Non_Reporting</v>
          </cell>
          <cell r="G46" t="str">
            <v/>
          </cell>
          <cell r="H46" t="str">
            <v/>
          </cell>
          <cell r="I46" t="str">
            <v>Non_Reporting</v>
          </cell>
          <cell r="J46" t="str">
            <v>N/A</v>
          </cell>
          <cell r="K46" t="str">
            <v>Non_Reporting</v>
          </cell>
          <cell r="L46" t="str">
            <v>Non_Reporting</v>
          </cell>
          <cell r="M46" t="str">
            <v>Non_Reporting</v>
          </cell>
          <cell r="N46" t="str">
            <v>Non_Reporting</v>
          </cell>
          <cell r="O46" t="str">
            <v>Non_Reporting</v>
          </cell>
          <cell r="P46" t="str">
            <v>Non_Reporting</v>
          </cell>
          <cell r="Q46" t="str">
            <v>Non_Reporting</v>
          </cell>
          <cell r="R46" t="str">
            <v>Non_Reporting</v>
          </cell>
          <cell r="S46" t="str">
            <v>Non_Reporting</v>
          </cell>
          <cell r="T46" t="str">
            <v>Non_Reporting</v>
          </cell>
          <cell r="U46" t="str">
            <v>Non_Reporting</v>
          </cell>
          <cell r="V46" t="str">
            <v>Non_Reporting</v>
          </cell>
          <cell r="W46" t="str">
            <v>Non_Reporting</v>
          </cell>
          <cell r="X46" t="str">
            <v>Non_Reporting</v>
          </cell>
        </row>
        <row r="47">
          <cell r="A47">
            <v>136435</v>
          </cell>
          <cell r="B47" t="str">
            <v>DSMdec_W_RLIGHT</v>
          </cell>
          <cell r="C47" t="str">
            <v>DSMdec_W_RLIGHT</v>
          </cell>
          <cell r="D47" t="str">
            <v>Contracts Existing Block Forward</v>
          </cell>
          <cell r="E47" t="str">
            <v>West</v>
          </cell>
          <cell r="F47" t="str">
            <v>Non_Reporting</v>
          </cell>
          <cell r="G47" t="str">
            <v/>
          </cell>
          <cell r="H47" t="str">
            <v/>
          </cell>
          <cell r="I47" t="str">
            <v>Non_Reporting</v>
          </cell>
          <cell r="J47" t="str">
            <v>N/A</v>
          </cell>
          <cell r="K47" t="str">
            <v>Non_Reporting</v>
          </cell>
          <cell r="L47" t="str">
            <v>Non_Reporting</v>
          </cell>
          <cell r="M47" t="str">
            <v>Non_Reporting</v>
          </cell>
          <cell r="N47" t="str">
            <v>Non_Reporting</v>
          </cell>
          <cell r="O47" t="str">
            <v>Non_Reporting</v>
          </cell>
          <cell r="P47" t="str">
            <v>Non_Reporting</v>
          </cell>
          <cell r="Q47" t="str">
            <v>Non_Reporting</v>
          </cell>
          <cell r="R47" t="str">
            <v>Non_Reporting</v>
          </cell>
          <cell r="S47" t="str">
            <v>Non_Reporting</v>
          </cell>
          <cell r="T47" t="str">
            <v>Non_Reporting</v>
          </cell>
          <cell r="U47" t="str">
            <v>Non_Reporting</v>
          </cell>
          <cell r="V47" t="str">
            <v>Non_Reporting</v>
          </cell>
          <cell r="W47" t="str">
            <v>Non_Reporting</v>
          </cell>
          <cell r="X47" t="str">
            <v>Non_Reporting</v>
          </cell>
        </row>
        <row r="48">
          <cell r="A48">
            <v>136438</v>
          </cell>
          <cell r="B48" t="str">
            <v>DSMdec_W_RPLUG</v>
          </cell>
          <cell r="C48" t="str">
            <v>DSMdec_W_RPLUG</v>
          </cell>
          <cell r="D48" t="str">
            <v>Contracts Existing Block Forward</v>
          </cell>
          <cell r="E48" t="str">
            <v>West</v>
          </cell>
          <cell r="F48" t="str">
            <v>Non_Reporting</v>
          </cell>
          <cell r="G48" t="str">
            <v/>
          </cell>
          <cell r="H48" t="str">
            <v/>
          </cell>
          <cell r="I48" t="str">
            <v>Non_Reporting</v>
          </cell>
          <cell r="J48" t="str">
            <v>N/A</v>
          </cell>
          <cell r="K48" t="str">
            <v>Non_Reporting</v>
          </cell>
          <cell r="L48" t="str">
            <v>Non_Reporting</v>
          </cell>
          <cell r="M48" t="str">
            <v>Non_Reporting</v>
          </cell>
          <cell r="N48" t="str">
            <v>Non_Reporting</v>
          </cell>
          <cell r="O48" t="str">
            <v>Non_Reporting</v>
          </cell>
          <cell r="P48" t="str">
            <v>Non_Reporting</v>
          </cell>
          <cell r="Q48" t="str">
            <v>Non_Reporting</v>
          </cell>
          <cell r="R48" t="str">
            <v>Non_Reporting</v>
          </cell>
          <cell r="S48" t="str">
            <v>Non_Reporting</v>
          </cell>
          <cell r="T48" t="str">
            <v>Non_Reporting</v>
          </cell>
          <cell r="U48" t="str">
            <v>Non_Reporting</v>
          </cell>
          <cell r="V48" t="str">
            <v>Non_Reporting</v>
          </cell>
          <cell r="W48" t="str">
            <v>Non_Reporting</v>
          </cell>
          <cell r="X48" t="str">
            <v>Non_Reporting</v>
          </cell>
        </row>
        <row r="49">
          <cell r="A49">
            <v>136436</v>
          </cell>
          <cell r="B49" t="str">
            <v>DSMdec_W_RWHSE</v>
          </cell>
          <cell r="C49" t="str">
            <v>DSMdec_W_RWHSE</v>
          </cell>
          <cell r="D49" t="str">
            <v>Contracts Existing Block Forward</v>
          </cell>
          <cell r="E49" t="str">
            <v>West</v>
          </cell>
          <cell r="F49" t="str">
            <v>Non_Reporting</v>
          </cell>
          <cell r="G49" t="str">
            <v/>
          </cell>
          <cell r="H49" t="str">
            <v/>
          </cell>
          <cell r="I49" t="str">
            <v>Non_Reporting</v>
          </cell>
          <cell r="J49" t="str">
            <v>N/A</v>
          </cell>
          <cell r="K49" t="str">
            <v>Non_Reporting</v>
          </cell>
          <cell r="L49" t="str">
            <v>Non_Reporting</v>
          </cell>
          <cell r="M49" t="str">
            <v>Non_Reporting</v>
          </cell>
          <cell r="N49" t="str">
            <v>Non_Reporting</v>
          </cell>
          <cell r="O49" t="str">
            <v>Non_Reporting</v>
          </cell>
          <cell r="P49" t="str">
            <v>Non_Reporting</v>
          </cell>
          <cell r="Q49" t="str">
            <v>Non_Reporting</v>
          </cell>
          <cell r="R49" t="str">
            <v>Non_Reporting</v>
          </cell>
          <cell r="S49" t="str">
            <v>Non_Reporting</v>
          </cell>
          <cell r="T49" t="str">
            <v>Non_Reporting</v>
          </cell>
          <cell r="U49" t="str">
            <v>Non_Reporting</v>
          </cell>
          <cell r="V49" t="str">
            <v>Non_Reporting</v>
          </cell>
          <cell r="W49" t="str">
            <v>Non_Reporting</v>
          </cell>
          <cell r="X49" t="str">
            <v>Non_Reporting</v>
          </cell>
        </row>
        <row r="50">
          <cell r="A50">
            <v>136440</v>
          </cell>
          <cell r="B50" t="str">
            <v>DSMdec_W_System</v>
          </cell>
          <cell r="C50" t="str">
            <v>DSMdec_W_System</v>
          </cell>
          <cell r="D50" t="str">
            <v>Contracts Existing Block Forward</v>
          </cell>
          <cell r="E50" t="str">
            <v>West</v>
          </cell>
          <cell r="F50" t="str">
            <v>Non_Reporting</v>
          </cell>
          <cell r="G50" t="str">
            <v/>
          </cell>
          <cell r="H50" t="str">
            <v/>
          </cell>
          <cell r="I50" t="str">
            <v>Non_Reporting</v>
          </cell>
          <cell r="J50" t="str">
            <v>N/A</v>
          </cell>
          <cell r="K50" t="str">
            <v>Non_Reporting</v>
          </cell>
          <cell r="L50" t="str">
            <v>Non_Reporting</v>
          </cell>
          <cell r="M50" t="str">
            <v>Non_Reporting</v>
          </cell>
          <cell r="N50" t="str">
            <v>Non_Reporting</v>
          </cell>
          <cell r="O50" t="str">
            <v>Non_Reporting</v>
          </cell>
          <cell r="P50" t="str">
            <v>Non_Reporting</v>
          </cell>
          <cell r="Q50" t="str">
            <v>Non_Reporting</v>
          </cell>
          <cell r="R50" t="str">
            <v>Non_Reporting</v>
          </cell>
          <cell r="S50" t="str">
            <v>Non_Reporting</v>
          </cell>
          <cell r="T50" t="str">
            <v>Non_Reporting</v>
          </cell>
          <cell r="U50" t="str">
            <v>Non_Reporting</v>
          </cell>
          <cell r="V50" t="str">
            <v>Non_Reporting</v>
          </cell>
          <cell r="W50" t="str">
            <v>Non_Reporting</v>
          </cell>
          <cell r="X50" t="str">
            <v>Non_Reporting</v>
          </cell>
        </row>
        <row r="51">
          <cell r="A51">
            <v>136437</v>
          </cell>
          <cell r="B51" t="str">
            <v>DSMdec_W_WHEAT</v>
          </cell>
          <cell r="C51" t="str">
            <v>DSMdec_W_WHEAT</v>
          </cell>
          <cell r="D51" t="str">
            <v>Contracts Existing Block Forward</v>
          </cell>
          <cell r="E51" t="str">
            <v>West</v>
          </cell>
          <cell r="F51" t="str">
            <v>Non_Reporting</v>
          </cell>
          <cell r="G51" t="str">
            <v/>
          </cell>
          <cell r="H51" t="str">
            <v/>
          </cell>
          <cell r="I51" t="str">
            <v>Non_Reporting</v>
          </cell>
          <cell r="J51" t="str">
            <v>N/A</v>
          </cell>
          <cell r="K51" t="str">
            <v>Non_Reporting</v>
          </cell>
          <cell r="L51" t="str">
            <v>Non_Reporting</v>
          </cell>
          <cell r="M51" t="str">
            <v>Non_Reporting</v>
          </cell>
          <cell r="N51" t="str">
            <v>Non_Reporting</v>
          </cell>
          <cell r="O51" t="str">
            <v>Non_Reporting</v>
          </cell>
          <cell r="P51" t="str">
            <v>Non_Reporting</v>
          </cell>
          <cell r="Q51" t="str">
            <v>Non_Reporting</v>
          </cell>
          <cell r="R51" t="str">
            <v>Non_Reporting</v>
          </cell>
          <cell r="S51" t="str">
            <v>Non_Reporting</v>
          </cell>
          <cell r="T51" t="str">
            <v>Non_Reporting</v>
          </cell>
          <cell r="U51" t="str">
            <v>Non_Reporting</v>
          </cell>
          <cell r="V51" t="str">
            <v>Non_Reporting</v>
          </cell>
          <cell r="W51" t="str">
            <v>Non_Reporting</v>
          </cell>
          <cell r="X51" t="str">
            <v>Non_Reporting</v>
          </cell>
        </row>
        <row r="52">
          <cell r="A52">
            <v>11483</v>
          </cell>
          <cell r="B52" t="str">
            <v>FC1_BPA_S</v>
          </cell>
          <cell r="C52" t="str">
            <v>FC1_BPA_S</v>
          </cell>
          <cell r="D52" t="str">
            <v>Contracts Existing Block Forward</v>
          </cell>
          <cell r="E52" t="str">
            <v>East</v>
          </cell>
          <cell r="F52" t="str">
            <v>Existing - Sale</v>
          </cell>
          <cell r="G52" t="str">
            <v/>
          </cell>
          <cell r="H52" t="str">
            <v/>
          </cell>
          <cell r="I52" t="str">
            <v>Existing - Sale</v>
          </cell>
          <cell r="J52" t="str">
            <v>Existing - Sale</v>
          </cell>
          <cell r="K52" t="str">
            <v/>
          </cell>
          <cell r="L52" t="str">
            <v>Existing - Sale</v>
          </cell>
          <cell r="M52" t="str">
            <v>Existing - Sale</v>
          </cell>
          <cell r="N52" t="str">
            <v>Existing - Sale</v>
          </cell>
          <cell r="O52" t="str">
            <v>Wind</v>
          </cell>
          <cell r="P52" t="str">
            <v>Short</v>
          </cell>
          <cell r="Q52" t="str">
            <v>Wind</v>
          </cell>
          <cell r="R52" t="str">
            <v>Existing - Exchange</v>
          </cell>
          <cell r="S52" t="str">
            <v>Wind</v>
          </cell>
          <cell r="T52" t="str">
            <v>Existing - Exchange</v>
          </cell>
          <cell r="U52" t="str">
            <v>Existing - Sale</v>
          </cell>
          <cell r="V52" t="str">
            <v>Existing - Sale</v>
          </cell>
          <cell r="W52" t="str">
            <v>WY</v>
          </cell>
          <cell r="X52" t="str">
            <v>Yes</v>
          </cell>
        </row>
        <row r="53">
          <cell r="A53">
            <v>11485</v>
          </cell>
          <cell r="B53" t="str">
            <v>FC1_EWEB_S</v>
          </cell>
          <cell r="C53" t="str">
            <v>FC1_EWEB_S</v>
          </cell>
          <cell r="D53" t="str">
            <v>Contracts Existing Block Forward</v>
          </cell>
          <cell r="E53" t="str">
            <v>West</v>
          </cell>
          <cell r="F53" t="str">
            <v>Existing - Wind</v>
          </cell>
          <cell r="G53" t="str">
            <v/>
          </cell>
          <cell r="H53" t="str">
            <v/>
          </cell>
          <cell r="I53" t="str">
            <v>Existing - Wind</v>
          </cell>
          <cell r="J53" t="str">
            <v>Existing - Sale</v>
          </cell>
          <cell r="K53" t="str">
            <v/>
          </cell>
          <cell r="L53" t="str">
            <v>Existing - Wind</v>
          </cell>
          <cell r="M53" t="str">
            <v>Existing - Sale</v>
          </cell>
          <cell r="N53" t="str">
            <v>Existing - Wind</v>
          </cell>
          <cell r="O53" t="str">
            <v>Wind</v>
          </cell>
          <cell r="P53" t="str">
            <v>Short</v>
          </cell>
          <cell r="Q53" t="str">
            <v>Wind</v>
          </cell>
          <cell r="R53" t="str">
            <v>Existing - Exchange</v>
          </cell>
          <cell r="S53" t="str">
            <v>Wind</v>
          </cell>
          <cell r="T53" t="str">
            <v>Existing - Exchange</v>
          </cell>
          <cell r="U53" t="str">
            <v>Existing - Wind</v>
          </cell>
          <cell r="V53" t="str">
            <v>Existing - Sale</v>
          </cell>
          <cell r="W53" t="str">
            <v>WY</v>
          </cell>
          <cell r="X53" t="str">
            <v>Yes</v>
          </cell>
        </row>
        <row r="54">
          <cell r="A54">
            <v>11486</v>
          </cell>
          <cell r="B54" t="str">
            <v>FC4_BPA_S</v>
          </cell>
          <cell r="C54" t="str">
            <v>FC4_BPA_S</v>
          </cell>
          <cell r="D54" t="str">
            <v>Contracts Existing Block Forward</v>
          </cell>
          <cell r="E54" t="str">
            <v>West</v>
          </cell>
          <cell r="F54" t="str">
            <v>Existing - Sale</v>
          </cell>
          <cell r="G54" t="str">
            <v/>
          </cell>
          <cell r="H54" t="str">
            <v/>
          </cell>
          <cell r="I54" t="str">
            <v>Existing - Sale</v>
          </cell>
          <cell r="J54" t="str">
            <v>Existing - Sale</v>
          </cell>
          <cell r="K54" t="str">
            <v/>
          </cell>
          <cell r="L54" t="str">
            <v>Existing - Sale</v>
          </cell>
          <cell r="M54" t="str">
            <v>Existing - Sale</v>
          </cell>
          <cell r="N54" t="str">
            <v>Existing - Sale</v>
          </cell>
          <cell r="O54" t="str">
            <v>Wind</v>
          </cell>
          <cell r="P54" t="str">
            <v>Short</v>
          </cell>
          <cell r="Q54" t="str">
            <v>Wind</v>
          </cell>
          <cell r="R54" t="str">
            <v>Existing - Exchange</v>
          </cell>
          <cell r="S54" t="str">
            <v>Wind</v>
          </cell>
          <cell r="T54" t="str">
            <v>Existing - Exchange</v>
          </cell>
          <cell r="U54" t="str">
            <v>Existing - Sale</v>
          </cell>
          <cell r="V54" t="str">
            <v>Existing - Sale</v>
          </cell>
          <cell r="W54">
            <v>0</v>
          </cell>
          <cell r="X54" t="str">
            <v>No</v>
          </cell>
        </row>
        <row r="55">
          <cell r="A55">
            <v>12894</v>
          </cell>
          <cell r="B55" t="str">
            <v>HURR_P</v>
          </cell>
          <cell r="C55" t="str">
            <v>HURR_P</v>
          </cell>
          <cell r="D55" t="str">
            <v>Contracts Existing Block Forward</v>
          </cell>
          <cell r="E55" t="str">
            <v>East</v>
          </cell>
          <cell r="F55" t="str">
            <v>Existing - Purchase</v>
          </cell>
          <cell r="G55" t="str">
            <v/>
          </cell>
          <cell r="H55" t="str">
            <v/>
          </cell>
          <cell r="I55" t="str">
            <v>Existing - Purchase</v>
          </cell>
          <cell r="J55" t="str">
            <v>Existing - Purchase</v>
          </cell>
          <cell r="K55" t="str">
            <v/>
          </cell>
          <cell r="L55" t="str">
            <v>Existing - Purchase</v>
          </cell>
          <cell r="M55" t="str">
            <v>Existing - Purchase</v>
          </cell>
          <cell r="N55" t="str">
            <v>Existing - Purchase</v>
          </cell>
          <cell r="O55" t="str">
            <v>Purchase</v>
          </cell>
          <cell r="P55" t="str">
            <v>Long</v>
          </cell>
          <cell r="Q55" t="str">
            <v>LT Contract</v>
          </cell>
          <cell r="R55" t="str">
            <v>Existing - Purchase</v>
          </cell>
          <cell r="S55" t="str">
            <v>LT Contract</v>
          </cell>
          <cell r="T55" t="str">
            <v>Existing - Purchase</v>
          </cell>
          <cell r="U55" t="str">
            <v>Existing - Purchase</v>
          </cell>
          <cell r="V55" t="str">
            <v>Existing - Purchase</v>
          </cell>
          <cell r="W55">
            <v>0</v>
          </cell>
          <cell r="X55" t="str">
            <v>No</v>
          </cell>
        </row>
        <row r="56">
          <cell r="A56">
            <v>12893</v>
          </cell>
          <cell r="B56" t="str">
            <v>HURR_S</v>
          </cell>
          <cell r="C56" t="str">
            <v>HURR_S</v>
          </cell>
          <cell r="D56" t="str">
            <v>Contracts Existing Block Forward</v>
          </cell>
          <cell r="E56" t="str">
            <v>East</v>
          </cell>
          <cell r="F56" t="str">
            <v>Existing - Sale</v>
          </cell>
          <cell r="G56" t="str">
            <v/>
          </cell>
          <cell r="H56" t="str">
            <v/>
          </cell>
          <cell r="I56" t="str">
            <v>Existing - Sale</v>
          </cell>
          <cell r="J56" t="str">
            <v>Existing - Sale</v>
          </cell>
          <cell r="K56" t="str">
            <v/>
          </cell>
          <cell r="L56" t="str">
            <v>Existing - Sale</v>
          </cell>
          <cell r="M56" t="str">
            <v>Existing - Sale</v>
          </cell>
          <cell r="N56" t="str">
            <v>Existing - Sale</v>
          </cell>
          <cell r="O56" t="str">
            <v>Sale</v>
          </cell>
          <cell r="P56" t="str">
            <v>Short</v>
          </cell>
          <cell r="Q56" t="str">
            <v>LT Contract</v>
          </cell>
          <cell r="R56" t="str">
            <v>Existing - Sale</v>
          </cell>
          <cell r="S56" t="str">
            <v>LT Contract</v>
          </cell>
          <cell r="T56" t="str">
            <v>Existing - Sale</v>
          </cell>
          <cell r="U56" t="str">
            <v>Existing - Sale</v>
          </cell>
          <cell r="V56" t="str">
            <v>Existing - Sale</v>
          </cell>
          <cell r="W56">
            <v>0</v>
          </cell>
          <cell r="X56" t="str">
            <v>No</v>
          </cell>
        </row>
        <row r="57">
          <cell r="A57">
            <v>160987</v>
          </cell>
          <cell r="B57" t="str">
            <v>NonOR_GO_offset</v>
          </cell>
          <cell r="C57" t="str">
            <v>NonOR_GO_offset</v>
          </cell>
          <cell r="D57" t="str">
            <v>Contracts Existing Block Forward</v>
          </cell>
          <cell r="E57" t="str">
            <v>East</v>
          </cell>
          <cell r="F57" t="str">
            <v>Existing - Non-owned reserves</v>
          </cell>
          <cell r="G57" t="str">
            <v/>
          </cell>
          <cell r="H57" t="str">
            <v/>
          </cell>
          <cell r="I57" t="str">
            <v>Existing - Non-owned reserves</v>
          </cell>
          <cell r="J57" t="str">
            <v>Existing - Non-owned reserves Long</v>
          </cell>
          <cell r="K57">
            <v>0</v>
          </cell>
          <cell r="L57" t="str">
            <v>Existing - Non-owned reserves</v>
          </cell>
          <cell r="M57" t="str">
            <v>Existing - Non-owned reserves Long</v>
          </cell>
          <cell r="N57" t="str">
            <v>Existing - Non-owned reserves</v>
          </cell>
          <cell r="O57" t="str">
            <v>Non-owned reserves</v>
          </cell>
          <cell r="P57" t="str">
            <v>Short</v>
          </cell>
          <cell r="Q57" t="str">
            <v>Non-owned reserves</v>
          </cell>
          <cell r="R57" t="str">
            <v>Existing - Non-owned reserves</v>
          </cell>
          <cell r="S57" t="str">
            <v>Non-owned reserves</v>
          </cell>
          <cell r="T57" t="str">
            <v>Existing - Non-owned reserves</v>
          </cell>
          <cell r="U57" t="str">
            <v>Existing - Non-owned reserves</v>
          </cell>
          <cell r="V57" t="str">
            <v>Existing - Non-owned reserves Long</v>
          </cell>
          <cell r="W57" t="str">
            <v>ID</v>
          </cell>
          <cell r="X57" t="str">
            <v>No</v>
          </cell>
        </row>
        <row r="58">
          <cell r="A58">
            <v>160990</v>
          </cell>
          <cell r="B58" t="str">
            <v>NonOR_SO_offset</v>
          </cell>
          <cell r="C58" t="str">
            <v>NonOR_SO_offset</v>
          </cell>
          <cell r="D58" t="str">
            <v>Contracts Existing Block Forward</v>
          </cell>
          <cell r="E58" t="str">
            <v>West</v>
          </cell>
          <cell r="F58" t="str">
            <v>Existing - Non-owned reserves</v>
          </cell>
          <cell r="G58" t="str">
            <v/>
          </cell>
          <cell r="H58" t="str">
            <v/>
          </cell>
          <cell r="I58" t="str">
            <v>Existing - Non-owned reserves</v>
          </cell>
          <cell r="J58" t="str">
            <v>Existing - Non-owned reserves Long</v>
          </cell>
          <cell r="K58">
            <v>0</v>
          </cell>
          <cell r="L58" t="str">
            <v>Existing - Non-owned reserves</v>
          </cell>
          <cell r="M58" t="str">
            <v>Existing - Non-owned reserves Long</v>
          </cell>
          <cell r="N58" t="str">
            <v>Existing - Non-owned reserves</v>
          </cell>
          <cell r="O58" t="str">
            <v>Non-owned reserves</v>
          </cell>
          <cell r="P58" t="str">
            <v>Short</v>
          </cell>
          <cell r="Q58" t="str">
            <v>Non-owned reserves</v>
          </cell>
          <cell r="R58" t="str">
            <v>Existing - Non-owned reserves</v>
          </cell>
          <cell r="S58" t="str">
            <v>Non-owned reserves</v>
          </cell>
          <cell r="T58" t="str">
            <v>Existing - Non-owned reserves</v>
          </cell>
          <cell r="U58" t="str">
            <v>Existing - Non-owned reserves</v>
          </cell>
          <cell r="V58" t="str">
            <v>Existing - Non-owned reserves Long</v>
          </cell>
          <cell r="W58" t="str">
            <v>OR</v>
          </cell>
          <cell r="X58" t="str">
            <v>No</v>
          </cell>
        </row>
        <row r="59">
          <cell r="A59">
            <v>160988</v>
          </cell>
          <cell r="B59" t="str">
            <v>NonOR_US_offset</v>
          </cell>
          <cell r="C59" t="str">
            <v>NonOR_US_offset</v>
          </cell>
          <cell r="D59" t="str">
            <v>Contracts Existing Block Forward</v>
          </cell>
          <cell r="E59" t="str">
            <v>East</v>
          </cell>
          <cell r="F59" t="str">
            <v>Existing - Non-owned reserves</v>
          </cell>
          <cell r="G59" t="str">
            <v/>
          </cell>
          <cell r="H59" t="str">
            <v/>
          </cell>
          <cell r="I59" t="str">
            <v>Existing - Non-owned reserves</v>
          </cell>
          <cell r="J59" t="str">
            <v>Existing - Non-owned reserves Long</v>
          </cell>
          <cell r="K59">
            <v>0</v>
          </cell>
          <cell r="L59" t="str">
            <v>Existing - Non-owned reserves</v>
          </cell>
          <cell r="M59" t="str">
            <v>Existing - Non-owned reserves Long</v>
          </cell>
          <cell r="N59" t="str">
            <v>Existing - Non-owned reserves</v>
          </cell>
          <cell r="O59" t="str">
            <v>Non-owned reserves</v>
          </cell>
          <cell r="P59" t="str">
            <v>Short</v>
          </cell>
          <cell r="Q59" t="str">
            <v>Non-owned reserves</v>
          </cell>
          <cell r="R59" t="str">
            <v>Existing - Non-owned reserves</v>
          </cell>
          <cell r="S59" t="str">
            <v>Non-owned reserves</v>
          </cell>
          <cell r="T59" t="str">
            <v>Existing - Non-owned reserves</v>
          </cell>
          <cell r="U59" t="str">
            <v>Existing - Non-owned reserves</v>
          </cell>
          <cell r="V59" t="str">
            <v>Existing - Non-owned reserves Long</v>
          </cell>
          <cell r="W59" t="str">
            <v>UT</v>
          </cell>
          <cell r="X59" t="str">
            <v>No</v>
          </cell>
        </row>
        <row r="60">
          <cell r="A60">
            <v>160989</v>
          </cell>
          <cell r="B60" t="str">
            <v>NonOR_WW_offset</v>
          </cell>
          <cell r="C60" t="str">
            <v>NonOR_WW_offset</v>
          </cell>
          <cell r="D60" t="str">
            <v>Contracts Existing Block Forward</v>
          </cell>
          <cell r="E60" t="str">
            <v>West</v>
          </cell>
          <cell r="F60" t="str">
            <v>Existing - Non-owned reserves</v>
          </cell>
          <cell r="G60" t="str">
            <v/>
          </cell>
          <cell r="H60" t="str">
            <v/>
          </cell>
          <cell r="I60" t="str">
            <v>Existing - Non-owned reserves</v>
          </cell>
          <cell r="J60" t="str">
            <v>Existing - Non-owned reserves Long</v>
          </cell>
          <cell r="K60">
            <v>0</v>
          </cell>
          <cell r="L60" t="str">
            <v>Existing - Non-owned reserves</v>
          </cell>
          <cell r="M60" t="str">
            <v>Existing - Non-owned reserves Long</v>
          </cell>
          <cell r="N60" t="str">
            <v>Existing - Non-owned reserves</v>
          </cell>
          <cell r="O60" t="str">
            <v>Non-owned reserves</v>
          </cell>
          <cell r="P60" t="str">
            <v>Short</v>
          </cell>
          <cell r="Q60" t="str">
            <v>Non-owned reserves</v>
          </cell>
          <cell r="R60" t="str">
            <v>Existing - Non-owned reserves</v>
          </cell>
          <cell r="S60" t="str">
            <v>Non-owned reserves</v>
          </cell>
          <cell r="T60" t="str">
            <v>Existing - Non-owned reserves</v>
          </cell>
          <cell r="U60" t="str">
            <v>Existing - Non-owned reserves</v>
          </cell>
          <cell r="V60" t="str">
            <v>Existing - Non-owned reserves Long</v>
          </cell>
          <cell r="W60" t="str">
            <v>WA</v>
          </cell>
          <cell r="X60" t="str">
            <v>No</v>
          </cell>
        </row>
        <row r="61">
          <cell r="A61">
            <v>97466</v>
          </cell>
          <cell r="B61" t="str">
            <v>NonOwnRes_GO</v>
          </cell>
          <cell r="C61" t="str">
            <v>NonOwnRes_GO</v>
          </cell>
          <cell r="D61" t="str">
            <v>Contracts Existing Block Forward</v>
          </cell>
          <cell r="E61" t="str">
            <v>East</v>
          </cell>
          <cell r="F61" t="str">
            <v>Existing - Non-owned reserves</v>
          </cell>
          <cell r="G61" t="str">
            <v/>
          </cell>
          <cell r="H61" t="str">
            <v/>
          </cell>
          <cell r="I61" t="str">
            <v>Existing - Non-owned reserves</v>
          </cell>
          <cell r="J61" t="str">
            <v>Existing - Non-owned reserves</v>
          </cell>
          <cell r="K61">
            <v>0</v>
          </cell>
          <cell r="L61" t="str">
            <v>Existing - Non-owned reserves</v>
          </cell>
          <cell r="M61" t="str">
            <v>Existing - Non-owned reserves</v>
          </cell>
          <cell r="N61" t="str">
            <v>Existing - Non-owned reserves</v>
          </cell>
          <cell r="O61" t="str">
            <v>Non-owned reserves</v>
          </cell>
          <cell r="P61" t="str">
            <v>Short</v>
          </cell>
          <cell r="Q61" t="str">
            <v>Non-owned reserves</v>
          </cell>
          <cell r="R61" t="str">
            <v>Existing - Non-owned reserves</v>
          </cell>
          <cell r="S61" t="str">
            <v>Non-owned reserves</v>
          </cell>
          <cell r="T61" t="str">
            <v>Existing - Non-owned reserves</v>
          </cell>
          <cell r="U61" t="str">
            <v>Existing - Non-owned reserves</v>
          </cell>
          <cell r="V61" t="str">
            <v>Existing - Non-owned reserves</v>
          </cell>
          <cell r="W61" t="str">
            <v>ID</v>
          </cell>
          <cell r="X61" t="str">
            <v>No</v>
          </cell>
        </row>
        <row r="62">
          <cell r="A62">
            <v>97465</v>
          </cell>
          <cell r="B62" t="str">
            <v>NonOwnRes_SO</v>
          </cell>
          <cell r="C62" t="str">
            <v>NonOwnRes_SO</v>
          </cell>
          <cell r="D62" t="str">
            <v>Contracts Existing Block Forward</v>
          </cell>
          <cell r="E62" t="str">
            <v>West</v>
          </cell>
          <cell r="F62" t="str">
            <v>Existing - Non-owned reserves</v>
          </cell>
          <cell r="G62" t="str">
            <v/>
          </cell>
          <cell r="H62" t="str">
            <v/>
          </cell>
          <cell r="I62" t="str">
            <v>Existing - Non-owned reserves</v>
          </cell>
          <cell r="J62" t="str">
            <v>Existing - Non-owned reserves</v>
          </cell>
          <cell r="K62">
            <v>0</v>
          </cell>
          <cell r="L62" t="str">
            <v>Existing - Non-owned reserves</v>
          </cell>
          <cell r="M62" t="str">
            <v>Existing - Non-owned reserves</v>
          </cell>
          <cell r="N62" t="str">
            <v>Existing - Non-owned reserves</v>
          </cell>
          <cell r="O62" t="str">
            <v>Non-owned reserves</v>
          </cell>
          <cell r="P62" t="str">
            <v>Short</v>
          </cell>
          <cell r="Q62" t="str">
            <v>Non-owned reserves</v>
          </cell>
          <cell r="R62" t="str">
            <v>Existing - Non-owned reserves</v>
          </cell>
          <cell r="S62" t="str">
            <v>Non-owned reserves</v>
          </cell>
          <cell r="T62" t="str">
            <v>Existing - Non-owned reserves</v>
          </cell>
          <cell r="U62" t="str">
            <v>Existing - Non-owned reserves</v>
          </cell>
          <cell r="V62" t="str">
            <v>Existing - Non-owned reserves</v>
          </cell>
          <cell r="W62" t="str">
            <v>OR</v>
          </cell>
          <cell r="X62" t="str">
            <v>No</v>
          </cell>
        </row>
        <row r="63">
          <cell r="A63">
            <v>97468</v>
          </cell>
          <cell r="B63" t="str">
            <v>NonOwnRes_US</v>
          </cell>
          <cell r="C63" t="str">
            <v>NonOwnRes_US</v>
          </cell>
          <cell r="D63" t="str">
            <v>Contracts Existing Block Forward</v>
          </cell>
          <cell r="E63" t="str">
            <v>East</v>
          </cell>
          <cell r="F63" t="str">
            <v>Existing - Non-owned reserves</v>
          </cell>
          <cell r="G63" t="str">
            <v/>
          </cell>
          <cell r="H63" t="str">
            <v/>
          </cell>
          <cell r="I63" t="str">
            <v>Existing - Non-owned reserves</v>
          </cell>
          <cell r="J63" t="str">
            <v>Existing - Non-owned reserves</v>
          </cell>
          <cell r="K63">
            <v>0</v>
          </cell>
          <cell r="L63" t="str">
            <v>Existing - Non-owned reserves</v>
          </cell>
          <cell r="M63" t="str">
            <v>Existing - Non-owned reserves</v>
          </cell>
          <cell r="N63" t="str">
            <v>Existing - Non-owned reserves</v>
          </cell>
          <cell r="O63" t="str">
            <v>Non-owned reserves</v>
          </cell>
          <cell r="P63" t="str">
            <v>Short</v>
          </cell>
          <cell r="Q63" t="str">
            <v>Non-owned reserves</v>
          </cell>
          <cell r="R63" t="str">
            <v>Existing - Non-owned reserves</v>
          </cell>
          <cell r="S63" t="str">
            <v>Non-owned reserves</v>
          </cell>
          <cell r="T63" t="str">
            <v>Existing - Non-owned reserves</v>
          </cell>
          <cell r="U63" t="str">
            <v>Existing - Non-owned reserves</v>
          </cell>
          <cell r="V63" t="str">
            <v>Existing - Non-owned reserves</v>
          </cell>
          <cell r="W63" t="str">
            <v>UT</v>
          </cell>
          <cell r="X63" t="str">
            <v>No</v>
          </cell>
        </row>
        <row r="64">
          <cell r="A64">
            <v>97467</v>
          </cell>
          <cell r="B64" t="str">
            <v>NonOwnRes_WSW</v>
          </cell>
          <cell r="C64" t="str">
            <v>NonOwnRes_WSW</v>
          </cell>
          <cell r="D64" t="str">
            <v>Contracts Existing Block Forward</v>
          </cell>
          <cell r="E64" t="str">
            <v>East</v>
          </cell>
          <cell r="F64" t="str">
            <v>Existing - Non-owned reserves</v>
          </cell>
          <cell r="G64" t="str">
            <v/>
          </cell>
          <cell r="H64" t="str">
            <v/>
          </cell>
          <cell r="I64" t="str">
            <v>Existing - Non-owned reserves</v>
          </cell>
          <cell r="J64" t="str">
            <v>Existing - Non-owned reserves</v>
          </cell>
          <cell r="K64">
            <v>0</v>
          </cell>
          <cell r="L64" t="str">
            <v>Existing - Non-owned reserves</v>
          </cell>
          <cell r="M64" t="str">
            <v>Existing - Non-owned reserves</v>
          </cell>
          <cell r="N64" t="str">
            <v>Existing - Non-owned reserves</v>
          </cell>
          <cell r="O64" t="str">
            <v>Non-owned reserves</v>
          </cell>
          <cell r="P64" t="str">
            <v>Short</v>
          </cell>
          <cell r="Q64" t="str">
            <v>Non-owned reserves</v>
          </cell>
          <cell r="R64" t="str">
            <v>Existing - Non-owned reserves</v>
          </cell>
          <cell r="S64" t="str">
            <v>Non-owned reserves</v>
          </cell>
          <cell r="T64" t="str">
            <v>Existing - Non-owned reserves</v>
          </cell>
          <cell r="U64" t="str">
            <v>Existing - Non-owned reserves</v>
          </cell>
          <cell r="V64" t="str">
            <v>Existing - Non-owned reserves</v>
          </cell>
          <cell r="W64" t="str">
            <v>WY</v>
          </cell>
          <cell r="X64" t="str">
            <v>No</v>
          </cell>
        </row>
        <row r="65">
          <cell r="A65">
            <v>97464</v>
          </cell>
          <cell r="B65" t="str">
            <v>NonOwnRes_WW</v>
          </cell>
          <cell r="C65" t="str">
            <v>NonOwnRes_WW</v>
          </cell>
          <cell r="D65" t="str">
            <v>Contracts Existing Block Forward</v>
          </cell>
          <cell r="E65" t="str">
            <v>West</v>
          </cell>
          <cell r="F65" t="str">
            <v>Existing - Non-owned reserves</v>
          </cell>
          <cell r="G65" t="str">
            <v/>
          </cell>
          <cell r="H65" t="str">
            <v/>
          </cell>
          <cell r="I65" t="str">
            <v>Existing - Non-owned reserves</v>
          </cell>
          <cell r="J65" t="str">
            <v>Existing - Non-owned reserves</v>
          </cell>
          <cell r="K65">
            <v>0</v>
          </cell>
          <cell r="L65" t="str">
            <v>Existing - Non-owned reserves</v>
          </cell>
          <cell r="M65" t="str">
            <v>Existing - Non-owned reserves</v>
          </cell>
          <cell r="N65" t="str">
            <v>Existing - Non-owned reserves</v>
          </cell>
          <cell r="O65" t="str">
            <v>Non-owned reserves</v>
          </cell>
          <cell r="P65" t="str">
            <v>Short</v>
          </cell>
          <cell r="Q65" t="str">
            <v>Non-owned reserves</v>
          </cell>
          <cell r="R65" t="str">
            <v>Existing - Non-owned reserves</v>
          </cell>
          <cell r="S65" t="str">
            <v>Non-owned reserves</v>
          </cell>
          <cell r="T65" t="str">
            <v>Existing - Non-owned reserves</v>
          </cell>
          <cell r="U65" t="str">
            <v>Existing - Non-owned reserves</v>
          </cell>
          <cell r="V65" t="str">
            <v>Existing - Non-owned reserves</v>
          </cell>
          <cell r="W65" t="str">
            <v>WA</v>
          </cell>
          <cell r="X65" t="str">
            <v>No</v>
          </cell>
        </row>
        <row r="66">
          <cell r="A66">
            <v>11480</v>
          </cell>
          <cell r="B66" t="str">
            <v>PGE_Cove_P</v>
          </cell>
          <cell r="C66" t="str">
            <v>PGE_Cove_P</v>
          </cell>
          <cell r="D66" t="str">
            <v>Contracts Existing Block Forward</v>
          </cell>
          <cell r="E66" t="str">
            <v>West</v>
          </cell>
          <cell r="F66" t="str">
            <v>Existing - Purchase</v>
          </cell>
          <cell r="G66" t="str">
            <v/>
          </cell>
          <cell r="H66" t="str">
            <v/>
          </cell>
          <cell r="I66" t="str">
            <v>Existing - Purchase</v>
          </cell>
          <cell r="J66" t="str">
            <v>Existing - Purchase</v>
          </cell>
          <cell r="K66" t="str">
            <v/>
          </cell>
          <cell r="L66" t="str">
            <v>Existing - Purchase</v>
          </cell>
          <cell r="M66" t="str">
            <v>Existing - Purchase</v>
          </cell>
          <cell r="N66" t="str">
            <v>Existing - Purchase</v>
          </cell>
          <cell r="O66" t="str">
            <v>Purchase</v>
          </cell>
          <cell r="P66" t="str">
            <v>Long</v>
          </cell>
          <cell r="Q66" t="str">
            <v>LT Contract</v>
          </cell>
          <cell r="R66" t="str">
            <v>Existing - Purchase</v>
          </cell>
          <cell r="S66" t="str">
            <v>LT Contract</v>
          </cell>
          <cell r="T66" t="str">
            <v>Existing - Purchase</v>
          </cell>
          <cell r="U66" t="str">
            <v>Existing - Purchase</v>
          </cell>
          <cell r="V66" t="str">
            <v>Existing - Purchase</v>
          </cell>
          <cell r="W66">
            <v>0</v>
          </cell>
          <cell r="X66" t="str">
            <v>No</v>
          </cell>
        </row>
        <row r="67">
          <cell r="A67">
            <v>159080</v>
          </cell>
          <cell r="B67" t="str">
            <v>PSCO_4C_OUT_S</v>
          </cell>
          <cell r="C67" t="str">
            <v>PSCO_4C_OUT_S</v>
          </cell>
          <cell r="D67" t="str">
            <v>Contracts Existing Block Forward</v>
          </cell>
          <cell r="E67" t="str">
            <v>East</v>
          </cell>
          <cell r="F67" t="str">
            <v>Existing - Sale</v>
          </cell>
          <cell r="G67" t="str">
            <v/>
          </cell>
          <cell r="H67" t="str">
            <v/>
          </cell>
          <cell r="I67" t="str">
            <v>Existing - Sale</v>
          </cell>
          <cell r="J67" t="str">
            <v>Existing - Sale</v>
          </cell>
          <cell r="K67" t="str">
            <v/>
          </cell>
          <cell r="L67" t="str">
            <v>Existing - Sale</v>
          </cell>
          <cell r="M67" t="str">
            <v>Existing - Sale</v>
          </cell>
          <cell r="N67" t="str">
            <v>Existing - Sale</v>
          </cell>
          <cell r="O67" t="str">
            <v>Sale</v>
          </cell>
          <cell r="P67" t="str">
            <v>Short</v>
          </cell>
          <cell r="Q67" t="str">
            <v>LT Contract</v>
          </cell>
          <cell r="R67" t="str">
            <v>Existing - Sale</v>
          </cell>
          <cell r="S67" t="str">
            <v>LT Contract</v>
          </cell>
          <cell r="T67" t="str">
            <v>Existing - Sale</v>
          </cell>
          <cell r="U67" t="str">
            <v>Existing - Sale</v>
          </cell>
          <cell r="V67" t="str">
            <v>Existing - Sale</v>
          </cell>
          <cell r="W67">
            <v>0</v>
          </cell>
          <cell r="X67" t="str">
            <v>No</v>
          </cell>
        </row>
        <row r="68">
          <cell r="A68">
            <v>12888</v>
          </cell>
          <cell r="B68" t="str">
            <v>PSCO_CO_OUT_S</v>
          </cell>
          <cell r="C68" t="str">
            <v>PSCO_CO_OUT_S</v>
          </cell>
          <cell r="D68" t="str">
            <v>Contracts Existing Block Forward</v>
          </cell>
          <cell r="E68" t="str">
            <v>East</v>
          </cell>
          <cell r="F68" t="str">
            <v>Existing - Sale</v>
          </cell>
          <cell r="G68" t="str">
            <v/>
          </cell>
          <cell r="H68" t="str">
            <v/>
          </cell>
          <cell r="I68" t="str">
            <v>Existing - Sale</v>
          </cell>
          <cell r="J68" t="str">
            <v>Existing - Sale</v>
          </cell>
          <cell r="K68" t="str">
            <v/>
          </cell>
          <cell r="L68" t="str">
            <v>Existing - Sale</v>
          </cell>
          <cell r="M68" t="str">
            <v>Existing - Sale</v>
          </cell>
          <cell r="N68" t="str">
            <v>Existing - Sale</v>
          </cell>
          <cell r="O68" t="str">
            <v>Sale</v>
          </cell>
          <cell r="P68" t="str">
            <v>Short</v>
          </cell>
          <cell r="Q68" t="str">
            <v>LT Contract</v>
          </cell>
          <cell r="R68" t="str">
            <v>Existing - Sale</v>
          </cell>
          <cell r="S68" t="str">
            <v>LT Contract</v>
          </cell>
          <cell r="T68" t="str">
            <v>Existing - Sale</v>
          </cell>
          <cell r="U68" t="str">
            <v>Existing - Sale</v>
          </cell>
          <cell r="V68" t="str">
            <v>Existing - Sale</v>
          </cell>
          <cell r="W68">
            <v>0</v>
          </cell>
          <cell r="X68" t="str">
            <v>No</v>
          </cell>
        </row>
        <row r="69">
          <cell r="A69">
            <v>12887</v>
          </cell>
          <cell r="B69" t="str">
            <v>PSCO_IN_P</v>
          </cell>
          <cell r="C69" t="str">
            <v>PSCO_IN_P</v>
          </cell>
          <cell r="D69" t="str">
            <v>Contracts Existing Block Forward</v>
          </cell>
          <cell r="E69" t="str">
            <v>East</v>
          </cell>
          <cell r="F69" t="str">
            <v>Existing - Purchase</v>
          </cell>
          <cell r="G69" t="str">
            <v/>
          </cell>
          <cell r="H69" t="str">
            <v/>
          </cell>
          <cell r="I69" t="str">
            <v>Existing - Purchase</v>
          </cell>
          <cell r="J69" t="str">
            <v>Existing - Purchase</v>
          </cell>
          <cell r="K69" t="str">
            <v/>
          </cell>
          <cell r="L69" t="str">
            <v>Existing - Purchase</v>
          </cell>
          <cell r="M69" t="str">
            <v>Existing - Purchase</v>
          </cell>
          <cell r="N69" t="str">
            <v>Existing - Purchase</v>
          </cell>
          <cell r="O69" t="str">
            <v>Purchase</v>
          </cell>
          <cell r="P69" t="str">
            <v>Long</v>
          </cell>
          <cell r="Q69" t="str">
            <v>LT Contract</v>
          </cell>
          <cell r="R69" t="str">
            <v>Existing - Purchase</v>
          </cell>
          <cell r="S69" t="str">
            <v>LT Contract</v>
          </cell>
          <cell r="T69" t="str">
            <v>Existing - Purchase</v>
          </cell>
          <cell r="U69" t="str">
            <v>Existing - Purchase</v>
          </cell>
          <cell r="V69" t="str">
            <v>Existing - Purchase</v>
          </cell>
          <cell r="W69">
            <v>0</v>
          </cell>
          <cell r="X69" t="str">
            <v>No</v>
          </cell>
        </row>
        <row r="70">
          <cell r="A70">
            <v>98252</v>
          </cell>
          <cell r="B70" t="str">
            <v>QF_BIO_CA</v>
          </cell>
          <cell r="C70" t="str">
            <v>QF_BIO_CA</v>
          </cell>
          <cell r="D70" t="str">
            <v>Contracts Existing Block Forward</v>
          </cell>
          <cell r="E70" t="str">
            <v>West</v>
          </cell>
          <cell r="F70" t="str">
            <v>Existing - QF</v>
          </cell>
          <cell r="G70" t="str">
            <v/>
          </cell>
          <cell r="H70" t="str">
            <v/>
          </cell>
          <cell r="I70" t="str">
            <v>Existing - QF</v>
          </cell>
          <cell r="J70" t="str">
            <v>Existing - QF</v>
          </cell>
          <cell r="K70" t="str">
            <v/>
          </cell>
          <cell r="L70" t="str">
            <v>Existing - QF</v>
          </cell>
          <cell r="M70" t="str">
            <v>Existing - QF</v>
          </cell>
          <cell r="N70" t="str">
            <v>Existing - QF</v>
          </cell>
          <cell r="O70" t="str">
            <v>QF</v>
          </cell>
          <cell r="P70" t="str">
            <v>Long</v>
          </cell>
          <cell r="Q70" t="str">
            <v>LT Contract</v>
          </cell>
          <cell r="R70" t="str">
            <v>Existing - QF</v>
          </cell>
          <cell r="S70" t="str">
            <v>LT Contract</v>
          </cell>
          <cell r="T70" t="str">
            <v>Existing - QF</v>
          </cell>
          <cell r="U70" t="str">
            <v>Existing - QF</v>
          </cell>
          <cell r="V70" t="str">
            <v>Existing - QF</v>
          </cell>
          <cell r="W70" t="str">
            <v>CA</v>
          </cell>
          <cell r="X70" t="str">
            <v>No</v>
          </cell>
        </row>
        <row r="71">
          <cell r="A71">
            <v>11476</v>
          </cell>
          <cell r="B71" t="str">
            <v>QF_BIO_DR_John</v>
          </cell>
          <cell r="C71" t="str">
            <v>QF_BIO_DR_John</v>
          </cell>
          <cell r="D71" t="str">
            <v>Contracts Existing Block Forward</v>
          </cell>
          <cell r="E71" t="str">
            <v>West</v>
          </cell>
          <cell r="F71" t="str">
            <v>Existing - QF</v>
          </cell>
          <cell r="G71" t="str">
            <v/>
          </cell>
          <cell r="H71" t="str">
            <v/>
          </cell>
          <cell r="I71" t="str">
            <v>Existing - QF</v>
          </cell>
          <cell r="J71" t="str">
            <v>Existing - QF</v>
          </cell>
          <cell r="K71" t="str">
            <v/>
          </cell>
          <cell r="L71" t="str">
            <v>Existing - QF</v>
          </cell>
          <cell r="M71" t="str">
            <v>Existing - QF</v>
          </cell>
          <cell r="N71" t="str">
            <v>Existing - QF</v>
          </cell>
          <cell r="O71" t="str">
            <v>QF</v>
          </cell>
          <cell r="P71" t="str">
            <v>Long</v>
          </cell>
          <cell r="Q71" t="str">
            <v>LT Contract</v>
          </cell>
          <cell r="R71" t="str">
            <v>Existing - QF</v>
          </cell>
          <cell r="S71" t="str">
            <v>LT Contract</v>
          </cell>
          <cell r="T71" t="str">
            <v>Existing - QF</v>
          </cell>
          <cell r="U71" t="str">
            <v>Existing - QF</v>
          </cell>
          <cell r="V71" t="str">
            <v>Existing - QF</v>
          </cell>
          <cell r="W71" t="str">
            <v>OR</v>
          </cell>
          <cell r="X71" t="str">
            <v>Yes</v>
          </cell>
        </row>
        <row r="72">
          <cell r="A72">
            <v>98253</v>
          </cell>
          <cell r="B72" t="str">
            <v>QF_BIO_ID</v>
          </cell>
          <cell r="C72" t="str">
            <v>QF_BIO_ID</v>
          </cell>
          <cell r="D72" t="str">
            <v>Contracts Existing Block Forward</v>
          </cell>
          <cell r="E72" t="str">
            <v>East</v>
          </cell>
          <cell r="F72" t="str">
            <v>Existing - QF</v>
          </cell>
          <cell r="G72" t="str">
            <v/>
          </cell>
          <cell r="H72" t="str">
            <v/>
          </cell>
          <cell r="I72" t="str">
            <v>Existing - QF</v>
          </cell>
          <cell r="J72" t="str">
            <v>Existing - QF</v>
          </cell>
          <cell r="K72" t="str">
            <v/>
          </cell>
          <cell r="L72" t="str">
            <v>Existing - QF</v>
          </cell>
          <cell r="M72" t="str">
            <v>Existing - QF</v>
          </cell>
          <cell r="N72" t="str">
            <v>Existing - QF</v>
          </cell>
          <cell r="O72" t="str">
            <v>QF</v>
          </cell>
          <cell r="P72" t="str">
            <v>Long</v>
          </cell>
          <cell r="Q72" t="str">
            <v>LT Contract</v>
          </cell>
          <cell r="R72" t="str">
            <v>Existing - QF</v>
          </cell>
          <cell r="S72" t="str">
            <v>LT Contract</v>
          </cell>
          <cell r="T72" t="str">
            <v>Existing - QF</v>
          </cell>
          <cell r="U72" t="str">
            <v>Existing - QF</v>
          </cell>
          <cell r="V72" t="str">
            <v>Existing - QF</v>
          </cell>
          <cell r="W72" t="str">
            <v>ID</v>
          </cell>
          <cell r="X72" t="str">
            <v>No</v>
          </cell>
        </row>
        <row r="73">
          <cell r="A73">
            <v>15262</v>
          </cell>
          <cell r="B73" t="str">
            <v>QF_BIO_OR</v>
          </cell>
          <cell r="C73" t="str">
            <v>QF_BIO_OR</v>
          </cell>
          <cell r="D73" t="str">
            <v>Contracts Existing Block Forward</v>
          </cell>
          <cell r="E73" t="str">
            <v>West</v>
          </cell>
          <cell r="F73" t="str">
            <v>Existing - QF</v>
          </cell>
          <cell r="G73" t="str">
            <v/>
          </cell>
          <cell r="H73" t="str">
            <v/>
          </cell>
          <cell r="I73" t="str">
            <v>Existing - QF</v>
          </cell>
          <cell r="J73" t="str">
            <v>Existing - QF</v>
          </cell>
          <cell r="K73" t="str">
            <v/>
          </cell>
          <cell r="L73" t="str">
            <v>Existing - QF</v>
          </cell>
          <cell r="M73" t="str">
            <v>Existing - QF</v>
          </cell>
          <cell r="N73" t="str">
            <v>Existing - QF</v>
          </cell>
          <cell r="O73" t="str">
            <v>QF</v>
          </cell>
          <cell r="P73" t="str">
            <v>Long</v>
          </cell>
          <cell r="Q73" t="str">
            <v>LT Contract</v>
          </cell>
          <cell r="R73" t="str">
            <v>Existing - QF</v>
          </cell>
          <cell r="S73" t="str">
            <v>LT Contract</v>
          </cell>
          <cell r="T73" t="str">
            <v>Existing - QF</v>
          </cell>
          <cell r="U73" t="str">
            <v>Existing - QF</v>
          </cell>
          <cell r="V73" t="str">
            <v>Existing - QF</v>
          </cell>
          <cell r="W73" t="str">
            <v>OR</v>
          </cell>
          <cell r="X73" t="str">
            <v>No</v>
          </cell>
        </row>
        <row r="74">
          <cell r="A74">
            <v>15265</v>
          </cell>
          <cell r="B74" t="str">
            <v>QF_BIO_UTN</v>
          </cell>
          <cell r="C74" t="str">
            <v>QF_BIO_UTN</v>
          </cell>
          <cell r="D74" t="str">
            <v>Contracts Existing Block Forward</v>
          </cell>
          <cell r="E74" t="str">
            <v>East</v>
          </cell>
          <cell r="F74" t="str">
            <v>Existing - QF</v>
          </cell>
          <cell r="G74" t="str">
            <v/>
          </cell>
          <cell r="H74" t="str">
            <v/>
          </cell>
          <cell r="I74" t="str">
            <v>Existing - QF</v>
          </cell>
          <cell r="J74" t="str">
            <v>Existing - QF</v>
          </cell>
          <cell r="K74" t="str">
            <v/>
          </cell>
          <cell r="L74" t="str">
            <v>Existing - QF</v>
          </cell>
          <cell r="M74" t="str">
            <v>Existing - QF</v>
          </cell>
          <cell r="N74" t="str">
            <v>Existing - QF</v>
          </cell>
          <cell r="O74" t="str">
            <v>QF</v>
          </cell>
          <cell r="P74" t="str">
            <v>Long</v>
          </cell>
          <cell r="Q74" t="str">
            <v>LT Contract</v>
          </cell>
          <cell r="R74" t="str">
            <v>Existing - QF</v>
          </cell>
          <cell r="S74" t="str">
            <v>LT Contract</v>
          </cell>
          <cell r="T74" t="str">
            <v>Existing - QF</v>
          </cell>
          <cell r="U74" t="str">
            <v>Existing - QF</v>
          </cell>
          <cell r="V74" t="str">
            <v>Existing - QF</v>
          </cell>
          <cell r="W74" t="str">
            <v>UT</v>
          </cell>
          <cell r="X74" t="str">
            <v>Yes</v>
          </cell>
        </row>
        <row r="75">
          <cell r="A75">
            <v>15266</v>
          </cell>
          <cell r="B75" t="str">
            <v>QF_BIO_UTS</v>
          </cell>
          <cell r="C75" t="str">
            <v>QF_BIO_UTS</v>
          </cell>
          <cell r="D75" t="str">
            <v>Contracts Existing Block Forward</v>
          </cell>
          <cell r="E75" t="str">
            <v>East</v>
          </cell>
          <cell r="F75" t="str">
            <v>Existing - QF</v>
          </cell>
          <cell r="G75" t="str">
            <v/>
          </cell>
          <cell r="H75" t="str">
            <v/>
          </cell>
          <cell r="I75" t="str">
            <v>Existing - QF</v>
          </cell>
          <cell r="J75" t="str">
            <v>Existing - QF</v>
          </cell>
          <cell r="K75" t="str">
            <v/>
          </cell>
          <cell r="L75" t="str">
            <v>Existing - QF</v>
          </cell>
          <cell r="M75" t="str">
            <v>Existing - QF</v>
          </cell>
          <cell r="N75" t="str">
            <v>Existing - QF</v>
          </cell>
          <cell r="O75" t="str">
            <v>QF</v>
          </cell>
          <cell r="P75" t="str">
            <v>Long</v>
          </cell>
          <cell r="Q75" t="str">
            <v>LT Contract</v>
          </cell>
          <cell r="R75" t="str">
            <v>Existing - QF</v>
          </cell>
          <cell r="S75" t="str">
            <v>LT Contract</v>
          </cell>
          <cell r="T75" t="str">
            <v>Existing - QF</v>
          </cell>
          <cell r="U75" t="str">
            <v>Existing - QF</v>
          </cell>
          <cell r="V75" t="str">
            <v>Existing - QF</v>
          </cell>
          <cell r="W75" t="str">
            <v>UT</v>
          </cell>
          <cell r="X75" t="str">
            <v>No</v>
          </cell>
        </row>
        <row r="76">
          <cell r="A76">
            <v>15268</v>
          </cell>
          <cell r="B76" t="str">
            <v>QF_BIO_YK</v>
          </cell>
          <cell r="C76" t="str">
            <v>QF_BIO_YK</v>
          </cell>
          <cell r="D76" t="str">
            <v>Contracts Existing Block Forward</v>
          </cell>
          <cell r="E76" t="str">
            <v>West</v>
          </cell>
          <cell r="F76" t="str">
            <v>Existing - QF</v>
          </cell>
          <cell r="G76" t="str">
            <v/>
          </cell>
          <cell r="H76" t="str">
            <v/>
          </cell>
          <cell r="I76" t="str">
            <v>Existing - QF</v>
          </cell>
          <cell r="J76" t="str">
            <v>Existing - QF</v>
          </cell>
          <cell r="K76" t="str">
            <v/>
          </cell>
          <cell r="L76" t="str">
            <v>Existing - QF</v>
          </cell>
          <cell r="M76" t="str">
            <v>Existing - QF</v>
          </cell>
          <cell r="N76" t="str">
            <v>Existing - QF</v>
          </cell>
          <cell r="O76" t="str">
            <v>QF</v>
          </cell>
          <cell r="P76" t="str">
            <v>Long</v>
          </cell>
          <cell r="Q76" t="str">
            <v>LT Contract</v>
          </cell>
          <cell r="R76" t="str">
            <v>Existing - QF</v>
          </cell>
          <cell r="S76" t="str">
            <v>LT Contract</v>
          </cell>
          <cell r="T76" t="str">
            <v>Existing - QF</v>
          </cell>
          <cell r="U76" t="str">
            <v>Existing - QF</v>
          </cell>
          <cell r="V76" t="str">
            <v>Existing - QF</v>
          </cell>
          <cell r="W76" t="str">
            <v>WA</v>
          </cell>
          <cell r="X76" t="str">
            <v>No</v>
          </cell>
        </row>
        <row r="77">
          <cell r="A77">
            <v>98250</v>
          </cell>
          <cell r="B77" t="str">
            <v>QF_GEO_OMPower1</v>
          </cell>
          <cell r="C77" t="str">
            <v>QF_GEO_OMPower1</v>
          </cell>
          <cell r="D77" t="str">
            <v>Contracts Existing Block Forward</v>
          </cell>
          <cell r="E77" t="str">
            <v>West</v>
          </cell>
          <cell r="F77" t="str">
            <v>Existing - QF</v>
          </cell>
          <cell r="G77" t="str">
            <v/>
          </cell>
          <cell r="H77" t="str">
            <v/>
          </cell>
          <cell r="I77" t="str">
            <v>Existing - QF</v>
          </cell>
          <cell r="J77" t="str">
            <v>Existing - QF</v>
          </cell>
          <cell r="K77" t="str">
            <v/>
          </cell>
          <cell r="L77" t="str">
            <v>Existing - QF</v>
          </cell>
          <cell r="M77" t="str">
            <v>Existing - QF</v>
          </cell>
          <cell r="N77" t="str">
            <v>Existing - QF</v>
          </cell>
          <cell r="O77" t="str">
            <v>QF</v>
          </cell>
          <cell r="P77" t="str">
            <v>Long</v>
          </cell>
          <cell r="Q77" t="str">
            <v>LT Contract</v>
          </cell>
          <cell r="R77" t="str">
            <v>Existing - QF</v>
          </cell>
          <cell r="S77" t="str">
            <v>LT Contract</v>
          </cell>
          <cell r="T77" t="str">
            <v>Existing - QF</v>
          </cell>
          <cell r="U77" t="str">
            <v>Existing - QF</v>
          </cell>
          <cell r="V77" t="str">
            <v>Existing - QF</v>
          </cell>
          <cell r="W77">
            <v>0</v>
          </cell>
          <cell r="X77" t="str">
            <v>No</v>
          </cell>
        </row>
        <row r="78">
          <cell r="A78">
            <v>15259</v>
          </cell>
          <cell r="B78" t="str">
            <v>QF_HY_CA</v>
          </cell>
          <cell r="C78" t="str">
            <v>QF_HY_CA</v>
          </cell>
          <cell r="D78" t="str">
            <v>Contracts Existing Block Forward</v>
          </cell>
          <cell r="E78" t="str">
            <v>West</v>
          </cell>
          <cell r="F78" t="str">
            <v>Existing - QF</v>
          </cell>
          <cell r="G78" t="str">
            <v/>
          </cell>
          <cell r="H78" t="str">
            <v/>
          </cell>
          <cell r="I78" t="str">
            <v>Existing - QF</v>
          </cell>
          <cell r="J78" t="str">
            <v>Existing - QF</v>
          </cell>
          <cell r="K78" t="str">
            <v/>
          </cell>
          <cell r="L78" t="str">
            <v>Existing - QF</v>
          </cell>
          <cell r="M78" t="str">
            <v>Existing - QF</v>
          </cell>
          <cell r="N78" t="str">
            <v>Existing - QF</v>
          </cell>
          <cell r="O78" t="str">
            <v>QF</v>
          </cell>
          <cell r="P78" t="str">
            <v>Long</v>
          </cell>
          <cell r="Q78" t="str">
            <v>LT Contract</v>
          </cell>
          <cell r="R78" t="str">
            <v>Existing - QF</v>
          </cell>
          <cell r="S78" t="str">
            <v>LT Contract</v>
          </cell>
          <cell r="T78" t="str">
            <v>Existing - QF</v>
          </cell>
          <cell r="U78" t="str">
            <v>Existing - QF</v>
          </cell>
          <cell r="V78" t="str">
            <v>Existing - QF</v>
          </cell>
          <cell r="W78" t="str">
            <v>CA</v>
          </cell>
          <cell r="X78" t="str">
            <v>No</v>
          </cell>
        </row>
        <row r="79">
          <cell r="A79">
            <v>15272</v>
          </cell>
          <cell r="B79" t="str">
            <v>QF_HY_ID</v>
          </cell>
          <cell r="C79" t="str">
            <v>QF_HY_ID</v>
          </cell>
          <cell r="D79" t="str">
            <v>Contracts Existing Block Forward</v>
          </cell>
          <cell r="E79" t="str">
            <v>East</v>
          </cell>
          <cell r="F79" t="str">
            <v>Existing - QF</v>
          </cell>
          <cell r="G79" t="str">
            <v/>
          </cell>
          <cell r="H79" t="str">
            <v/>
          </cell>
          <cell r="I79" t="str">
            <v>Existing - QF</v>
          </cell>
          <cell r="J79" t="str">
            <v>Existing - QF</v>
          </cell>
          <cell r="K79" t="str">
            <v/>
          </cell>
          <cell r="L79" t="str">
            <v>Existing - QF</v>
          </cell>
          <cell r="M79" t="str">
            <v>Existing - QF</v>
          </cell>
          <cell r="N79" t="str">
            <v>Existing - QF</v>
          </cell>
          <cell r="O79" t="str">
            <v>QF</v>
          </cell>
          <cell r="P79" t="str">
            <v>Long</v>
          </cell>
          <cell r="Q79" t="str">
            <v>LT Contract</v>
          </cell>
          <cell r="R79" t="str">
            <v>Existing - QF</v>
          </cell>
          <cell r="S79" t="str">
            <v>LT Contract</v>
          </cell>
          <cell r="T79" t="str">
            <v>Existing - QF</v>
          </cell>
          <cell r="U79" t="str">
            <v>Existing - QF</v>
          </cell>
          <cell r="V79" t="str">
            <v>Existing - QF</v>
          </cell>
          <cell r="W79" t="str">
            <v>ID</v>
          </cell>
          <cell r="X79" t="str">
            <v>No</v>
          </cell>
        </row>
        <row r="80">
          <cell r="A80">
            <v>15261</v>
          </cell>
          <cell r="B80" t="str">
            <v>QF_HY_IDUTN</v>
          </cell>
          <cell r="C80" t="str">
            <v>QF_HY_IDUTN</v>
          </cell>
          <cell r="D80" t="str">
            <v>Contracts Existing Block Forward</v>
          </cell>
          <cell r="E80" t="str">
            <v>East</v>
          </cell>
          <cell r="F80" t="str">
            <v>Existing - QF</v>
          </cell>
          <cell r="G80" t="str">
            <v/>
          </cell>
          <cell r="H80" t="str">
            <v/>
          </cell>
          <cell r="I80" t="str">
            <v>Existing - QF</v>
          </cell>
          <cell r="J80" t="str">
            <v>Existing - QF</v>
          </cell>
          <cell r="K80" t="str">
            <v/>
          </cell>
          <cell r="L80" t="str">
            <v>Existing - QF</v>
          </cell>
          <cell r="M80" t="str">
            <v>Existing - QF</v>
          </cell>
          <cell r="N80" t="str">
            <v>Existing - QF</v>
          </cell>
          <cell r="O80" t="str">
            <v>QF</v>
          </cell>
          <cell r="P80" t="str">
            <v>Long</v>
          </cell>
          <cell r="Q80" t="str">
            <v>LT Contract</v>
          </cell>
          <cell r="R80" t="str">
            <v>Existing - QF</v>
          </cell>
          <cell r="S80" t="str">
            <v>LT Contract</v>
          </cell>
          <cell r="T80" t="str">
            <v>Existing - QF</v>
          </cell>
          <cell r="U80" t="str">
            <v>Existing - QF</v>
          </cell>
          <cell r="V80" t="str">
            <v>Existing - QF</v>
          </cell>
          <cell r="W80" t="str">
            <v>ID</v>
          </cell>
          <cell r="X80" t="str">
            <v>No</v>
          </cell>
        </row>
        <row r="81">
          <cell r="A81">
            <v>15263</v>
          </cell>
          <cell r="B81" t="str">
            <v>QF_HY_OR</v>
          </cell>
          <cell r="C81" t="str">
            <v>QF_HY_OR</v>
          </cell>
          <cell r="D81" t="str">
            <v>Contracts Existing Block Forward</v>
          </cell>
          <cell r="E81" t="str">
            <v>West</v>
          </cell>
          <cell r="F81" t="str">
            <v>Existing - QF</v>
          </cell>
          <cell r="G81" t="str">
            <v/>
          </cell>
          <cell r="H81" t="str">
            <v/>
          </cell>
          <cell r="I81" t="str">
            <v>Existing - QF</v>
          </cell>
          <cell r="J81" t="str">
            <v>Existing - QF</v>
          </cell>
          <cell r="K81" t="str">
            <v/>
          </cell>
          <cell r="L81" t="str">
            <v>Existing - QF</v>
          </cell>
          <cell r="M81" t="str">
            <v>Existing - QF</v>
          </cell>
          <cell r="N81" t="str">
            <v>Existing - QF</v>
          </cell>
          <cell r="O81" t="str">
            <v>QF</v>
          </cell>
          <cell r="P81" t="str">
            <v>Long</v>
          </cell>
          <cell r="Q81" t="str">
            <v>LT Contract</v>
          </cell>
          <cell r="R81" t="str">
            <v>Existing - QF</v>
          </cell>
          <cell r="S81" t="str">
            <v>LT Contract</v>
          </cell>
          <cell r="T81" t="str">
            <v>Existing - QF</v>
          </cell>
          <cell r="U81" t="str">
            <v>Existing - QF</v>
          </cell>
          <cell r="V81" t="str">
            <v>Existing - QF</v>
          </cell>
          <cell r="W81" t="str">
            <v>OR</v>
          </cell>
          <cell r="X81" t="str">
            <v>No</v>
          </cell>
        </row>
        <row r="82">
          <cell r="A82">
            <v>15267</v>
          </cell>
          <cell r="B82" t="str">
            <v>QF_HY_UTN</v>
          </cell>
          <cell r="C82" t="str">
            <v>QF_HY_UTN</v>
          </cell>
          <cell r="D82" t="str">
            <v>Contracts Existing Block Forward</v>
          </cell>
          <cell r="E82" t="str">
            <v>East</v>
          </cell>
          <cell r="F82" t="str">
            <v>Existing - QF</v>
          </cell>
          <cell r="G82" t="str">
            <v/>
          </cell>
          <cell r="H82" t="str">
            <v/>
          </cell>
          <cell r="I82" t="str">
            <v>Existing - QF</v>
          </cell>
          <cell r="J82" t="str">
            <v>Existing - QF</v>
          </cell>
          <cell r="K82" t="str">
            <v/>
          </cell>
          <cell r="L82" t="str">
            <v>Existing - QF</v>
          </cell>
          <cell r="M82" t="str">
            <v>Existing - QF</v>
          </cell>
          <cell r="N82" t="str">
            <v>Existing - QF</v>
          </cell>
          <cell r="O82" t="str">
            <v>QF</v>
          </cell>
          <cell r="P82" t="str">
            <v>Long</v>
          </cell>
          <cell r="Q82" t="str">
            <v>LT Contract</v>
          </cell>
          <cell r="R82" t="str">
            <v>Existing - QF</v>
          </cell>
          <cell r="S82" t="str">
            <v>LT Contract</v>
          </cell>
          <cell r="T82" t="str">
            <v>Existing - QF</v>
          </cell>
          <cell r="U82" t="str">
            <v>Existing - QF</v>
          </cell>
          <cell r="V82" t="str">
            <v>Existing - QF</v>
          </cell>
          <cell r="W82" t="str">
            <v>WY</v>
          </cell>
          <cell r="X82" t="str">
            <v>No</v>
          </cell>
        </row>
        <row r="83">
          <cell r="A83">
            <v>15269</v>
          </cell>
          <cell r="B83" t="str">
            <v>QF_HY_WW</v>
          </cell>
          <cell r="C83" t="str">
            <v>QF_HY_WW</v>
          </cell>
          <cell r="D83" t="str">
            <v>Contracts Existing Block Forward</v>
          </cell>
          <cell r="E83" t="str">
            <v>West</v>
          </cell>
          <cell r="F83" t="str">
            <v>Existing - QF</v>
          </cell>
          <cell r="G83" t="str">
            <v/>
          </cell>
          <cell r="H83" t="str">
            <v/>
          </cell>
          <cell r="I83" t="str">
            <v>Existing - QF</v>
          </cell>
          <cell r="J83" t="str">
            <v>Existing - QF</v>
          </cell>
          <cell r="K83" t="str">
            <v/>
          </cell>
          <cell r="L83" t="str">
            <v>Existing - QF</v>
          </cell>
          <cell r="M83" t="str">
            <v>Existing - QF</v>
          </cell>
          <cell r="N83" t="str">
            <v>Existing - QF</v>
          </cell>
          <cell r="O83" t="str">
            <v>QF</v>
          </cell>
          <cell r="P83" t="str">
            <v>Long</v>
          </cell>
          <cell r="Q83" t="str">
            <v>LT Contract</v>
          </cell>
          <cell r="R83" t="str">
            <v>Existing - QF</v>
          </cell>
          <cell r="S83" t="str">
            <v>LT Contract</v>
          </cell>
          <cell r="T83" t="str">
            <v>Existing - QF</v>
          </cell>
          <cell r="U83" t="str">
            <v>Existing - QF</v>
          </cell>
          <cell r="V83" t="str">
            <v>Existing - QF</v>
          </cell>
          <cell r="W83" t="str">
            <v>WA</v>
          </cell>
          <cell r="X83" t="str">
            <v>No</v>
          </cell>
        </row>
        <row r="84">
          <cell r="A84">
            <v>15271</v>
          </cell>
          <cell r="B84" t="str">
            <v>QF_HY_WY</v>
          </cell>
          <cell r="C84" t="str">
            <v>QF_HY_WY</v>
          </cell>
          <cell r="D84" t="str">
            <v>Contracts Existing Block Forward</v>
          </cell>
          <cell r="E84" t="str">
            <v>East</v>
          </cell>
          <cell r="F84" t="str">
            <v>Existing - QF</v>
          </cell>
          <cell r="G84" t="str">
            <v/>
          </cell>
          <cell r="H84" t="str">
            <v/>
          </cell>
          <cell r="I84" t="str">
            <v>Existing - QF</v>
          </cell>
          <cell r="J84" t="str">
            <v>Existing - QF</v>
          </cell>
          <cell r="K84" t="str">
            <v/>
          </cell>
          <cell r="L84" t="str">
            <v>Existing - QF</v>
          </cell>
          <cell r="M84" t="str">
            <v>Existing - QF</v>
          </cell>
          <cell r="N84" t="str">
            <v>Existing - QF</v>
          </cell>
          <cell r="O84" t="str">
            <v>QF</v>
          </cell>
          <cell r="P84" t="str">
            <v>Long</v>
          </cell>
          <cell r="Q84" t="str">
            <v>LT Contract</v>
          </cell>
          <cell r="R84" t="str">
            <v>Existing - QF</v>
          </cell>
          <cell r="S84" t="str">
            <v>LT Contract</v>
          </cell>
          <cell r="T84" t="str">
            <v>Existing - QF</v>
          </cell>
          <cell r="U84" t="str">
            <v>Existing - QF</v>
          </cell>
          <cell r="V84" t="str">
            <v>Existing - QF</v>
          </cell>
          <cell r="W84" t="str">
            <v>WY</v>
          </cell>
          <cell r="X84" t="str">
            <v>No</v>
          </cell>
        </row>
        <row r="85">
          <cell r="A85">
            <v>98255</v>
          </cell>
          <cell r="B85" t="str">
            <v>QF_HY_YK</v>
          </cell>
          <cell r="C85" t="str">
            <v>QF_HY_YK</v>
          </cell>
          <cell r="D85" t="str">
            <v>Contracts Existing Block Forward</v>
          </cell>
          <cell r="E85" t="str">
            <v>West</v>
          </cell>
          <cell r="F85" t="str">
            <v>Existing - QF</v>
          </cell>
          <cell r="G85" t="str">
            <v/>
          </cell>
          <cell r="H85" t="str">
            <v/>
          </cell>
          <cell r="I85" t="str">
            <v>Existing - QF</v>
          </cell>
          <cell r="J85" t="str">
            <v>Existing - QF</v>
          </cell>
          <cell r="K85" t="str">
            <v/>
          </cell>
          <cell r="L85" t="str">
            <v>Existing - QF</v>
          </cell>
          <cell r="M85" t="str">
            <v>Existing - QF</v>
          </cell>
          <cell r="N85" t="str">
            <v>Existing - QF</v>
          </cell>
          <cell r="O85" t="str">
            <v>QF</v>
          </cell>
          <cell r="P85" t="str">
            <v>Long</v>
          </cell>
          <cell r="Q85" t="str">
            <v>LT Contract</v>
          </cell>
          <cell r="R85" t="str">
            <v>Existing - QF</v>
          </cell>
          <cell r="S85" t="str">
            <v>LT Contract</v>
          </cell>
          <cell r="T85" t="str">
            <v>Existing - QF</v>
          </cell>
          <cell r="U85" t="str">
            <v>Existing - QF</v>
          </cell>
          <cell r="V85" t="str">
            <v>Existing - QF</v>
          </cell>
          <cell r="W85" t="str">
            <v>WA</v>
          </cell>
          <cell r="X85" t="str">
            <v>No</v>
          </cell>
        </row>
        <row r="86">
          <cell r="A86">
            <v>228967</v>
          </cell>
          <cell r="B86" t="str">
            <v>QF_SR_Adams</v>
          </cell>
          <cell r="C86" t="str">
            <v>QF_SR_Adams</v>
          </cell>
          <cell r="D86" t="str">
            <v>Contracts Existing Block Forward</v>
          </cell>
          <cell r="E86" t="str">
            <v>West</v>
          </cell>
          <cell r="F86" t="str">
            <v>Existing - QF</v>
          </cell>
          <cell r="G86" t="str">
            <v/>
          </cell>
          <cell r="H86" t="str">
            <v/>
          </cell>
          <cell r="I86" t="str">
            <v>Existing - QF</v>
          </cell>
          <cell r="J86" t="str">
            <v>Existing - QF</v>
          </cell>
          <cell r="K86" t="str">
            <v/>
          </cell>
          <cell r="L86" t="str">
            <v>Existing - QF</v>
          </cell>
          <cell r="M86" t="str">
            <v>Existing - QF</v>
          </cell>
          <cell r="N86" t="str">
            <v>Existing - QF</v>
          </cell>
          <cell r="O86" t="str">
            <v>QF</v>
          </cell>
          <cell r="P86" t="str">
            <v>Long</v>
          </cell>
          <cell r="Q86" t="str">
            <v>Other Renewables</v>
          </cell>
          <cell r="R86" t="str">
            <v>Solar</v>
          </cell>
          <cell r="S86" t="str">
            <v>Other Renewables</v>
          </cell>
          <cell r="T86" t="str">
            <v>Solar</v>
          </cell>
          <cell r="U86" t="str">
            <v>Existing - QF</v>
          </cell>
          <cell r="V86" t="str">
            <v>Existing - QF</v>
          </cell>
          <cell r="W86" t="str">
            <v>OR</v>
          </cell>
          <cell r="X86" t="str">
            <v>No</v>
          </cell>
        </row>
        <row r="87">
          <cell r="A87">
            <v>228965</v>
          </cell>
          <cell r="B87" t="str">
            <v>QF_SR_Beatty</v>
          </cell>
          <cell r="C87" t="str">
            <v>QF_SR_Beatty</v>
          </cell>
          <cell r="D87" t="str">
            <v>Contracts Existing Block Forward</v>
          </cell>
          <cell r="E87" t="str">
            <v>West</v>
          </cell>
          <cell r="F87" t="str">
            <v>Existing - QF</v>
          </cell>
          <cell r="G87" t="str">
            <v/>
          </cell>
          <cell r="H87" t="str">
            <v/>
          </cell>
          <cell r="I87" t="str">
            <v>Existing - QF</v>
          </cell>
          <cell r="J87" t="str">
            <v>Existing - QF</v>
          </cell>
          <cell r="K87" t="str">
            <v/>
          </cell>
          <cell r="L87" t="str">
            <v>Existing - QF</v>
          </cell>
          <cell r="M87" t="str">
            <v>Existing - QF</v>
          </cell>
          <cell r="N87" t="str">
            <v>Existing - QF</v>
          </cell>
          <cell r="O87" t="str">
            <v>QF</v>
          </cell>
          <cell r="P87" t="str">
            <v>Long</v>
          </cell>
          <cell r="Q87" t="str">
            <v>Other Renewables</v>
          </cell>
          <cell r="R87" t="str">
            <v>Solar</v>
          </cell>
          <cell r="S87" t="str">
            <v>Other Renewables</v>
          </cell>
          <cell r="T87" t="str">
            <v>Solar</v>
          </cell>
          <cell r="U87" t="str">
            <v>Existing - QF</v>
          </cell>
          <cell r="V87" t="str">
            <v>Existing - QF</v>
          </cell>
          <cell r="W87" t="str">
            <v>OR</v>
          </cell>
          <cell r="X87" t="str">
            <v>No</v>
          </cell>
        </row>
        <row r="88">
          <cell r="A88">
            <v>159063</v>
          </cell>
          <cell r="B88" t="str">
            <v>QF_SR_Beryl</v>
          </cell>
          <cell r="C88" t="str">
            <v>QF_SR_Beryl</v>
          </cell>
          <cell r="D88" t="str">
            <v>Contracts Existing Block Forward</v>
          </cell>
          <cell r="E88" t="str">
            <v>East</v>
          </cell>
          <cell r="F88" t="str">
            <v>Existing - QF</v>
          </cell>
          <cell r="G88" t="str">
            <v/>
          </cell>
          <cell r="H88" t="str">
            <v/>
          </cell>
          <cell r="I88" t="str">
            <v>Existing - QF</v>
          </cell>
          <cell r="J88" t="str">
            <v>Existing - QF</v>
          </cell>
          <cell r="K88" t="str">
            <v/>
          </cell>
          <cell r="L88" t="str">
            <v>Existing - QF</v>
          </cell>
          <cell r="M88" t="str">
            <v>Existing - QF</v>
          </cell>
          <cell r="N88" t="str">
            <v>Existing - QF</v>
          </cell>
          <cell r="O88" t="str">
            <v>QF</v>
          </cell>
          <cell r="P88" t="str">
            <v>Long</v>
          </cell>
          <cell r="Q88" t="str">
            <v>Other Renewables</v>
          </cell>
          <cell r="R88" t="str">
            <v>Solar</v>
          </cell>
          <cell r="S88" t="str">
            <v>Other Renewables</v>
          </cell>
          <cell r="T88" t="str">
            <v>Solar</v>
          </cell>
          <cell r="U88" t="str">
            <v>Existing - QF</v>
          </cell>
          <cell r="V88" t="str">
            <v>Existing - QF</v>
          </cell>
          <cell r="W88" t="str">
            <v>UT</v>
          </cell>
          <cell r="X88" t="str">
            <v>No</v>
          </cell>
        </row>
        <row r="89">
          <cell r="A89">
            <v>225199</v>
          </cell>
          <cell r="B89" t="str">
            <v>QF_SR_BlackCap2</v>
          </cell>
          <cell r="C89" t="str">
            <v>QF_SR_BlackCap2</v>
          </cell>
          <cell r="D89" t="str">
            <v>Contracts Existing Block Forward</v>
          </cell>
          <cell r="E89" t="str">
            <v>West</v>
          </cell>
          <cell r="F89" t="str">
            <v>Existing - QF</v>
          </cell>
          <cell r="G89" t="str">
            <v/>
          </cell>
          <cell r="H89" t="str">
            <v/>
          </cell>
          <cell r="I89" t="str">
            <v>Existing - QF</v>
          </cell>
          <cell r="J89" t="str">
            <v>Existing - QF</v>
          </cell>
          <cell r="K89" t="str">
            <v/>
          </cell>
          <cell r="L89" t="str">
            <v>Existing - QF</v>
          </cell>
          <cell r="M89" t="str">
            <v>Existing - QF</v>
          </cell>
          <cell r="N89" t="str">
            <v>Existing - QF</v>
          </cell>
          <cell r="O89" t="str">
            <v>QF</v>
          </cell>
          <cell r="P89" t="str">
            <v>Long</v>
          </cell>
          <cell r="Q89" t="str">
            <v>Other Renewables</v>
          </cell>
          <cell r="R89" t="str">
            <v>Solar</v>
          </cell>
          <cell r="S89" t="str">
            <v>Other Renewables</v>
          </cell>
          <cell r="T89" t="str">
            <v>Solar</v>
          </cell>
          <cell r="U89" t="str">
            <v>Existing - QF</v>
          </cell>
          <cell r="V89" t="str">
            <v>Existing - QF</v>
          </cell>
          <cell r="W89" t="str">
            <v>UT</v>
          </cell>
          <cell r="X89" t="str">
            <v>No</v>
          </cell>
        </row>
        <row r="90">
          <cell r="A90">
            <v>218050</v>
          </cell>
          <cell r="B90" t="str">
            <v>QF_SR_BlySolar</v>
          </cell>
          <cell r="C90" t="str">
            <v>QF_SR_BlySolar</v>
          </cell>
          <cell r="D90" t="str">
            <v>Contracts Existing Block Forward</v>
          </cell>
          <cell r="E90" t="str">
            <v>West</v>
          </cell>
          <cell r="F90" t="str">
            <v>Existing - QF</v>
          </cell>
          <cell r="G90" t="str">
            <v/>
          </cell>
          <cell r="H90" t="str">
            <v/>
          </cell>
          <cell r="I90" t="str">
            <v>Existing - QF</v>
          </cell>
          <cell r="J90" t="str">
            <v>Existing - QF</v>
          </cell>
          <cell r="K90" t="str">
            <v/>
          </cell>
          <cell r="L90" t="str">
            <v>Existing - QF</v>
          </cell>
          <cell r="M90" t="str">
            <v>Existing - QF</v>
          </cell>
          <cell r="N90" t="str">
            <v>Existing - QF</v>
          </cell>
          <cell r="O90" t="str">
            <v>QF</v>
          </cell>
          <cell r="P90" t="str">
            <v>Long</v>
          </cell>
          <cell r="Q90" t="str">
            <v>Other Renewables</v>
          </cell>
          <cell r="R90" t="str">
            <v>Solar</v>
          </cell>
          <cell r="S90" t="str">
            <v>Other Renewables</v>
          </cell>
          <cell r="T90" t="str">
            <v>Solar</v>
          </cell>
          <cell r="U90" t="str">
            <v>Existing - QF</v>
          </cell>
          <cell r="V90" t="str">
            <v>Existing - QF</v>
          </cell>
          <cell r="W90" t="str">
            <v>UT</v>
          </cell>
          <cell r="X90" t="str">
            <v>No</v>
          </cell>
        </row>
        <row r="91">
          <cell r="A91">
            <v>228966</v>
          </cell>
          <cell r="B91" t="str">
            <v>QF_SR_BrCrk</v>
          </cell>
          <cell r="C91" t="str">
            <v>QF_SR_BrCrk</v>
          </cell>
          <cell r="D91" t="str">
            <v>Contracts Existing Block Forward</v>
          </cell>
          <cell r="E91" t="str">
            <v>West</v>
          </cell>
          <cell r="F91" t="str">
            <v>Existing - QF</v>
          </cell>
          <cell r="G91" t="str">
            <v/>
          </cell>
          <cell r="H91" t="str">
            <v/>
          </cell>
          <cell r="I91" t="str">
            <v>Existing - QF</v>
          </cell>
          <cell r="J91" t="str">
            <v>Existing - QF</v>
          </cell>
          <cell r="K91" t="str">
            <v/>
          </cell>
          <cell r="L91" t="str">
            <v>Existing - QF</v>
          </cell>
          <cell r="M91" t="str">
            <v>Existing - QF</v>
          </cell>
          <cell r="N91" t="str">
            <v>Existing - QF</v>
          </cell>
          <cell r="O91" t="str">
            <v>QF</v>
          </cell>
          <cell r="P91" t="str">
            <v>Long</v>
          </cell>
          <cell r="Q91" t="str">
            <v>Other Renewables</v>
          </cell>
          <cell r="R91" t="str">
            <v>Solar</v>
          </cell>
          <cell r="S91" t="str">
            <v>Other Renewables</v>
          </cell>
          <cell r="T91" t="str">
            <v>Solar</v>
          </cell>
          <cell r="U91" t="str">
            <v>Existing - QF</v>
          </cell>
          <cell r="V91" t="str">
            <v>Existing - QF</v>
          </cell>
          <cell r="W91" t="str">
            <v>OR</v>
          </cell>
          <cell r="X91" t="str">
            <v>No</v>
          </cell>
        </row>
        <row r="92">
          <cell r="A92">
            <v>159061</v>
          </cell>
          <cell r="B92" t="str">
            <v>QF_SR_Buckhorn</v>
          </cell>
          <cell r="C92" t="str">
            <v>QF_SR_Buckhorn</v>
          </cell>
          <cell r="D92" t="str">
            <v>Contracts Existing Block Forward</v>
          </cell>
          <cell r="E92" t="str">
            <v>East</v>
          </cell>
          <cell r="F92" t="str">
            <v>Existing - QF</v>
          </cell>
          <cell r="G92" t="str">
            <v/>
          </cell>
          <cell r="H92" t="str">
            <v/>
          </cell>
          <cell r="I92" t="str">
            <v>Existing - QF</v>
          </cell>
          <cell r="J92" t="str">
            <v>Existing - QF</v>
          </cell>
          <cell r="K92" t="str">
            <v/>
          </cell>
          <cell r="L92" t="str">
            <v>Existing - QF</v>
          </cell>
          <cell r="M92" t="str">
            <v>Existing - QF</v>
          </cell>
          <cell r="N92" t="str">
            <v>Existing - QF</v>
          </cell>
          <cell r="O92" t="str">
            <v>QF</v>
          </cell>
          <cell r="P92" t="str">
            <v>Long</v>
          </cell>
          <cell r="Q92" t="str">
            <v>Other Renewables</v>
          </cell>
          <cell r="R92" t="str">
            <v>Solar</v>
          </cell>
          <cell r="S92" t="str">
            <v>Other Renewables</v>
          </cell>
          <cell r="T92" t="str">
            <v>Solar</v>
          </cell>
          <cell r="U92" t="str">
            <v>Existing - QF</v>
          </cell>
          <cell r="V92" t="str">
            <v>Existing - QF</v>
          </cell>
          <cell r="W92" t="str">
            <v>UT</v>
          </cell>
          <cell r="X92" t="str">
            <v>No</v>
          </cell>
        </row>
        <row r="93">
          <cell r="A93">
            <v>159062</v>
          </cell>
          <cell r="B93" t="str">
            <v>QF_SR_CedrValley</v>
          </cell>
          <cell r="C93" t="str">
            <v>QF_SR_CedrValley</v>
          </cell>
          <cell r="D93" t="str">
            <v>Contracts Existing Block Forward</v>
          </cell>
          <cell r="E93" t="str">
            <v>East</v>
          </cell>
          <cell r="F93" t="str">
            <v>Existing - QF</v>
          </cell>
          <cell r="G93" t="str">
            <v/>
          </cell>
          <cell r="H93" t="str">
            <v/>
          </cell>
          <cell r="I93" t="str">
            <v>Existing - QF</v>
          </cell>
          <cell r="J93" t="str">
            <v>Existing - QF</v>
          </cell>
          <cell r="K93" t="str">
            <v/>
          </cell>
          <cell r="L93" t="str">
            <v>Existing - QF</v>
          </cell>
          <cell r="M93" t="str">
            <v>Existing - QF</v>
          </cell>
          <cell r="N93" t="str">
            <v>Existing - QF</v>
          </cell>
          <cell r="O93" t="str">
            <v>QF</v>
          </cell>
          <cell r="P93" t="str">
            <v>Long</v>
          </cell>
          <cell r="Q93" t="str">
            <v>Other Renewables</v>
          </cell>
          <cell r="R93" t="str">
            <v>Solar</v>
          </cell>
          <cell r="S93" t="str">
            <v>Other Renewables</v>
          </cell>
          <cell r="T93" t="str">
            <v>Solar</v>
          </cell>
          <cell r="U93" t="str">
            <v>Existing - QF</v>
          </cell>
          <cell r="V93" t="str">
            <v>Existing - QF</v>
          </cell>
          <cell r="W93" t="str">
            <v>UT</v>
          </cell>
          <cell r="X93" t="str">
            <v>No</v>
          </cell>
        </row>
        <row r="94">
          <cell r="A94">
            <v>228968</v>
          </cell>
          <cell r="B94" t="str">
            <v>QF_SR_Elbe</v>
          </cell>
          <cell r="C94" t="str">
            <v>QF_SR_Elbe</v>
          </cell>
          <cell r="D94" t="str">
            <v>Contracts Existing Block Forward</v>
          </cell>
          <cell r="E94" t="str">
            <v>West</v>
          </cell>
          <cell r="F94" t="str">
            <v>Existing - QF</v>
          </cell>
          <cell r="G94" t="str">
            <v/>
          </cell>
          <cell r="H94" t="str">
            <v/>
          </cell>
          <cell r="I94" t="str">
            <v>Existing - QF</v>
          </cell>
          <cell r="J94" t="str">
            <v>Existing - QF</v>
          </cell>
          <cell r="K94" t="str">
            <v/>
          </cell>
          <cell r="L94" t="str">
            <v>Existing - QF</v>
          </cell>
          <cell r="M94" t="str">
            <v>Existing - QF</v>
          </cell>
          <cell r="N94" t="str">
            <v>Existing - QF</v>
          </cell>
          <cell r="O94" t="str">
            <v>QF</v>
          </cell>
          <cell r="P94" t="str">
            <v>Long</v>
          </cell>
          <cell r="Q94" t="str">
            <v>Other Renewables</v>
          </cell>
          <cell r="R94" t="str">
            <v>Solar</v>
          </cell>
          <cell r="S94" t="str">
            <v>Other Renewables</v>
          </cell>
          <cell r="T94" t="str">
            <v>Solar</v>
          </cell>
          <cell r="U94" t="str">
            <v>Existing - QF</v>
          </cell>
          <cell r="V94" t="str">
            <v>Existing - QF</v>
          </cell>
          <cell r="W94" t="str">
            <v>OR</v>
          </cell>
          <cell r="X94" t="str">
            <v>No</v>
          </cell>
        </row>
        <row r="95">
          <cell r="A95">
            <v>220218</v>
          </cell>
          <cell r="B95" t="str">
            <v>QF_SR_Enterpr</v>
          </cell>
          <cell r="C95" t="str">
            <v>QF_SR_Enterpr</v>
          </cell>
          <cell r="D95" t="str">
            <v>Contracts Existing Block Forward</v>
          </cell>
          <cell r="E95" t="str">
            <v>East</v>
          </cell>
          <cell r="F95" t="str">
            <v>Existing - QF</v>
          </cell>
          <cell r="G95" t="str">
            <v/>
          </cell>
          <cell r="H95" t="str">
            <v/>
          </cell>
          <cell r="I95" t="str">
            <v>Existing - QF</v>
          </cell>
          <cell r="J95" t="str">
            <v>Existing - QF</v>
          </cell>
          <cell r="K95" t="str">
            <v/>
          </cell>
          <cell r="L95" t="str">
            <v>Existing - QF</v>
          </cell>
          <cell r="M95" t="str">
            <v>Existing - QF</v>
          </cell>
          <cell r="N95" t="str">
            <v>Existing - QF</v>
          </cell>
          <cell r="O95" t="str">
            <v>QF</v>
          </cell>
          <cell r="P95" t="str">
            <v>Long</v>
          </cell>
          <cell r="Q95" t="str">
            <v>Other Renewables</v>
          </cell>
          <cell r="R95" t="str">
            <v>Solar</v>
          </cell>
          <cell r="S95" t="str">
            <v>Other Renewables</v>
          </cell>
          <cell r="T95" t="str">
            <v>Solar</v>
          </cell>
          <cell r="U95" t="str">
            <v>Existing - QF</v>
          </cell>
          <cell r="V95" t="str">
            <v>Existing - QF</v>
          </cell>
          <cell r="W95" t="str">
            <v>UT</v>
          </cell>
          <cell r="X95" t="str">
            <v>No</v>
          </cell>
        </row>
        <row r="96">
          <cell r="A96">
            <v>220219</v>
          </cell>
          <cell r="B96" t="str">
            <v>QF_SR_Escalt1</v>
          </cell>
          <cell r="C96" t="str">
            <v>QF_SR_Escalt1</v>
          </cell>
          <cell r="D96" t="str">
            <v>Contracts Existing Block Forward</v>
          </cell>
          <cell r="E96" t="str">
            <v>East</v>
          </cell>
          <cell r="F96" t="str">
            <v>Existing - QF</v>
          </cell>
          <cell r="G96" t="str">
            <v/>
          </cell>
          <cell r="H96" t="str">
            <v/>
          </cell>
          <cell r="I96" t="str">
            <v>Existing - QF</v>
          </cell>
          <cell r="J96" t="str">
            <v>Existing - QF</v>
          </cell>
          <cell r="K96" t="str">
            <v/>
          </cell>
          <cell r="L96" t="str">
            <v>Existing - QF</v>
          </cell>
          <cell r="M96" t="str">
            <v>Existing - QF</v>
          </cell>
          <cell r="N96" t="str">
            <v>Existing - QF</v>
          </cell>
          <cell r="O96" t="str">
            <v>QF</v>
          </cell>
          <cell r="P96" t="str">
            <v>Long</v>
          </cell>
          <cell r="Q96" t="str">
            <v>Other Renewables</v>
          </cell>
          <cell r="R96" t="str">
            <v>Solar</v>
          </cell>
          <cell r="S96" t="str">
            <v>Other Renewables</v>
          </cell>
          <cell r="T96" t="str">
            <v>Solar</v>
          </cell>
          <cell r="U96" t="str">
            <v>Existing - QF</v>
          </cell>
          <cell r="V96" t="str">
            <v>Existing - QF</v>
          </cell>
          <cell r="W96" t="str">
            <v>UT</v>
          </cell>
          <cell r="X96" t="str">
            <v>No</v>
          </cell>
        </row>
        <row r="97">
          <cell r="A97">
            <v>220220</v>
          </cell>
          <cell r="B97" t="str">
            <v>QF_SR_Escalt2</v>
          </cell>
          <cell r="C97" t="str">
            <v>QF_SR_Escalt2</v>
          </cell>
          <cell r="D97" t="str">
            <v>Contracts Existing Block Forward</v>
          </cell>
          <cell r="E97" t="str">
            <v>East</v>
          </cell>
          <cell r="F97" t="str">
            <v>Existing - QF</v>
          </cell>
          <cell r="G97" t="str">
            <v/>
          </cell>
          <cell r="H97" t="str">
            <v/>
          </cell>
          <cell r="I97" t="str">
            <v>Existing - QF</v>
          </cell>
          <cell r="J97" t="str">
            <v>Existing - QF</v>
          </cell>
          <cell r="K97" t="str">
            <v/>
          </cell>
          <cell r="L97" t="str">
            <v>Existing - QF</v>
          </cell>
          <cell r="M97" t="str">
            <v>Existing - QF</v>
          </cell>
          <cell r="N97" t="str">
            <v>Existing - QF</v>
          </cell>
          <cell r="O97" t="str">
            <v>QF</v>
          </cell>
          <cell r="P97" t="str">
            <v>Long</v>
          </cell>
          <cell r="Q97" t="str">
            <v>Other Renewables</v>
          </cell>
          <cell r="R97" t="str">
            <v>Solar</v>
          </cell>
          <cell r="S97" t="str">
            <v>Other Renewables</v>
          </cell>
          <cell r="T97" t="str">
            <v>Solar</v>
          </cell>
          <cell r="U97" t="str">
            <v>Existing - QF</v>
          </cell>
          <cell r="V97" t="str">
            <v>Existing - QF</v>
          </cell>
          <cell r="W97" t="str">
            <v>UT</v>
          </cell>
          <cell r="X97" t="str">
            <v>No</v>
          </cell>
        </row>
        <row r="98">
          <cell r="A98">
            <v>220221</v>
          </cell>
          <cell r="B98" t="str">
            <v>QF_SR_Escalt3</v>
          </cell>
          <cell r="C98" t="str">
            <v>QF_SR_Escalt3</v>
          </cell>
          <cell r="D98" t="str">
            <v>Contracts Existing Block Forward</v>
          </cell>
          <cell r="E98" t="str">
            <v>East</v>
          </cell>
          <cell r="F98" t="str">
            <v>Existing - QF</v>
          </cell>
          <cell r="G98" t="str">
            <v/>
          </cell>
          <cell r="H98" t="str">
            <v/>
          </cell>
          <cell r="I98" t="str">
            <v>Existing - QF</v>
          </cell>
          <cell r="J98" t="str">
            <v>Existing - QF</v>
          </cell>
          <cell r="K98" t="str">
            <v/>
          </cell>
          <cell r="L98" t="str">
            <v>Existing - QF</v>
          </cell>
          <cell r="M98" t="str">
            <v>Existing - QF</v>
          </cell>
          <cell r="N98" t="str">
            <v>Existing - QF</v>
          </cell>
          <cell r="O98" t="str">
            <v>QF</v>
          </cell>
          <cell r="P98" t="str">
            <v>Long</v>
          </cell>
          <cell r="Q98" t="str">
            <v>Other Renewables</v>
          </cell>
          <cell r="R98" t="str">
            <v>Solar</v>
          </cell>
          <cell r="S98" t="str">
            <v>Other Renewables</v>
          </cell>
          <cell r="T98" t="str">
            <v>Solar</v>
          </cell>
          <cell r="U98" t="str">
            <v>Existing - QF</v>
          </cell>
          <cell r="V98" t="str">
            <v>Existing - QF</v>
          </cell>
          <cell r="W98" t="str">
            <v>UT</v>
          </cell>
          <cell r="X98" t="str">
            <v>No</v>
          </cell>
        </row>
        <row r="99">
          <cell r="A99">
            <v>159071</v>
          </cell>
          <cell r="B99" t="str">
            <v>QF_SR_FidCany1-3</v>
          </cell>
          <cell r="C99" t="str">
            <v>QF_SR_FidCany1-3</v>
          </cell>
          <cell r="D99" t="str">
            <v>Contracts Existing Block Forward</v>
          </cell>
          <cell r="E99" t="str">
            <v>East</v>
          </cell>
          <cell r="F99" t="str">
            <v>Existing - QF</v>
          </cell>
          <cell r="G99" t="str">
            <v/>
          </cell>
          <cell r="H99" t="str">
            <v/>
          </cell>
          <cell r="I99" t="str">
            <v>Existing - QF</v>
          </cell>
          <cell r="J99" t="str">
            <v>Existing - QF</v>
          </cell>
          <cell r="K99" t="str">
            <v/>
          </cell>
          <cell r="L99" t="str">
            <v>Existing - QF</v>
          </cell>
          <cell r="M99" t="str">
            <v>Existing - QF</v>
          </cell>
          <cell r="N99" t="str">
            <v>Existing - QF</v>
          </cell>
          <cell r="O99" t="str">
            <v>QF</v>
          </cell>
          <cell r="P99" t="str">
            <v>Long</v>
          </cell>
          <cell r="Q99" t="str">
            <v>Other Renewables</v>
          </cell>
          <cell r="R99" t="str">
            <v>Solar</v>
          </cell>
          <cell r="S99" t="str">
            <v>Other Renewables</v>
          </cell>
          <cell r="T99" t="str">
            <v>Solar</v>
          </cell>
          <cell r="U99" t="str">
            <v>Existing - QF</v>
          </cell>
          <cell r="V99" t="str">
            <v>Existing - QF</v>
          </cell>
          <cell r="W99" t="str">
            <v>UT</v>
          </cell>
          <cell r="X99" t="str">
            <v>No</v>
          </cell>
        </row>
        <row r="100">
          <cell r="A100">
            <v>159074</v>
          </cell>
          <cell r="B100" t="str">
            <v>QF_SR_GranitPeak</v>
          </cell>
          <cell r="C100" t="str">
            <v>QF_SR_GranitPeak</v>
          </cell>
          <cell r="D100" t="str">
            <v>Contracts Existing Block Forward</v>
          </cell>
          <cell r="E100" t="str">
            <v>East</v>
          </cell>
          <cell r="F100" t="str">
            <v>Existing - QF</v>
          </cell>
          <cell r="G100" t="str">
            <v/>
          </cell>
          <cell r="H100" t="str">
            <v/>
          </cell>
          <cell r="I100" t="str">
            <v>Existing - QF</v>
          </cell>
          <cell r="J100" t="str">
            <v>Existing - QF</v>
          </cell>
          <cell r="K100" t="str">
            <v/>
          </cell>
          <cell r="L100" t="str">
            <v>Existing - QF</v>
          </cell>
          <cell r="M100" t="str">
            <v>Existing - QF</v>
          </cell>
          <cell r="N100" t="str">
            <v>Existing - QF</v>
          </cell>
          <cell r="O100" t="str">
            <v>QF</v>
          </cell>
          <cell r="P100" t="str">
            <v>Long</v>
          </cell>
          <cell r="Q100" t="str">
            <v>Other Renewables</v>
          </cell>
          <cell r="R100" t="str">
            <v>Solar</v>
          </cell>
          <cell r="S100" t="str">
            <v>Other Renewables</v>
          </cell>
          <cell r="T100" t="str">
            <v>Solar</v>
          </cell>
          <cell r="U100" t="str">
            <v>Existing - QF</v>
          </cell>
          <cell r="V100" t="str">
            <v>Existing - QF</v>
          </cell>
          <cell r="W100" t="str">
            <v>UT</v>
          </cell>
          <cell r="X100" t="str">
            <v>No</v>
          </cell>
        </row>
        <row r="101">
          <cell r="A101">
            <v>159064</v>
          </cell>
          <cell r="B101" t="str">
            <v>QF_SR_Greenvile</v>
          </cell>
          <cell r="C101" t="str">
            <v>QF_SR_Greenvile</v>
          </cell>
          <cell r="D101" t="str">
            <v>Contracts Existing Block Forward</v>
          </cell>
          <cell r="E101" t="str">
            <v>East</v>
          </cell>
          <cell r="F101" t="str">
            <v>Existing - QF</v>
          </cell>
          <cell r="G101" t="str">
            <v/>
          </cell>
          <cell r="H101" t="str">
            <v/>
          </cell>
          <cell r="I101" t="str">
            <v>Existing - QF</v>
          </cell>
          <cell r="J101" t="str">
            <v>Existing - QF</v>
          </cell>
          <cell r="K101" t="str">
            <v/>
          </cell>
          <cell r="L101" t="str">
            <v>Existing - QF</v>
          </cell>
          <cell r="M101" t="str">
            <v>Existing - QF</v>
          </cell>
          <cell r="N101" t="str">
            <v>Existing - QF</v>
          </cell>
          <cell r="O101" t="str">
            <v>QF</v>
          </cell>
          <cell r="P101" t="str">
            <v>Long</v>
          </cell>
          <cell r="Q101" t="str">
            <v>Other Renewables</v>
          </cell>
          <cell r="R101" t="str">
            <v>Solar</v>
          </cell>
          <cell r="S101" t="str">
            <v>Other Renewables</v>
          </cell>
          <cell r="T101" t="str">
            <v>Solar</v>
          </cell>
          <cell r="U101" t="str">
            <v>Existing - QF</v>
          </cell>
          <cell r="V101" t="str">
            <v>Existing - QF</v>
          </cell>
          <cell r="W101" t="str">
            <v>UT</v>
          </cell>
          <cell r="X101" t="str">
            <v>No</v>
          </cell>
        </row>
        <row r="102">
          <cell r="A102">
            <v>228964</v>
          </cell>
          <cell r="B102" t="str">
            <v>QF_SR_IvoryP</v>
          </cell>
          <cell r="C102" t="str">
            <v>QF_SR_IvoryP</v>
          </cell>
          <cell r="D102" t="str">
            <v>Contracts Existing Block Forward</v>
          </cell>
          <cell r="E102" t="str">
            <v>West</v>
          </cell>
          <cell r="F102" t="str">
            <v>Existing - QF</v>
          </cell>
          <cell r="G102" t="str">
            <v/>
          </cell>
          <cell r="H102" t="str">
            <v/>
          </cell>
          <cell r="I102" t="str">
            <v>Existing - QF</v>
          </cell>
          <cell r="J102" t="str">
            <v>Existing - QF</v>
          </cell>
          <cell r="K102" t="str">
            <v/>
          </cell>
          <cell r="L102" t="str">
            <v>Existing - QF</v>
          </cell>
          <cell r="M102" t="str">
            <v>Existing - QF</v>
          </cell>
          <cell r="N102" t="str">
            <v>Existing - QF</v>
          </cell>
          <cell r="O102" t="str">
            <v>QF</v>
          </cell>
          <cell r="P102" t="str">
            <v>Long</v>
          </cell>
          <cell r="Q102" t="str">
            <v>Other Renewables</v>
          </cell>
          <cell r="R102" t="str">
            <v>Solar</v>
          </cell>
          <cell r="S102" t="str">
            <v>Other Renewables</v>
          </cell>
          <cell r="T102" t="str">
            <v>Solar</v>
          </cell>
          <cell r="U102" t="str">
            <v>Existing - QF</v>
          </cell>
          <cell r="V102" t="str">
            <v>Existing - QF</v>
          </cell>
          <cell r="W102" t="str">
            <v>OR</v>
          </cell>
          <cell r="X102" t="str">
            <v>No</v>
          </cell>
        </row>
        <row r="103">
          <cell r="A103">
            <v>159075</v>
          </cell>
          <cell r="B103" t="str">
            <v>QF_SR_Laho</v>
          </cell>
          <cell r="C103" t="str">
            <v>QF_SR_Laho</v>
          </cell>
          <cell r="D103" t="str">
            <v>Contracts Existing Block Forward</v>
          </cell>
          <cell r="E103" t="str">
            <v>East</v>
          </cell>
          <cell r="F103" t="str">
            <v>Existing - QF</v>
          </cell>
          <cell r="G103" t="str">
            <v/>
          </cell>
          <cell r="H103" t="str">
            <v/>
          </cell>
          <cell r="I103" t="str">
            <v>Existing - QF</v>
          </cell>
          <cell r="J103" t="str">
            <v>Existing - QF</v>
          </cell>
          <cell r="K103" t="str">
            <v/>
          </cell>
          <cell r="L103" t="str">
            <v>Existing - QF</v>
          </cell>
          <cell r="M103" t="str">
            <v>Existing - QF</v>
          </cell>
          <cell r="N103" t="str">
            <v>Existing - QF</v>
          </cell>
          <cell r="O103" t="str">
            <v>QF</v>
          </cell>
          <cell r="P103" t="str">
            <v>Long</v>
          </cell>
          <cell r="Q103" t="str">
            <v>Other Renewables</v>
          </cell>
          <cell r="R103" t="str">
            <v>Solar</v>
          </cell>
          <cell r="S103" t="str">
            <v>Other Renewables</v>
          </cell>
          <cell r="T103" t="str">
            <v>Solar</v>
          </cell>
          <cell r="U103" t="str">
            <v>Existing - QF</v>
          </cell>
          <cell r="V103" t="str">
            <v>Existing - QF</v>
          </cell>
          <cell r="W103" t="str">
            <v>UT</v>
          </cell>
          <cell r="X103" t="str">
            <v>No</v>
          </cell>
        </row>
        <row r="104">
          <cell r="A104">
            <v>159073</v>
          </cell>
          <cell r="B104" t="str">
            <v>QF_SR_Mandrfield</v>
          </cell>
          <cell r="C104" t="str">
            <v>QF_SR_Mandrfield</v>
          </cell>
          <cell r="D104" t="str">
            <v>Contracts Existing Block Forward</v>
          </cell>
          <cell r="E104" t="str">
            <v>East</v>
          </cell>
          <cell r="F104" t="str">
            <v>Existing - QF</v>
          </cell>
          <cell r="G104" t="str">
            <v/>
          </cell>
          <cell r="H104" t="str">
            <v/>
          </cell>
          <cell r="I104" t="str">
            <v>Existing - QF</v>
          </cell>
          <cell r="J104" t="str">
            <v>Existing - QF</v>
          </cell>
          <cell r="K104" t="str">
            <v/>
          </cell>
          <cell r="L104" t="str">
            <v>Existing - QF</v>
          </cell>
          <cell r="M104" t="str">
            <v>Existing - QF</v>
          </cell>
          <cell r="N104" t="str">
            <v>Existing - QF</v>
          </cell>
          <cell r="O104" t="str">
            <v>QF</v>
          </cell>
          <cell r="P104" t="str">
            <v>Long</v>
          </cell>
          <cell r="Q104" t="str">
            <v>Other Renewables</v>
          </cell>
          <cell r="R104" t="str">
            <v>Solar</v>
          </cell>
          <cell r="S104" t="str">
            <v>Other Renewables</v>
          </cell>
          <cell r="T104" t="str">
            <v>Solar</v>
          </cell>
          <cell r="U104" t="str">
            <v>Existing - QF</v>
          </cell>
          <cell r="V104" t="str">
            <v>Existing - QF</v>
          </cell>
          <cell r="W104" t="str">
            <v>UT</v>
          </cell>
          <cell r="X104" t="str">
            <v>No</v>
          </cell>
        </row>
        <row r="105">
          <cell r="A105">
            <v>218051</v>
          </cell>
          <cell r="B105" t="str">
            <v>QF_SR_Meridn</v>
          </cell>
          <cell r="C105" t="str">
            <v>QF_SR_Meridn</v>
          </cell>
          <cell r="D105" t="str">
            <v>Contracts Existing Block Forward</v>
          </cell>
          <cell r="E105" t="str">
            <v>West</v>
          </cell>
          <cell r="F105" t="str">
            <v>Existing - QF</v>
          </cell>
          <cell r="G105" t="str">
            <v/>
          </cell>
          <cell r="H105" t="str">
            <v/>
          </cell>
          <cell r="I105" t="str">
            <v>Existing - QF</v>
          </cell>
          <cell r="J105" t="str">
            <v>Existing - QF</v>
          </cell>
          <cell r="K105" t="str">
            <v/>
          </cell>
          <cell r="L105" t="str">
            <v>Existing - QF</v>
          </cell>
          <cell r="M105" t="str">
            <v>Existing - QF</v>
          </cell>
          <cell r="N105" t="str">
            <v>Existing - QF</v>
          </cell>
          <cell r="O105" t="str">
            <v>QF</v>
          </cell>
          <cell r="P105" t="str">
            <v>Long</v>
          </cell>
          <cell r="Q105" t="str">
            <v>Other Renewables</v>
          </cell>
          <cell r="R105" t="str">
            <v>Solar</v>
          </cell>
          <cell r="S105" t="str">
            <v>Other Renewables</v>
          </cell>
          <cell r="T105" t="str">
            <v>Solar</v>
          </cell>
          <cell r="U105" t="str">
            <v>Existing - QF</v>
          </cell>
          <cell r="V105" t="str">
            <v>Existing - QF</v>
          </cell>
          <cell r="W105" t="str">
            <v>UT</v>
          </cell>
          <cell r="X105" t="str">
            <v>No</v>
          </cell>
        </row>
        <row r="106">
          <cell r="A106">
            <v>159066</v>
          </cell>
          <cell r="B106" t="str">
            <v>QF_SR_MilfrdFlat</v>
          </cell>
          <cell r="C106" t="str">
            <v>QF_SR_MilfrdFlat</v>
          </cell>
          <cell r="D106" t="str">
            <v>Contracts Existing Block Forward</v>
          </cell>
          <cell r="E106" t="str">
            <v>East</v>
          </cell>
          <cell r="F106" t="str">
            <v>Existing - QF</v>
          </cell>
          <cell r="G106" t="str">
            <v/>
          </cell>
          <cell r="H106" t="str">
            <v/>
          </cell>
          <cell r="I106" t="str">
            <v>Existing - QF</v>
          </cell>
          <cell r="J106" t="str">
            <v>Existing - QF</v>
          </cell>
          <cell r="K106" t="str">
            <v/>
          </cell>
          <cell r="L106" t="str">
            <v>Existing - QF</v>
          </cell>
          <cell r="M106" t="str">
            <v>Existing - QF</v>
          </cell>
          <cell r="N106" t="str">
            <v>Existing - QF</v>
          </cell>
          <cell r="O106" t="str">
            <v>QF</v>
          </cell>
          <cell r="P106" t="str">
            <v>Long</v>
          </cell>
          <cell r="Q106" t="str">
            <v>Other Renewables</v>
          </cell>
          <cell r="R106" t="str">
            <v>Solar</v>
          </cell>
          <cell r="S106" t="str">
            <v>Other Renewables</v>
          </cell>
          <cell r="T106" t="str">
            <v>Solar</v>
          </cell>
          <cell r="U106" t="str">
            <v>Existing - QF</v>
          </cell>
          <cell r="V106" t="str">
            <v>Existing - QF</v>
          </cell>
          <cell r="W106" t="str">
            <v>UT</v>
          </cell>
          <cell r="X106" t="str">
            <v>No</v>
          </cell>
        </row>
        <row r="107">
          <cell r="A107">
            <v>220217</v>
          </cell>
          <cell r="B107" t="str">
            <v>QF_SR_Pavant</v>
          </cell>
          <cell r="C107" t="str">
            <v>QF_SR_Pavant</v>
          </cell>
          <cell r="D107" t="str">
            <v>Contracts Existing Block Forward</v>
          </cell>
          <cell r="E107" t="str">
            <v>East</v>
          </cell>
          <cell r="F107" t="str">
            <v>Existing - QF</v>
          </cell>
          <cell r="G107" t="str">
            <v/>
          </cell>
          <cell r="H107" t="str">
            <v/>
          </cell>
          <cell r="I107" t="str">
            <v>Existing - QF</v>
          </cell>
          <cell r="J107" t="str">
            <v>Existing - QF</v>
          </cell>
          <cell r="K107" t="str">
            <v/>
          </cell>
          <cell r="L107" t="str">
            <v>Existing - QF</v>
          </cell>
          <cell r="M107" t="str">
            <v>Existing - QF</v>
          </cell>
          <cell r="N107" t="str">
            <v>Existing - QF</v>
          </cell>
          <cell r="O107" t="str">
            <v>QF</v>
          </cell>
          <cell r="P107" t="str">
            <v>Long</v>
          </cell>
          <cell r="Q107" t="str">
            <v>Other Renewables</v>
          </cell>
          <cell r="R107" t="str">
            <v>Solar</v>
          </cell>
          <cell r="S107" t="str">
            <v>Other Renewables</v>
          </cell>
          <cell r="T107" t="str">
            <v>Solar</v>
          </cell>
          <cell r="U107" t="str">
            <v>Existing - QF</v>
          </cell>
          <cell r="V107" t="str">
            <v>Existing - QF</v>
          </cell>
          <cell r="W107" t="str">
            <v>UT</v>
          </cell>
          <cell r="X107" t="str">
            <v>No</v>
          </cell>
        </row>
        <row r="108">
          <cell r="A108">
            <v>159070</v>
          </cell>
          <cell r="B108" t="str">
            <v>QF_SR_Quichap1-3</v>
          </cell>
          <cell r="C108" t="str">
            <v>QF_SR_Quichap1-3</v>
          </cell>
          <cell r="D108" t="str">
            <v>Contracts Existing Block Forward</v>
          </cell>
          <cell r="E108" t="str">
            <v>East</v>
          </cell>
          <cell r="F108" t="str">
            <v>Existing - QF</v>
          </cell>
          <cell r="G108" t="str">
            <v/>
          </cell>
          <cell r="H108" t="str">
            <v/>
          </cell>
          <cell r="I108" t="str">
            <v>Existing - QF</v>
          </cell>
          <cell r="J108" t="str">
            <v>Existing - QF</v>
          </cell>
          <cell r="K108" t="str">
            <v/>
          </cell>
          <cell r="L108" t="str">
            <v>Existing - QF</v>
          </cell>
          <cell r="M108" t="str">
            <v>Existing - QF</v>
          </cell>
          <cell r="N108" t="str">
            <v>Existing - QF</v>
          </cell>
          <cell r="O108" t="str">
            <v>QF</v>
          </cell>
          <cell r="P108" t="str">
            <v>Long</v>
          </cell>
          <cell r="Q108" t="str">
            <v>Other Renewables</v>
          </cell>
          <cell r="R108" t="str">
            <v>Solar</v>
          </cell>
          <cell r="S108" t="str">
            <v>Other Renewables</v>
          </cell>
          <cell r="T108" t="str">
            <v>Solar</v>
          </cell>
          <cell r="U108" t="str">
            <v>Existing - QF</v>
          </cell>
          <cell r="V108" t="str">
            <v>Existing - QF</v>
          </cell>
          <cell r="W108" t="str">
            <v>UT</v>
          </cell>
          <cell r="X108" t="str">
            <v>No</v>
          </cell>
        </row>
        <row r="109">
          <cell r="A109">
            <v>220216</v>
          </cell>
          <cell r="B109" t="str">
            <v>QF_SR_RedHill</v>
          </cell>
          <cell r="C109" t="str">
            <v>QF_SR_RedHill</v>
          </cell>
          <cell r="D109" t="str">
            <v>Contracts Existing Block Forward</v>
          </cell>
          <cell r="E109" t="str">
            <v>East</v>
          </cell>
          <cell r="F109" t="str">
            <v>Existing - QF</v>
          </cell>
          <cell r="G109" t="str">
            <v/>
          </cell>
          <cell r="H109" t="str">
            <v/>
          </cell>
          <cell r="I109" t="str">
            <v>Existing - QF</v>
          </cell>
          <cell r="J109" t="str">
            <v>Existing - QF</v>
          </cell>
          <cell r="K109" t="str">
            <v/>
          </cell>
          <cell r="L109" t="str">
            <v>Existing - QF</v>
          </cell>
          <cell r="M109" t="str">
            <v>Existing - QF</v>
          </cell>
          <cell r="N109" t="str">
            <v>Existing - QF</v>
          </cell>
          <cell r="O109" t="str">
            <v>QF</v>
          </cell>
          <cell r="P109" t="str">
            <v>Long</v>
          </cell>
          <cell r="Q109" t="str">
            <v>Other Renewables</v>
          </cell>
          <cell r="R109" t="str">
            <v>Solar</v>
          </cell>
          <cell r="S109" t="str">
            <v>Other Renewables</v>
          </cell>
          <cell r="T109" t="str">
            <v>Solar</v>
          </cell>
          <cell r="U109" t="str">
            <v>Existing - QF</v>
          </cell>
          <cell r="V109" t="str">
            <v>Existing - QF</v>
          </cell>
          <cell r="W109" t="str">
            <v>UT</v>
          </cell>
          <cell r="X109" t="str">
            <v>No</v>
          </cell>
        </row>
        <row r="110">
          <cell r="A110">
            <v>159072</v>
          </cell>
          <cell r="B110" t="str">
            <v>QF_SR_SothMilfrd</v>
          </cell>
          <cell r="C110" t="str">
            <v>QF_SR_SothMilfrd</v>
          </cell>
          <cell r="D110" t="str">
            <v>Contracts Existing Block Forward</v>
          </cell>
          <cell r="E110" t="str">
            <v>East</v>
          </cell>
          <cell r="F110" t="str">
            <v>Existing - QF</v>
          </cell>
          <cell r="G110" t="str">
            <v/>
          </cell>
          <cell r="H110" t="str">
            <v/>
          </cell>
          <cell r="I110" t="str">
            <v>Existing - QF</v>
          </cell>
          <cell r="J110" t="str">
            <v>Existing - QF</v>
          </cell>
          <cell r="K110" t="str">
            <v/>
          </cell>
          <cell r="L110" t="str">
            <v>Existing - QF</v>
          </cell>
          <cell r="M110" t="str">
            <v>Existing - QF</v>
          </cell>
          <cell r="N110" t="str">
            <v>Existing - QF</v>
          </cell>
          <cell r="O110" t="str">
            <v>QF</v>
          </cell>
          <cell r="P110" t="str">
            <v>Long</v>
          </cell>
          <cell r="Q110" t="str">
            <v>Other Renewables</v>
          </cell>
          <cell r="R110" t="str">
            <v>Solar</v>
          </cell>
          <cell r="S110" t="str">
            <v>Other Renewables</v>
          </cell>
          <cell r="T110" t="str">
            <v>Solar</v>
          </cell>
          <cell r="U110" t="str">
            <v>Existing - QF</v>
          </cell>
          <cell r="V110" t="str">
            <v>Existing - QF</v>
          </cell>
          <cell r="W110" t="str">
            <v>UT</v>
          </cell>
          <cell r="X110" t="str">
            <v>No</v>
          </cell>
        </row>
        <row r="111">
          <cell r="A111">
            <v>228963</v>
          </cell>
          <cell r="B111" t="str">
            <v>QF_SR_SpragR</v>
          </cell>
          <cell r="C111" t="str">
            <v>QF_SR_SpragR</v>
          </cell>
          <cell r="D111" t="str">
            <v>Contracts Existing Block Forward</v>
          </cell>
          <cell r="E111" t="str">
            <v>West</v>
          </cell>
          <cell r="F111" t="str">
            <v>Existing - QF</v>
          </cell>
          <cell r="G111" t="str">
            <v/>
          </cell>
          <cell r="H111" t="str">
            <v/>
          </cell>
          <cell r="I111" t="str">
            <v>Existing - QF</v>
          </cell>
          <cell r="J111" t="str">
            <v>Existing - QF</v>
          </cell>
          <cell r="K111" t="str">
            <v/>
          </cell>
          <cell r="L111" t="str">
            <v>Existing - QF</v>
          </cell>
          <cell r="M111" t="str">
            <v>Existing - QF</v>
          </cell>
          <cell r="N111" t="str">
            <v>Existing - QF</v>
          </cell>
          <cell r="O111" t="str">
            <v>QF</v>
          </cell>
          <cell r="P111" t="str">
            <v>Long</v>
          </cell>
          <cell r="Q111" t="str">
            <v>Other Renewables</v>
          </cell>
          <cell r="R111" t="str">
            <v>Solar</v>
          </cell>
          <cell r="S111" t="str">
            <v>Other Renewables</v>
          </cell>
          <cell r="T111" t="str">
            <v>Solar</v>
          </cell>
          <cell r="U111" t="str">
            <v>Existing - QF</v>
          </cell>
          <cell r="V111" t="str">
            <v>Existing - QF</v>
          </cell>
          <cell r="W111" t="str">
            <v>OR</v>
          </cell>
          <cell r="X111" t="str">
            <v>No</v>
          </cell>
        </row>
        <row r="112">
          <cell r="A112">
            <v>159065</v>
          </cell>
          <cell r="B112" t="str">
            <v>QF_SR_SunEdison</v>
          </cell>
          <cell r="C112" t="str">
            <v>QF_SR_SunEdison</v>
          </cell>
          <cell r="D112" t="str">
            <v>Contracts Existing Block Forward</v>
          </cell>
          <cell r="E112" t="str">
            <v>East</v>
          </cell>
          <cell r="F112" t="str">
            <v>Existing - QF</v>
          </cell>
          <cell r="G112" t="str">
            <v/>
          </cell>
          <cell r="H112" t="str">
            <v/>
          </cell>
          <cell r="I112" t="str">
            <v>Existing - QF</v>
          </cell>
          <cell r="J112" t="str">
            <v>Existing - QF</v>
          </cell>
          <cell r="K112" t="str">
            <v/>
          </cell>
          <cell r="L112" t="str">
            <v>Existing - QF</v>
          </cell>
          <cell r="M112" t="str">
            <v>Existing - QF</v>
          </cell>
          <cell r="N112" t="str">
            <v>Existing - QF</v>
          </cell>
          <cell r="O112" t="str">
            <v>QF</v>
          </cell>
          <cell r="P112" t="str">
            <v>Long</v>
          </cell>
          <cell r="Q112" t="str">
            <v>Other Renewables</v>
          </cell>
          <cell r="R112" t="str">
            <v>Solar</v>
          </cell>
          <cell r="S112" t="str">
            <v>Other Renewables</v>
          </cell>
          <cell r="T112" t="str">
            <v>Solar</v>
          </cell>
          <cell r="U112" t="str">
            <v>Existing - QF</v>
          </cell>
          <cell r="V112" t="str">
            <v>Existing - QF</v>
          </cell>
          <cell r="W112" t="str">
            <v>UT</v>
          </cell>
          <cell r="X112" t="str">
            <v>No</v>
          </cell>
        </row>
        <row r="113">
          <cell r="A113">
            <v>159069</v>
          </cell>
          <cell r="B113" t="str">
            <v>QF_SR_UTN</v>
          </cell>
          <cell r="C113" t="str">
            <v>QF_SR_UTN</v>
          </cell>
          <cell r="D113" t="str">
            <v>Contracts Existing Block Forward</v>
          </cell>
          <cell r="E113" t="str">
            <v>East</v>
          </cell>
          <cell r="F113" t="str">
            <v>Existing - QF</v>
          </cell>
          <cell r="G113" t="str">
            <v/>
          </cell>
          <cell r="H113" t="str">
            <v/>
          </cell>
          <cell r="I113" t="str">
            <v>Existing - QF</v>
          </cell>
          <cell r="J113" t="str">
            <v>Existing - QF</v>
          </cell>
          <cell r="K113" t="str">
            <v/>
          </cell>
          <cell r="L113" t="str">
            <v>Existing - QF</v>
          </cell>
          <cell r="M113" t="str">
            <v>Existing - QF</v>
          </cell>
          <cell r="N113" t="str">
            <v>Existing - QF</v>
          </cell>
          <cell r="O113" t="str">
            <v>QF</v>
          </cell>
          <cell r="P113" t="str">
            <v>Long</v>
          </cell>
          <cell r="Q113" t="str">
            <v>Other Renewables</v>
          </cell>
          <cell r="R113" t="str">
            <v>Solar</v>
          </cell>
          <cell r="S113" t="str">
            <v>Other Renewables</v>
          </cell>
          <cell r="T113" t="str">
            <v>Solar</v>
          </cell>
          <cell r="U113" t="str">
            <v>Existing - QF</v>
          </cell>
          <cell r="V113" t="str">
            <v>Existing - QF</v>
          </cell>
          <cell r="W113" t="str">
            <v>UT</v>
          </cell>
          <cell r="X113" t="str">
            <v>No</v>
          </cell>
        </row>
        <row r="114">
          <cell r="A114">
            <v>196239</v>
          </cell>
          <cell r="B114" t="str">
            <v>QF_THERM_Kenn</v>
          </cell>
          <cell r="C114" t="str">
            <v>QF_THERM_Kenn</v>
          </cell>
          <cell r="D114" t="str">
            <v>Contracts Existing Block Forward</v>
          </cell>
          <cell r="E114" t="str">
            <v>East</v>
          </cell>
          <cell r="F114" t="str">
            <v>Existing - QF</v>
          </cell>
          <cell r="G114" t="str">
            <v/>
          </cell>
          <cell r="H114" t="str">
            <v/>
          </cell>
          <cell r="I114" t="str">
            <v>Existing - QF</v>
          </cell>
          <cell r="J114" t="str">
            <v>Existing - QF</v>
          </cell>
          <cell r="K114" t="str">
            <v/>
          </cell>
          <cell r="L114" t="str">
            <v>Existing - QF</v>
          </cell>
          <cell r="M114" t="str">
            <v>Existing - QF</v>
          </cell>
          <cell r="N114" t="str">
            <v>Existing - QF</v>
          </cell>
          <cell r="O114" t="str">
            <v>QF</v>
          </cell>
          <cell r="P114" t="str">
            <v>Long</v>
          </cell>
          <cell r="Q114" t="str">
            <v>LT Contract</v>
          </cell>
          <cell r="R114" t="str">
            <v>Existing - QF</v>
          </cell>
          <cell r="S114" t="str">
            <v>LT Contract</v>
          </cell>
          <cell r="T114" t="str">
            <v>Existing - QF</v>
          </cell>
          <cell r="U114" t="str">
            <v>Existing - QF</v>
          </cell>
          <cell r="V114" t="str">
            <v>Existing - QF</v>
          </cell>
          <cell r="W114" t="str">
            <v>UT</v>
          </cell>
          <cell r="X114" t="str">
            <v>No</v>
          </cell>
        </row>
        <row r="115">
          <cell r="A115">
            <v>15264</v>
          </cell>
          <cell r="B115" t="str">
            <v>QF_THERM_OR</v>
          </cell>
          <cell r="C115" t="str">
            <v>QF_THERM_OR</v>
          </cell>
          <cell r="D115" t="str">
            <v>Contracts Existing Block Forward</v>
          </cell>
          <cell r="E115" t="str">
            <v>West</v>
          </cell>
          <cell r="F115" t="str">
            <v>Existing - QF</v>
          </cell>
          <cell r="G115" t="str">
            <v/>
          </cell>
          <cell r="H115" t="str">
            <v/>
          </cell>
          <cell r="I115" t="str">
            <v>Existing - QF</v>
          </cell>
          <cell r="J115" t="str">
            <v>Existing - QF</v>
          </cell>
          <cell r="K115" t="str">
            <v/>
          </cell>
          <cell r="L115" t="str">
            <v>Existing - QF</v>
          </cell>
          <cell r="M115" t="str">
            <v>Existing - QF</v>
          </cell>
          <cell r="N115" t="str">
            <v>Existing - QF</v>
          </cell>
          <cell r="O115" t="str">
            <v>QF</v>
          </cell>
          <cell r="P115" t="str">
            <v>Long</v>
          </cell>
          <cell r="Q115" t="str">
            <v>LT Contract</v>
          </cell>
          <cell r="R115" t="str">
            <v>Existing - QF</v>
          </cell>
          <cell r="S115" t="str">
            <v>LT Contract</v>
          </cell>
          <cell r="T115" t="str">
            <v>Existing - QF</v>
          </cell>
          <cell r="U115" t="str">
            <v>Existing - QF</v>
          </cell>
          <cell r="V115" t="str">
            <v>Existing - QF</v>
          </cell>
          <cell r="W115" t="str">
            <v>OR</v>
          </cell>
          <cell r="X115" t="str">
            <v>No</v>
          </cell>
        </row>
        <row r="116">
          <cell r="A116">
            <v>98249</v>
          </cell>
          <cell r="B116" t="str">
            <v>QF_WD_3MiCanyon</v>
          </cell>
          <cell r="C116" t="str">
            <v>QF_WD_3MiCanyon</v>
          </cell>
          <cell r="D116" t="str">
            <v>Contracts Existing Block Forward</v>
          </cell>
          <cell r="E116" t="str">
            <v>West</v>
          </cell>
          <cell r="F116" t="str">
            <v>Existing - QF</v>
          </cell>
          <cell r="G116" t="str">
            <v/>
          </cell>
          <cell r="H116" t="str">
            <v/>
          </cell>
          <cell r="I116" t="str">
            <v>Existing - QF</v>
          </cell>
          <cell r="J116" t="str">
            <v>Existing - QF</v>
          </cell>
          <cell r="K116" t="str">
            <v/>
          </cell>
          <cell r="L116" t="str">
            <v>Existing - QF</v>
          </cell>
          <cell r="M116" t="str">
            <v>Existing - QF</v>
          </cell>
          <cell r="N116" t="str">
            <v>Existing - QF</v>
          </cell>
          <cell r="O116" t="str">
            <v>QF</v>
          </cell>
          <cell r="P116" t="str">
            <v>Long</v>
          </cell>
          <cell r="Q116" t="str">
            <v>Wind</v>
          </cell>
          <cell r="R116" t="str">
            <v>Existing - Wind</v>
          </cell>
          <cell r="S116" t="str">
            <v>Wind</v>
          </cell>
          <cell r="T116" t="str">
            <v>Existing - Wind</v>
          </cell>
          <cell r="U116" t="str">
            <v>Existing - QF</v>
          </cell>
          <cell r="V116" t="str">
            <v>Existing - QF</v>
          </cell>
          <cell r="W116" t="str">
            <v>OR</v>
          </cell>
          <cell r="X116" t="str">
            <v>Yes</v>
          </cell>
        </row>
        <row r="117">
          <cell r="A117">
            <v>159059</v>
          </cell>
          <cell r="B117" t="str">
            <v>QF_WD_BlueMtn</v>
          </cell>
          <cell r="C117" t="str">
            <v>QF_WD_BlueMtn</v>
          </cell>
          <cell r="D117" t="str">
            <v>Contracts Existing Block Forward</v>
          </cell>
          <cell r="E117" t="str">
            <v>East</v>
          </cell>
          <cell r="F117" t="str">
            <v>Existing - QF</v>
          </cell>
          <cell r="G117" t="str">
            <v/>
          </cell>
          <cell r="H117" t="str">
            <v/>
          </cell>
          <cell r="I117" t="str">
            <v>Existing - QF</v>
          </cell>
          <cell r="J117" t="str">
            <v>Existing - QF</v>
          </cell>
          <cell r="K117" t="str">
            <v/>
          </cell>
          <cell r="L117" t="str">
            <v>Existing - QF</v>
          </cell>
          <cell r="M117" t="str">
            <v>Existing - QF</v>
          </cell>
          <cell r="N117" t="str">
            <v>Existing - QF</v>
          </cell>
          <cell r="O117" t="str">
            <v>QF</v>
          </cell>
          <cell r="P117" t="str">
            <v>Long</v>
          </cell>
          <cell r="Q117" t="str">
            <v>Wind</v>
          </cell>
          <cell r="R117" t="str">
            <v>Existing - Wind</v>
          </cell>
          <cell r="S117" t="str">
            <v>Wind</v>
          </cell>
          <cell r="T117" t="str">
            <v>Existing - Wind</v>
          </cell>
          <cell r="U117" t="str">
            <v>Existing - QF</v>
          </cell>
          <cell r="V117" t="str">
            <v>Existing - QF</v>
          </cell>
          <cell r="W117" t="str">
            <v>UT</v>
          </cell>
          <cell r="X117" t="str">
            <v>Yes</v>
          </cell>
        </row>
        <row r="118">
          <cell r="A118">
            <v>218047</v>
          </cell>
          <cell r="B118" t="str">
            <v>QF_WD_Chopin</v>
          </cell>
          <cell r="C118" t="str">
            <v>QF_WD_Chopin</v>
          </cell>
          <cell r="D118" t="str">
            <v>Contracts Existing Block Forward</v>
          </cell>
          <cell r="E118" t="str">
            <v>West</v>
          </cell>
          <cell r="F118" t="str">
            <v>Existing - QF</v>
          </cell>
          <cell r="G118" t="str">
            <v/>
          </cell>
          <cell r="H118" t="str">
            <v/>
          </cell>
          <cell r="I118" t="str">
            <v>Existing - QF</v>
          </cell>
          <cell r="J118" t="str">
            <v>Existing - QF</v>
          </cell>
          <cell r="K118" t="str">
            <v/>
          </cell>
          <cell r="L118" t="str">
            <v>Existing - QF</v>
          </cell>
          <cell r="M118" t="str">
            <v>Existing - QF</v>
          </cell>
          <cell r="N118" t="str">
            <v>Existing - QF</v>
          </cell>
          <cell r="O118" t="str">
            <v>QF</v>
          </cell>
          <cell r="P118" t="str">
            <v>Long</v>
          </cell>
          <cell r="Q118" t="str">
            <v>Wind</v>
          </cell>
          <cell r="R118" t="str">
            <v>Existing - Wind</v>
          </cell>
          <cell r="S118" t="str">
            <v>Wind</v>
          </cell>
          <cell r="T118" t="str">
            <v>Existing - Wind</v>
          </cell>
          <cell r="U118" t="str">
            <v>Existing - QF</v>
          </cell>
          <cell r="V118" t="str">
            <v>Existing - QF</v>
          </cell>
          <cell r="W118">
            <v>0</v>
          </cell>
          <cell r="X118">
            <v>0</v>
          </cell>
        </row>
        <row r="119">
          <cell r="A119">
            <v>225190</v>
          </cell>
          <cell r="B119" t="str">
            <v>QF_WD_FC2_BPA</v>
          </cell>
          <cell r="C119" t="str">
            <v>QF_WD_FC2_BPA</v>
          </cell>
          <cell r="D119" t="str">
            <v>Contracts Existing Block Forward</v>
          </cell>
          <cell r="E119" t="str">
            <v>East</v>
          </cell>
          <cell r="F119" t="str">
            <v>Existing - QF</v>
          </cell>
          <cell r="G119" t="str">
            <v/>
          </cell>
          <cell r="H119" t="str">
            <v/>
          </cell>
          <cell r="I119" t="str">
            <v>Existing - QF</v>
          </cell>
          <cell r="J119" t="str">
            <v>Existing - QF</v>
          </cell>
          <cell r="K119" t="str">
            <v/>
          </cell>
          <cell r="L119" t="str">
            <v>Existing - QF</v>
          </cell>
          <cell r="M119" t="str">
            <v>Existing - QF</v>
          </cell>
          <cell r="N119" t="str">
            <v>Existing - QF</v>
          </cell>
          <cell r="O119" t="str">
            <v>QF</v>
          </cell>
          <cell r="P119" t="str">
            <v>Long</v>
          </cell>
          <cell r="Q119" t="str">
            <v>Wind</v>
          </cell>
          <cell r="R119" t="str">
            <v>Existing - Wind</v>
          </cell>
          <cell r="S119" t="str">
            <v>Wind</v>
          </cell>
          <cell r="T119" t="str">
            <v>Existing - Wind</v>
          </cell>
          <cell r="U119" t="str">
            <v>Existing - QF</v>
          </cell>
          <cell r="V119" t="str">
            <v>Existing - QF</v>
          </cell>
          <cell r="W119">
            <v>0</v>
          </cell>
          <cell r="X119">
            <v>0</v>
          </cell>
        </row>
        <row r="120">
          <cell r="A120">
            <v>225191</v>
          </cell>
          <cell r="B120" t="str">
            <v>QF_WD_FC3_PSCO</v>
          </cell>
          <cell r="C120" t="str">
            <v>QF_WD_FC3_PSCO</v>
          </cell>
          <cell r="D120" t="str">
            <v>Contracts Existing Block Forward</v>
          </cell>
          <cell r="E120" t="str">
            <v>East</v>
          </cell>
          <cell r="F120" t="str">
            <v>Existing - QF</v>
          </cell>
          <cell r="G120" t="str">
            <v/>
          </cell>
          <cell r="H120" t="str">
            <v/>
          </cell>
          <cell r="I120" t="str">
            <v>Existing - QF</v>
          </cell>
          <cell r="J120" t="str">
            <v>Existing - QF</v>
          </cell>
          <cell r="K120" t="str">
            <v/>
          </cell>
          <cell r="L120" t="str">
            <v>Existing - QF</v>
          </cell>
          <cell r="M120" t="str">
            <v>Existing - QF</v>
          </cell>
          <cell r="N120" t="str">
            <v>Existing - QF</v>
          </cell>
          <cell r="O120" t="str">
            <v>QF</v>
          </cell>
          <cell r="P120" t="str">
            <v>Long</v>
          </cell>
          <cell r="Q120" t="str">
            <v>Wind</v>
          </cell>
          <cell r="R120" t="str">
            <v>Existing - Wind</v>
          </cell>
          <cell r="S120" t="str">
            <v>Wind</v>
          </cell>
          <cell r="T120" t="str">
            <v>Existing - Wind</v>
          </cell>
          <cell r="U120" t="str">
            <v>Existing - QF</v>
          </cell>
          <cell r="V120" t="str">
            <v>Existing - QF</v>
          </cell>
          <cell r="W120">
            <v>0</v>
          </cell>
          <cell r="X120">
            <v>0</v>
          </cell>
        </row>
        <row r="121">
          <cell r="A121">
            <v>159056</v>
          </cell>
          <cell r="B121" t="str">
            <v>QF_WD_Latigo</v>
          </cell>
          <cell r="C121" t="str">
            <v>QF_WD_Latigo</v>
          </cell>
          <cell r="D121" t="str">
            <v>Contracts Existing Block Forward</v>
          </cell>
          <cell r="E121" t="str">
            <v>East</v>
          </cell>
          <cell r="F121" t="str">
            <v>Existing - QF</v>
          </cell>
          <cell r="G121" t="str">
            <v/>
          </cell>
          <cell r="H121" t="str">
            <v/>
          </cell>
          <cell r="I121" t="str">
            <v>Existing - QF</v>
          </cell>
          <cell r="J121" t="str">
            <v>Existing - QF</v>
          </cell>
          <cell r="K121" t="str">
            <v/>
          </cell>
          <cell r="L121" t="str">
            <v>Existing - QF</v>
          </cell>
          <cell r="M121" t="str">
            <v>Existing - QF</v>
          </cell>
          <cell r="N121" t="str">
            <v>Existing - QF</v>
          </cell>
          <cell r="O121" t="str">
            <v>QF</v>
          </cell>
          <cell r="P121" t="str">
            <v>Long</v>
          </cell>
          <cell r="Q121" t="str">
            <v>Wind</v>
          </cell>
          <cell r="R121" t="str">
            <v>Existing - Wind</v>
          </cell>
          <cell r="S121" t="str">
            <v>Wind</v>
          </cell>
          <cell r="T121" t="str">
            <v>Existing - Wind</v>
          </cell>
          <cell r="U121" t="str">
            <v>Existing - QF</v>
          </cell>
          <cell r="V121" t="str">
            <v>Existing - QF</v>
          </cell>
          <cell r="W121" t="str">
            <v>UT</v>
          </cell>
          <cell r="X121" t="str">
            <v>No</v>
          </cell>
        </row>
        <row r="122">
          <cell r="A122">
            <v>159057</v>
          </cell>
          <cell r="B122" t="str">
            <v>QF_WD_LongRidge1</v>
          </cell>
          <cell r="C122" t="str">
            <v>QF_WD_LongRidge1</v>
          </cell>
          <cell r="D122" t="str">
            <v>Contracts Existing Block Forward</v>
          </cell>
          <cell r="E122" t="str">
            <v>East</v>
          </cell>
          <cell r="F122" t="str">
            <v>Existing - QF</v>
          </cell>
          <cell r="G122" t="str">
            <v/>
          </cell>
          <cell r="H122" t="str">
            <v/>
          </cell>
          <cell r="I122" t="str">
            <v>Existing - QF</v>
          </cell>
          <cell r="J122" t="str">
            <v>Existing - QF</v>
          </cell>
          <cell r="K122" t="str">
            <v/>
          </cell>
          <cell r="L122" t="str">
            <v>Existing - QF</v>
          </cell>
          <cell r="M122" t="str">
            <v>Existing - QF</v>
          </cell>
          <cell r="N122" t="str">
            <v>Existing - QF</v>
          </cell>
          <cell r="O122" t="str">
            <v>QF</v>
          </cell>
          <cell r="P122" t="str">
            <v>Long</v>
          </cell>
          <cell r="Q122" t="str">
            <v>Wind</v>
          </cell>
          <cell r="R122" t="str">
            <v>Existing - Wind</v>
          </cell>
          <cell r="S122" t="str">
            <v>Wind</v>
          </cell>
          <cell r="T122" t="str">
            <v>Existing - Wind</v>
          </cell>
          <cell r="U122" t="str">
            <v>Existing - QF</v>
          </cell>
          <cell r="V122" t="str">
            <v>Existing - QF</v>
          </cell>
          <cell r="W122" t="str">
            <v>UT</v>
          </cell>
          <cell r="X122" t="str">
            <v>Yes</v>
          </cell>
        </row>
        <row r="123">
          <cell r="A123">
            <v>159058</v>
          </cell>
          <cell r="B123" t="str">
            <v>QF_WD_LongRidge2</v>
          </cell>
          <cell r="C123" t="str">
            <v>QF_WD_LongRidge2</v>
          </cell>
          <cell r="D123" t="str">
            <v>Contracts Existing Block Forward</v>
          </cell>
          <cell r="E123" t="str">
            <v>East</v>
          </cell>
          <cell r="F123" t="str">
            <v>Existing - QF</v>
          </cell>
          <cell r="G123" t="str">
            <v/>
          </cell>
          <cell r="H123" t="str">
            <v/>
          </cell>
          <cell r="I123" t="str">
            <v>Existing - QF</v>
          </cell>
          <cell r="J123" t="str">
            <v>Existing - QF</v>
          </cell>
          <cell r="K123" t="str">
            <v/>
          </cell>
          <cell r="L123" t="str">
            <v>Existing - QF</v>
          </cell>
          <cell r="M123" t="str">
            <v>Existing - QF</v>
          </cell>
          <cell r="N123" t="str">
            <v>Existing - QF</v>
          </cell>
          <cell r="O123" t="str">
            <v>QF</v>
          </cell>
          <cell r="P123" t="str">
            <v>Long</v>
          </cell>
          <cell r="Q123" t="str">
            <v>Wind</v>
          </cell>
          <cell r="R123" t="str">
            <v>Existing - Wind</v>
          </cell>
          <cell r="S123" t="str">
            <v>Wind</v>
          </cell>
          <cell r="T123" t="str">
            <v>Existing - Wind</v>
          </cell>
          <cell r="U123" t="str">
            <v>Existing - QF</v>
          </cell>
          <cell r="V123" t="str">
            <v>Existing - QF</v>
          </cell>
          <cell r="W123" t="str">
            <v>UT</v>
          </cell>
          <cell r="X123" t="str">
            <v>Yes</v>
          </cell>
        </row>
        <row r="124">
          <cell r="A124">
            <v>218048</v>
          </cell>
          <cell r="B124" t="str">
            <v>QF_WD_Mariah</v>
          </cell>
          <cell r="C124" t="str">
            <v>QF_WD_Mariah</v>
          </cell>
          <cell r="D124" t="str">
            <v>Contracts Existing Block Forward</v>
          </cell>
          <cell r="E124" t="str">
            <v>West</v>
          </cell>
          <cell r="F124" t="str">
            <v>Existing - QF</v>
          </cell>
          <cell r="G124" t="str">
            <v/>
          </cell>
          <cell r="H124" t="str">
            <v/>
          </cell>
          <cell r="I124" t="str">
            <v>Existing - QF</v>
          </cell>
          <cell r="J124" t="str">
            <v>Existing - QF</v>
          </cell>
          <cell r="K124" t="str">
            <v/>
          </cell>
          <cell r="L124" t="str">
            <v>Existing - QF</v>
          </cell>
          <cell r="M124" t="str">
            <v>Existing - QF</v>
          </cell>
          <cell r="N124" t="str">
            <v>Existing - QF</v>
          </cell>
          <cell r="O124" t="str">
            <v>QF</v>
          </cell>
          <cell r="P124" t="str">
            <v>Long</v>
          </cell>
          <cell r="Q124" t="str">
            <v>Wind</v>
          </cell>
          <cell r="R124" t="str">
            <v>Existing - Wind</v>
          </cell>
          <cell r="S124" t="str">
            <v>Wind</v>
          </cell>
          <cell r="T124" t="str">
            <v>Existing - Wind</v>
          </cell>
          <cell r="U124" t="str">
            <v>Existing - QF</v>
          </cell>
          <cell r="V124" t="str">
            <v>Existing - QF</v>
          </cell>
          <cell r="W124">
            <v>0</v>
          </cell>
          <cell r="X124">
            <v>0</v>
          </cell>
        </row>
        <row r="125">
          <cell r="A125">
            <v>98246</v>
          </cell>
          <cell r="B125" t="str">
            <v>QF_WD_MC_FivPine</v>
          </cell>
          <cell r="C125" t="str">
            <v>QF_WD_MC_FivPine</v>
          </cell>
          <cell r="D125" t="str">
            <v>Contracts Existing Block Forward</v>
          </cell>
          <cell r="E125" t="str">
            <v>East</v>
          </cell>
          <cell r="F125" t="str">
            <v>Existing - QF</v>
          </cell>
          <cell r="G125" t="str">
            <v/>
          </cell>
          <cell r="H125" t="str">
            <v/>
          </cell>
          <cell r="I125" t="str">
            <v>Existing - QF</v>
          </cell>
          <cell r="J125" t="str">
            <v>Existing - QF</v>
          </cell>
          <cell r="K125" t="str">
            <v/>
          </cell>
          <cell r="L125" t="str">
            <v>Existing - QF</v>
          </cell>
          <cell r="M125" t="str">
            <v>Existing - QF</v>
          </cell>
          <cell r="N125" t="str">
            <v>Existing - QF</v>
          </cell>
          <cell r="O125" t="str">
            <v>QF</v>
          </cell>
          <cell r="P125" t="str">
            <v>Long</v>
          </cell>
          <cell r="Q125" t="str">
            <v>Wind</v>
          </cell>
          <cell r="R125" t="str">
            <v>Existing - Wind</v>
          </cell>
          <cell r="S125" t="str">
            <v>Wind</v>
          </cell>
          <cell r="T125" t="str">
            <v>Existing - Wind</v>
          </cell>
          <cell r="U125" t="str">
            <v>Existing - QF</v>
          </cell>
          <cell r="V125" t="str">
            <v>Existing - QF</v>
          </cell>
          <cell r="W125" t="str">
            <v>ID</v>
          </cell>
          <cell r="X125" t="str">
            <v>Yes</v>
          </cell>
        </row>
        <row r="126">
          <cell r="A126">
            <v>98248</v>
          </cell>
          <cell r="B126" t="str">
            <v>QF_WD_MC_NorthPt</v>
          </cell>
          <cell r="C126" t="str">
            <v>QF_WD_MC_NorthPt</v>
          </cell>
          <cell r="D126" t="str">
            <v>Contracts Existing Block Forward</v>
          </cell>
          <cell r="E126" t="str">
            <v>East</v>
          </cell>
          <cell r="F126" t="str">
            <v>Existing - QF</v>
          </cell>
          <cell r="G126" t="str">
            <v/>
          </cell>
          <cell r="H126" t="str">
            <v/>
          </cell>
          <cell r="I126" t="str">
            <v>Existing - QF</v>
          </cell>
          <cell r="J126" t="str">
            <v>Existing - QF</v>
          </cell>
          <cell r="K126" t="str">
            <v/>
          </cell>
          <cell r="L126" t="str">
            <v>Existing - QF</v>
          </cell>
          <cell r="M126" t="str">
            <v>Existing - QF</v>
          </cell>
          <cell r="N126" t="str">
            <v>Existing - QF</v>
          </cell>
          <cell r="O126" t="str">
            <v>QF</v>
          </cell>
          <cell r="P126" t="str">
            <v>Long</v>
          </cell>
          <cell r="Q126" t="str">
            <v>Wind</v>
          </cell>
          <cell r="R126" t="str">
            <v>Existing - Wind</v>
          </cell>
          <cell r="S126" t="str">
            <v>Wind</v>
          </cell>
          <cell r="T126" t="str">
            <v>Existing - Wind</v>
          </cell>
          <cell r="U126" t="str">
            <v>Existing - QF</v>
          </cell>
          <cell r="V126" t="str">
            <v>Existing - QF</v>
          </cell>
          <cell r="W126" t="str">
            <v>ID</v>
          </cell>
          <cell r="X126" t="str">
            <v>Yes</v>
          </cell>
        </row>
        <row r="127">
          <cell r="A127">
            <v>12938</v>
          </cell>
          <cell r="B127" t="str">
            <v>QF_WD_Mtn_Wind1</v>
          </cell>
          <cell r="C127" t="str">
            <v>QF_WD_Mtn_Wind1</v>
          </cell>
          <cell r="D127" t="str">
            <v>Contracts Existing Block Forward</v>
          </cell>
          <cell r="E127" t="str">
            <v>East</v>
          </cell>
          <cell r="F127" t="str">
            <v>Existing - Wind</v>
          </cell>
          <cell r="G127" t="str">
            <v/>
          </cell>
          <cell r="H127" t="str">
            <v/>
          </cell>
          <cell r="I127" t="str">
            <v>Existing - Wind</v>
          </cell>
          <cell r="J127" t="str">
            <v>Existing - Wind</v>
          </cell>
          <cell r="K127" t="str">
            <v/>
          </cell>
          <cell r="L127" t="str">
            <v>Existing - Wind</v>
          </cell>
          <cell r="M127" t="str">
            <v>Existing - Wind</v>
          </cell>
          <cell r="N127" t="str">
            <v>Existing - Wind</v>
          </cell>
          <cell r="O127" t="str">
            <v>Wind</v>
          </cell>
          <cell r="P127" t="str">
            <v>Long</v>
          </cell>
          <cell r="Q127" t="str">
            <v>Wind</v>
          </cell>
          <cell r="R127" t="str">
            <v>Existing - Wind</v>
          </cell>
          <cell r="S127" t="str">
            <v>Wind</v>
          </cell>
          <cell r="T127" t="str">
            <v>Existing - Wind</v>
          </cell>
          <cell r="U127" t="str">
            <v>Existing - Wind</v>
          </cell>
          <cell r="V127" t="str">
            <v>Existing - Wind</v>
          </cell>
          <cell r="W127" t="str">
            <v>WY</v>
          </cell>
          <cell r="X127" t="str">
            <v>Yes</v>
          </cell>
        </row>
        <row r="128">
          <cell r="A128">
            <v>12939</v>
          </cell>
          <cell r="B128" t="str">
            <v>QF_WD_Mtn_Wind2</v>
          </cell>
          <cell r="C128" t="str">
            <v>QF_WD_Mtn_Wind2</v>
          </cell>
          <cell r="D128" t="str">
            <v>Contracts Existing Block Forward</v>
          </cell>
          <cell r="E128" t="str">
            <v>East</v>
          </cell>
          <cell r="F128" t="str">
            <v>Existing - Wind</v>
          </cell>
          <cell r="G128" t="str">
            <v/>
          </cell>
          <cell r="H128" t="str">
            <v/>
          </cell>
          <cell r="I128" t="str">
            <v>Existing - Wind</v>
          </cell>
          <cell r="J128" t="str">
            <v>Existing - Wind</v>
          </cell>
          <cell r="K128" t="str">
            <v/>
          </cell>
          <cell r="L128" t="str">
            <v>Existing - Wind</v>
          </cell>
          <cell r="M128" t="str">
            <v>Existing - Wind</v>
          </cell>
          <cell r="N128" t="str">
            <v>Existing - Wind</v>
          </cell>
          <cell r="O128" t="str">
            <v>Wind</v>
          </cell>
          <cell r="P128" t="str">
            <v>Long</v>
          </cell>
          <cell r="Q128" t="str">
            <v>Wind</v>
          </cell>
          <cell r="R128" t="str">
            <v>Existing - Wind</v>
          </cell>
          <cell r="S128" t="str">
            <v>Wind</v>
          </cell>
          <cell r="T128" t="str">
            <v>Existing - Wind</v>
          </cell>
          <cell r="U128" t="str">
            <v>Existing - Wind</v>
          </cell>
          <cell r="V128" t="str">
            <v>Existing - Wind</v>
          </cell>
          <cell r="W128" t="str">
            <v>WY</v>
          </cell>
          <cell r="X128" t="str">
            <v>Yes</v>
          </cell>
        </row>
        <row r="129">
          <cell r="A129">
            <v>12941</v>
          </cell>
          <cell r="B129" t="str">
            <v>QF_WD_OregonWF_1</v>
          </cell>
          <cell r="C129" t="str">
            <v>QF_WD_OregonWF_1</v>
          </cell>
          <cell r="D129" t="str">
            <v>Contracts Existing Block Forward</v>
          </cell>
          <cell r="E129" t="str">
            <v>West</v>
          </cell>
          <cell r="F129" t="str">
            <v>Existing - QF</v>
          </cell>
          <cell r="G129" t="str">
            <v/>
          </cell>
          <cell r="H129" t="str">
            <v/>
          </cell>
          <cell r="I129" t="str">
            <v>Existing - QF</v>
          </cell>
          <cell r="J129" t="str">
            <v>Existing - QF</v>
          </cell>
          <cell r="K129" t="str">
            <v/>
          </cell>
          <cell r="L129" t="str">
            <v>Existing - QF</v>
          </cell>
          <cell r="M129" t="str">
            <v>Existing - QF</v>
          </cell>
          <cell r="N129" t="str">
            <v>Existing - QF</v>
          </cell>
          <cell r="O129" t="str">
            <v>QF</v>
          </cell>
          <cell r="P129" t="str">
            <v>Long</v>
          </cell>
          <cell r="Q129" t="str">
            <v>Wind</v>
          </cell>
          <cell r="R129" t="str">
            <v>Existing - Wind</v>
          </cell>
          <cell r="S129" t="str">
            <v>Wind</v>
          </cell>
          <cell r="T129" t="str">
            <v>Existing - Wind</v>
          </cell>
          <cell r="U129" t="str">
            <v>Existing - QF</v>
          </cell>
          <cell r="V129" t="str">
            <v>Existing - QF</v>
          </cell>
          <cell r="W129" t="str">
            <v>OR</v>
          </cell>
          <cell r="X129" t="str">
            <v>No</v>
          </cell>
        </row>
        <row r="130">
          <cell r="A130">
            <v>218049</v>
          </cell>
          <cell r="B130" t="str">
            <v>QF_WD_OremFm</v>
          </cell>
          <cell r="C130" t="str">
            <v>QF_WD_OremFm</v>
          </cell>
          <cell r="D130" t="str">
            <v>Contracts Existing Block Forward</v>
          </cell>
          <cell r="E130" t="str">
            <v>West</v>
          </cell>
          <cell r="F130" t="str">
            <v>Existing - QF</v>
          </cell>
          <cell r="G130" t="str">
            <v/>
          </cell>
          <cell r="H130" t="str">
            <v/>
          </cell>
          <cell r="I130" t="str">
            <v>Existing - QF</v>
          </cell>
          <cell r="J130" t="str">
            <v>Existing - QF</v>
          </cell>
          <cell r="K130" t="str">
            <v/>
          </cell>
          <cell r="L130" t="str">
            <v>Existing - QF</v>
          </cell>
          <cell r="M130" t="str">
            <v>Existing - QF</v>
          </cell>
          <cell r="N130" t="str">
            <v>Existing - QF</v>
          </cell>
          <cell r="O130" t="str">
            <v>QF</v>
          </cell>
          <cell r="P130" t="str">
            <v>Long</v>
          </cell>
          <cell r="Q130" t="str">
            <v>Wind</v>
          </cell>
          <cell r="R130" t="str">
            <v>Existing - Wind</v>
          </cell>
          <cell r="S130" t="str">
            <v>Wind</v>
          </cell>
          <cell r="T130" t="str">
            <v>Existing - Wind</v>
          </cell>
          <cell r="U130" t="str">
            <v>Existing - QF</v>
          </cell>
          <cell r="V130" t="str">
            <v>Existing - QF</v>
          </cell>
          <cell r="W130">
            <v>0</v>
          </cell>
          <cell r="X130">
            <v>0</v>
          </cell>
        </row>
        <row r="131">
          <cell r="A131">
            <v>194356</v>
          </cell>
          <cell r="B131" t="str">
            <v>QF_WD_Pioneer1</v>
          </cell>
          <cell r="C131" t="str">
            <v>QF_WD_Pioneer1</v>
          </cell>
          <cell r="D131" t="str">
            <v>Contracts Existing Block Forward</v>
          </cell>
          <cell r="E131" t="str">
            <v>East</v>
          </cell>
          <cell r="F131" t="str">
            <v>Existing - QF</v>
          </cell>
          <cell r="G131" t="str">
            <v/>
          </cell>
          <cell r="H131" t="str">
            <v/>
          </cell>
          <cell r="I131" t="str">
            <v>Existing - QF</v>
          </cell>
          <cell r="J131" t="str">
            <v>Existing - QF</v>
          </cell>
          <cell r="K131" t="str">
            <v/>
          </cell>
          <cell r="L131" t="str">
            <v>Existing - QF</v>
          </cell>
          <cell r="M131" t="str">
            <v>Existing - QF</v>
          </cell>
          <cell r="N131" t="str">
            <v>Existing - QF</v>
          </cell>
          <cell r="O131" t="str">
            <v>QF</v>
          </cell>
          <cell r="P131" t="str">
            <v>Long</v>
          </cell>
          <cell r="Q131" t="str">
            <v>Wind</v>
          </cell>
          <cell r="R131" t="str">
            <v>Existing - Wind</v>
          </cell>
          <cell r="S131" t="str">
            <v>Wind</v>
          </cell>
          <cell r="T131" t="str">
            <v>Existing - Wind</v>
          </cell>
          <cell r="U131" t="str">
            <v>Existing - QF</v>
          </cell>
          <cell r="V131" t="str">
            <v>Existing - Wind</v>
          </cell>
          <cell r="W131" t="str">
            <v>WY</v>
          </cell>
          <cell r="X131" t="str">
            <v>Yes</v>
          </cell>
        </row>
        <row r="132">
          <cell r="A132">
            <v>15545</v>
          </cell>
          <cell r="B132" t="str">
            <v>QF_WD_PwerCntyI</v>
          </cell>
          <cell r="C132" t="str">
            <v>QF_WD_PwerCntyI</v>
          </cell>
          <cell r="D132" t="str">
            <v>Contracts Existing Block Forward</v>
          </cell>
          <cell r="E132" t="str">
            <v>East</v>
          </cell>
          <cell r="F132" t="str">
            <v>Existing - QF</v>
          </cell>
          <cell r="G132" t="str">
            <v/>
          </cell>
          <cell r="H132" t="str">
            <v/>
          </cell>
          <cell r="I132" t="str">
            <v>Existing - QF</v>
          </cell>
          <cell r="J132" t="str">
            <v>Existing - QF</v>
          </cell>
          <cell r="K132" t="str">
            <v/>
          </cell>
          <cell r="L132" t="str">
            <v>Existing - QF</v>
          </cell>
          <cell r="M132" t="str">
            <v>Existing - QF</v>
          </cell>
          <cell r="N132" t="str">
            <v>Existing - QF</v>
          </cell>
          <cell r="O132" t="str">
            <v>QF</v>
          </cell>
          <cell r="P132" t="str">
            <v>Long</v>
          </cell>
          <cell r="Q132" t="str">
            <v>Wind</v>
          </cell>
          <cell r="R132" t="str">
            <v>Existing - Wind</v>
          </cell>
          <cell r="S132" t="str">
            <v>Wind</v>
          </cell>
          <cell r="T132" t="str">
            <v>Existing - Wind</v>
          </cell>
          <cell r="U132" t="str">
            <v>Existing - QF</v>
          </cell>
          <cell r="V132" t="str">
            <v>Existing - QF</v>
          </cell>
          <cell r="W132" t="str">
            <v>ID</v>
          </cell>
          <cell r="X132" t="str">
            <v>No</v>
          </cell>
        </row>
        <row r="133">
          <cell r="A133">
            <v>15546</v>
          </cell>
          <cell r="B133" t="str">
            <v>QF_WD_PwerCntyII</v>
          </cell>
          <cell r="C133" t="str">
            <v>QF_WD_PwerCntyII</v>
          </cell>
          <cell r="D133" t="str">
            <v>Contracts Existing Block Forward</v>
          </cell>
          <cell r="E133" t="str">
            <v>East</v>
          </cell>
          <cell r="F133" t="str">
            <v>Existing - QF</v>
          </cell>
          <cell r="G133" t="str">
            <v/>
          </cell>
          <cell r="H133" t="str">
            <v/>
          </cell>
          <cell r="I133" t="str">
            <v>Existing - QF</v>
          </cell>
          <cell r="J133" t="str">
            <v>Existing - QF</v>
          </cell>
          <cell r="K133" t="str">
            <v/>
          </cell>
          <cell r="L133" t="str">
            <v>Existing - QF</v>
          </cell>
          <cell r="M133" t="str">
            <v>Existing - QF</v>
          </cell>
          <cell r="N133" t="str">
            <v>Existing - QF</v>
          </cell>
          <cell r="O133" t="str">
            <v>QF</v>
          </cell>
          <cell r="P133" t="str">
            <v>Long</v>
          </cell>
          <cell r="Q133" t="str">
            <v>Wind</v>
          </cell>
          <cell r="R133" t="str">
            <v>Existing - Wind</v>
          </cell>
          <cell r="S133" t="str">
            <v>Wind</v>
          </cell>
          <cell r="T133" t="str">
            <v>Existing - Wind</v>
          </cell>
          <cell r="U133" t="str">
            <v>Existing - QF</v>
          </cell>
          <cell r="V133" t="str">
            <v>Existing - QF</v>
          </cell>
          <cell r="W133" t="str">
            <v>ID</v>
          </cell>
          <cell r="X133" t="str">
            <v>No</v>
          </cell>
        </row>
        <row r="134">
          <cell r="A134">
            <v>12940</v>
          </cell>
          <cell r="B134" t="str">
            <v>QF_WD_SpanishF</v>
          </cell>
          <cell r="C134" t="str">
            <v>QF_WD_SpanishF</v>
          </cell>
          <cell r="D134" t="str">
            <v>Contracts Existing Block Forward</v>
          </cell>
          <cell r="E134" t="str">
            <v>East</v>
          </cell>
          <cell r="F134" t="str">
            <v>Existing - QF</v>
          </cell>
          <cell r="G134" t="str">
            <v/>
          </cell>
          <cell r="H134" t="str">
            <v/>
          </cell>
          <cell r="I134" t="str">
            <v>Existing - QF</v>
          </cell>
          <cell r="J134" t="str">
            <v>Existing - QF</v>
          </cell>
          <cell r="K134" t="str">
            <v/>
          </cell>
          <cell r="L134" t="str">
            <v>Existing - QF</v>
          </cell>
          <cell r="M134" t="str">
            <v>Existing - QF</v>
          </cell>
          <cell r="N134" t="str">
            <v>Existing - QF</v>
          </cell>
          <cell r="O134" t="str">
            <v>QF</v>
          </cell>
          <cell r="P134" t="str">
            <v>Long</v>
          </cell>
          <cell r="Q134" t="str">
            <v>Wind</v>
          </cell>
          <cell r="R134" t="str">
            <v>Existing - Wind</v>
          </cell>
          <cell r="S134" t="str">
            <v>Wind</v>
          </cell>
          <cell r="T134" t="str">
            <v>Existing - Wind</v>
          </cell>
          <cell r="U134" t="str">
            <v>Existing - QF</v>
          </cell>
          <cell r="V134" t="str">
            <v>Existing - QF</v>
          </cell>
          <cell r="W134" t="str">
            <v>UT</v>
          </cell>
          <cell r="X134" t="str">
            <v>No</v>
          </cell>
        </row>
        <row r="135">
          <cell r="A135">
            <v>98254</v>
          </cell>
          <cell r="B135" t="str">
            <v>QF_WD_UTN</v>
          </cell>
          <cell r="C135" t="str">
            <v>QF_WD_UTN</v>
          </cell>
          <cell r="D135" t="str">
            <v>Contracts Existing Block Forward</v>
          </cell>
          <cell r="E135" t="str">
            <v>East</v>
          </cell>
          <cell r="F135" t="str">
            <v>Existing - QF</v>
          </cell>
          <cell r="G135" t="str">
            <v/>
          </cell>
          <cell r="H135" t="str">
            <v/>
          </cell>
          <cell r="I135" t="str">
            <v>Existing - QF</v>
          </cell>
          <cell r="J135" t="str">
            <v>Existing - QF</v>
          </cell>
          <cell r="K135" t="str">
            <v/>
          </cell>
          <cell r="L135" t="str">
            <v>Existing - QF</v>
          </cell>
          <cell r="M135" t="str">
            <v>Existing - QF</v>
          </cell>
          <cell r="N135" t="str">
            <v>Existing - QF</v>
          </cell>
          <cell r="O135" t="str">
            <v>QF</v>
          </cell>
          <cell r="P135" t="str">
            <v>Long</v>
          </cell>
          <cell r="Q135" t="str">
            <v>Wind</v>
          </cell>
          <cell r="R135" t="str">
            <v>Existing - Wind</v>
          </cell>
          <cell r="S135" t="str">
            <v>Wind</v>
          </cell>
          <cell r="T135" t="str">
            <v>Existing - Wind</v>
          </cell>
          <cell r="U135" t="str">
            <v>Existing - QF</v>
          </cell>
          <cell r="V135" t="str">
            <v>Existing - QF</v>
          </cell>
          <cell r="W135" t="str">
            <v>UT</v>
          </cell>
          <cell r="X135" t="str">
            <v>No</v>
          </cell>
        </row>
        <row r="136">
          <cell r="A136">
            <v>98256</v>
          </cell>
          <cell r="B136" t="str">
            <v>QF_WD_WY_Wind</v>
          </cell>
          <cell r="C136" t="str">
            <v>QF_WD_WY_Wind</v>
          </cell>
          <cell r="D136" t="str">
            <v>Contracts Existing Block Forward</v>
          </cell>
          <cell r="E136" t="str">
            <v>East</v>
          </cell>
          <cell r="F136" t="str">
            <v>Existing - QF</v>
          </cell>
          <cell r="G136" t="str">
            <v/>
          </cell>
          <cell r="H136" t="str">
            <v/>
          </cell>
          <cell r="I136" t="str">
            <v>Existing - QF</v>
          </cell>
          <cell r="J136" t="str">
            <v>Existing - QF</v>
          </cell>
          <cell r="K136" t="str">
            <v/>
          </cell>
          <cell r="L136" t="str">
            <v>Existing - QF</v>
          </cell>
          <cell r="M136" t="str">
            <v>Existing - QF</v>
          </cell>
          <cell r="N136" t="str">
            <v>Existing - QF</v>
          </cell>
          <cell r="O136" t="str">
            <v>QF</v>
          </cell>
          <cell r="P136" t="str">
            <v>Long</v>
          </cell>
          <cell r="Q136" t="str">
            <v>Wind</v>
          </cell>
          <cell r="R136" t="str">
            <v>Existing - Wind</v>
          </cell>
          <cell r="S136" t="str">
            <v>Wind</v>
          </cell>
          <cell r="T136" t="str">
            <v>Existing - Wind</v>
          </cell>
          <cell r="U136" t="str">
            <v>Existing - QF</v>
          </cell>
          <cell r="V136" t="str">
            <v>Existing - QF</v>
          </cell>
          <cell r="W136" t="str">
            <v>WY</v>
          </cell>
          <cell r="X136" t="str">
            <v>Yes</v>
          </cell>
        </row>
        <row r="137">
          <cell r="A137">
            <v>15270</v>
          </cell>
          <cell r="B137" t="str">
            <v>QF_WD_YK</v>
          </cell>
          <cell r="C137" t="str">
            <v>QF_WD_YK</v>
          </cell>
          <cell r="D137" t="str">
            <v>Contracts Existing Block Forward</v>
          </cell>
          <cell r="E137" t="str">
            <v>West</v>
          </cell>
          <cell r="F137" t="str">
            <v>Existing - QF</v>
          </cell>
          <cell r="G137" t="str">
            <v/>
          </cell>
          <cell r="H137" t="str">
            <v/>
          </cell>
          <cell r="I137" t="str">
            <v>Existing - QF</v>
          </cell>
          <cell r="J137" t="str">
            <v>Existing - QF</v>
          </cell>
          <cell r="K137" t="str">
            <v/>
          </cell>
          <cell r="L137" t="str">
            <v>Existing - QF</v>
          </cell>
          <cell r="M137" t="str">
            <v>Existing - QF</v>
          </cell>
          <cell r="N137" t="str">
            <v>Existing - QF</v>
          </cell>
          <cell r="O137" t="str">
            <v>QF</v>
          </cell>
          <cell r="P137" t="str">
            <v>Long</v>
          </cell>
          <cell r="Q137" t="str">
            <v>Wind</v>
          </cell>
          <cell r="R137" t="str">
            <v>Existing - Wind</v>
          </cell>
          <cell r="S137" t="str">
            <v>Wind</v>
          </cell>
          <cell r="T137" t="str">
            <v>Existing - Wind</v>
          </cell>
          <cell r="U137" t="str">
            <v>Existing - QF</v>
          </cell>
          <cell r="V137" t="str">
            <v>Existing - QF</v>
          </cell>
          <cell r="W137" t="str">
            <v>WA</v>
          </cell>
          <cell r="X137" t="str">
            <v>Yes</v>
          </cell>
        </row>
        <row r="138">
          <cell r="A138">
            <v>11511</v>
          </cell>
          <cell r="B138" t="str">
            <v>REDD_IN_P</v>
          </cell>
          <cell r="C138" t="str">
            <v>REDD_IN_P</v>
          </cell>
          <cell r="D138" t="str">
            <v>Contracts Existing Block Forward</v>
          </cell>
          <cell r="E138" t="str">
            <v>East</v>
          </cell>
          <cell r="F138" t="str">
            <v>Existing - Purchase</v>
          </cell>
          <cell r="G138" t="str">
            <v/>
          </cell>
          <cell r="H138" t="str">
            <v/>
          </cell>
          <cell r="I138" t="str">
            <v>Existing - Purchase</v>
          </cell>
          <cell r="J138" t="str">
            <v>Existing - Purchase</v>
          </cell>
          <cell r="K138" t="str">
            <v/>
          </cell>
          <cell r="L138" t="str">
            <v>Existing - Purchase</v>
          </cell>
          <cell r="M138" t="str">
            <v>Existing - Purchase</v>
          </cell>
          <cell r="N138" t="str">
            <v>Existing - Purchase</v>
          </cell>
          <cell r="O138" t="str">
            <v>Purchase</v>
          </cell>
          <cell r="P138" t="str">
            <v>Long</v>
          </cell>
          <cell r="Q138" t="str">
            <v>Exchange</v>
          </cell>
          <cell r="R138" t="str">
            <v>Existing - Purchase</v>
          </cell>
          <cell r="S138" t="str">
            <v>Exchange</v>
          </cell>
          <cell r="T138" t="str">
            <v>Existing - Purchase</v>
          </cell>
          <cell r="U138" t="str">
            <v>Existing - Purchase</v>
          </cell>
          <cell r="V138" t="str">
            <v>Existing - Purchase</v>
          </cell>
          <cell r="W138">
            <v>0</v>
          </cell>
          <cell r="X138" t="str">
            <v>No</v>
          </cell>
        </row>
        <row r="139">
          <cell r="A139">
            <v>11455</v>
          </cell>
          <cell r="B139" t="str">
            <v>REDD_OUT_S</v>
          </cell>
          <cell r="C139" t="str">
            <v>REDD_OUT_S</v>
          </cell>
          <cell r="D139" t="str">
            <v>Contracts Existing Block Forward</v>
          </cell>
          <cell r="E139" t="str">
            <v>West</v>
          </cell>
          <cell r="F139" t="str">
            <v>Existing - Sale</v>
          </cell>
          <cell r="G139" t="str">
            <v/>
          </cell>
          <cell r="H139" t="str">
            <v/>
          </cell>
          <cell r="I139" t="str">
            <v>Existing - Sale</v>
          </cell>
          <cell r="J139" t="str">
            <v>Existing - Sale</v>
          </cell>
          <cell r="K139" t="str">
            <v/>
          </cell>
          <cell r="L139" t="str">
            <v>Existing - Sale</v>
          </cell>
          <cell r="M139" t="str">
            <v>Existing - Sale</v>
          </cell>
          <cell r="N139" t="str">
            <v>Existing - Sale</v>
          </cell>
          <cell r="O139" t="str">
            <v>Sale</v>
          </cell>
          <cell r="P139" t="str">
            <v>Short</v>
          </cell>
          <cell r="Q139" t="str">
            <v>Exchange</v>
          </cell>
          <cell r="R139" t="str">
            <v>Existing - Sale</v>
          </cell>
          <cell r="S139" t="str">
            <v>Exchange</v>
          </cell>
          <cell r="T139" t="str">
            <v>Existing - Sale</v>
          </cell>
          <cell r="U139" t="str">
            <v>Existing - Sale</v>
          </cell>
          <cell r="V139" t="str">
            <v>Existing - Sale</v>
          </cell>
          <cell r="W139">
            <v>0</v>
          </cell>
          <cell r="X139" t="str">
            <v>No</v>
          </cell>
        </row>
        <row r="140">
          <cell r="A140">
            <v>11530</v>
          </cell>
          <cell r="B140" t="str">
            <v>SIE_Goshen_IN_P</v>
          </cell>
          <cell r="C140" t="str">
            <v>SIE_Goshen_IN_P</v>
          </cell>
          <cell r="D140" t="str">
            <v>Contracts Existing Block Forward</v>
          </cell>
          <cell r="E140" t="str">
            <v>East</v>
          </cell>
          <cell r="F140" t="str">
            <v>Existing - Purchase</v>
          </cell>
          <cell r="G140" t="str">
            <v/>
          </cell>
          <cell r="H140" t="str">
            <v/>
          </cell>
          <cell r="I140" t="str">
            <v>Existing - Purchase</v>
          </cell>
          <cell r="J140" t="str">
            <v>Existing - Purchase</v>
          </cell>
          <cell r="K140" t="str">
            <v/>
          </cell>
          <cell r="L140" t="str">
            <v>Existing - Purchase</v>
          </cell>
          <cell r="M140" t="str">
            <v>Existing - Purchase</v>
          </cell>
          <cell r="N140" t="str">
            <v>Existing - Purchase</v>
          </cell>
          <cell r="O140" t="str">
            <v>Purchase</v>
          </cell>
          <cell r="P140" t="str">
            <v>Long</v>
          </cell>
          <cell r="Q140" t="str">
            <v>LT Contract</v>
          </cell>
          <cell r="R140" t="str">
            <v>Existing - Purchase</v>
          </cell>
          <cell r="S140" t="str">
            <v>LT Contract</v>
          </cell>
          <cell r="T140" t="str">
            <v>Existing - Purchase</v>
          </cell>
          <cell r="U140" t="str">
            <v>Existing - Purchase</v>
          </cell>
          <cell r="V140" t="str">
            <v>Existing - Purchase</v>
          </cell>
          <cell r="W140">
            <v>0</v>
          </cell>
          <cell r="X140" t="str">
            <v>No</v>
          </cell>
        </row>
        <row r="141">
          <cell r="A141">
            <v>11502</v>
          </cell>
          <cell r="B141" t="str">
            <v>SIE_McNary_IN_P</v>
          </cell>
          <cell r="C141" t="str">
            <v>SIE_McNary_IN_P</v>
          </cell>
          <cell r="D141" t="str">
            <v>Contracts Existing Block Forward</v>
          </cell>
          <cell r="E141" t="str">
            <v>West</v>
          </cell>
          <cell r="F141" t="str">
            <v>Existing - Purchase</v>
          </cell>
          <cell r="G141" t="str">
            <v/>
          </cell>
          <cell r="H141" t="str">
            <v/>
          </cell>
          <cell r="I141" t="str">
            <v>Existing - Purchase</v>
          </cell>
          <cell r="J141" t="str">
            <v>Existing - Purchase</v>
          </cell>
          <cell r="K141" t="str">
            <v/>
          </cell>
          <cell r="L141" t="str">
            <v>Existing - Purchase</v>
          </cell>
          <cell r="M141" t="str">
            <v>Existing - Purchase</v>
          </cell>
          <cell r="N141" t="str">
            <v>Existing - Purchase</v>
          </cell>
          <cell r="O141" t="str">
            <v>Purchase</v>
          </cell>
          <cell r="P141" t="str">
            <v>Long</v>
          </cell>
          <cell r="Q141" t="str">
            <v>LT Contract</v>
          </cell>
          <cell r="R141" t="str">
            <v>Existing - Purchase</v>
          </cell>
          <cell r="S141" t="str">
            <v>LT Contract</v>
          </cell>
          <cell r="T141" t="str">
            <v>Existing - Purchase</v>
          </cell>
          <cell r="U141" t="str">
            <v>Existing - Purchase</v>
          </cell>
          <cell r="V141" t="str">
            <v>Existing - Purchase</v>
          </cell>
          <cell r="W141">
            <v>0</v>
          </cell>
          <cell r="X141" t="str">
            <v>No</v>
          </cell>
        </row>
        <row r="142">
          <cell r="A142">
            <v>11505</v>
          </cell>
          <cell r="B142" t="str">
            <v>SMUD_IN_P</v>
          </cell>
          <cell r="C142" t="str">
            <v>SMUD_IN_P</v>
          </cell>
          <cell r="D142" t="str">
            <v>Contracts Existing Block Forward</v>
          </cell>
          <cell r="E142" t="str">
            <v>West</v>
          </cell>
          <cell r="F142" t="str">
            <v>Existing - Purchase</v>
          </cell>
          <cell r="G142" t="str">
            <v/>
          </cell>
          <cell r="H142" t="str">
            <v/>
          </cell>
          <cell r="I142" t="str">
            <v>Existing - Purchase</v>
          </cell>
          <cell r="J142" t="str">
            <v>Existing - Purchase</v>
          </cell>
          <cell r="K142" t="str">
            <v/>
          </cell>
          <cell r="L142" t="str">
            <v>Existing - Purchase</v>
          </cell>
          <cell r="M142" t="str">
            <v>Existing - Purchase</v>
          </cell>
          <cell r="N142" t="str">
            <v>Existing - Purchase</v>
          </cell>
          <cell r="O142" t="str">
            <v>Purchase</v>
          </cell>
          <cell r="P142" t="str">
            <v>Long</v>
          </cell>
          <cell r="Q142" t="str">
            <v>Exchange</v>
          </cell>
          <cell r="R142" t="str">
            <v>Existing - Purchase</v>
          </cell>
          <cell r="S142" t="str">
            <v>Exchange</v>
          </cell>
          <cell r="T142" t="str">
            <v>Existing - Purchase</v>
          </cell>
          <cell r="U142" t="str">
            <v>Existing - Purchase</v>
          </cell>
          <cell r="V142" t="str">
            <v>Existing - Purchase</v>
          </cell>
          <cell r="W142">
            <v>0</v>
          </cell>
          <cell r="X142" t="str">
            <v>No</v>
          </cell>
        </row>
        <row r="143">
          <cell r="A143">
            <v>160335</v>
          </cell>
          <cell r="B143" t="str">
            <v>SR_BevansPoint_P</v>
          </cell>
          <cell r="C143" t="str">
            <v>SR_BevansPoint_P</v>
          </cell>
          <cell r="D143" t="str">
            <v>Contracts Existing Block Forward</v>
          </cell>
          <cell r="E143" t="str">
            <v>West</v>
          </cell>
          <cell r="F143" t="str">
            <v>Existing - Purchase</v>
          </cell>
          <cell r="G143" t="str">
            <v/>
          </cell>
          <cell r="H143" t="str">
            <v/>
          </cell>
          <cell r="I143" t="str">
            <v>Existing - Purchase</v>
          </cell>
          <cell r="J143" t="str">
            <v>Renewable - Utility Solar</v>
          </cell>
          <cell r="K143" t="str">
            <v/>
          </cell>
          <cell r="L143" t="str">
            <v>Existing - Purchase</v>
          </cell>
          <cell r="M143" t="str">
            <v>Solar</v>
          </cell>
          <cell r="N143" t="str">
            <v>Existing - Purchase</v>
          </cell>
          <cell r="O143" t="str">
            <v>Purchase</v>
          </cell>
          <cell r="P143" t="str">
            <v>Long</v>
          </cell>
          <cell r="Q143" t="str">
            <v>Other Renewables</v>
          </cell>
          <cell r="R143" t="str">
            <v>Solar</v>
          </cell>
          <cell r="S143" t="str">
            <v>Other Renewables</v>
          </cell>
          <cell r="T143" t="str">
            <v>Solar</v>
          </cell>
          <cell r="U143" t="str">
            <v>Existing - Purchase</v>
          </cell>
          <cell r="V143" t="str">
            <v>Existing - Purchase</v>
          </cell>
          <cell r="W143" t="str">
            <v>OR</v>
          </cell>
          <cell r="X143" t="str">
            <v>Yes</v>
          </cell>
        </row>
        <row r="144">
          <cell r="A144">
            <v>98251</v>
          </cell>
          <cell r="B144" t="str">
            <v>SR_BlackCap_P</v>
          </cell>
          <cell r="C144" t="str">
            <v>SR_BlackCap_P</v>
          </cell>
          <cell r="D144" t="str">
            <v>Contracts Existing Block Forward</v>
          </cell>
          <cell r="E144" t="str">
            <v>West</v>
          </cell>
          <cell r="F144" t="str">
            <v>Existing - Purchase</v>
          </cell>
          <cell r="G144" t="str">
            <v/>
          </cell>
          <cell r="H144" t="str">
            <v/>
          </cell>
          <cell r="I144" t="str">
            <v>Existing - Purchase</v>
          </cell>
          <cell r="J144" t="str">
            <v>Renewable - Utility Solar</v>
          </cell>
          <cell r="K144" t="str">
            <v/>
          </cell>
          <cell r="L144" t="str">
            <v>Existing - Purchase</v>
          </cell>
          <cell r="M144" t="str">
            <v>Solar</v>
          </cell>
          <cell r="N144" t="str">
            <v>Existing - Purchase</v>
          </cell>
          <cell r="O144" t="str">
            <v>Purchase</v>
          </cell>
          <cell r="P144" t="str">
            <v>Long</v>
          </cell>
          <cell r="Q144" t="str">
            <v>Other Renewables</v>
          </cell>
          <cell r="R144" t="str">
            <v>Solar</v>
          </cell>
          <cell r="S144" t="str">
            <v>Other Renewables</v>
          </cell>
          <cell r="T144" t="str">
            <v>Solar</v>
          </cell>
          <cell r="U144" t="str">
            <v>Existing - Purchase</v>
          </cell>
          <cell r="V144" t="str">
            <v>Existing - Purchase</v>
          </cell>
          <cell r="W144" t="str">
            <v>OR</v>
          </cell>
          <cell r="X144" t="str">
            <v>Yes</v>
          </cell>
        </row>
        <row r="145">
          <cell r="A145">
            <v>196957</v>
          </cell>
          <cell r="B145" t="str">
            <v>SR_BluSkySolar</v>
          </cell>
          <cell r="C145" t="str">
            <v>SR_BluSkySolar</v>
          </cell>
          <cell r="D145" t="str">
            <v>Contracts Existing Block Forward</v>
          </cell>
          <cell r="E145" t="str">
            <v>East</v>
          </cell>
          <cell r="F145" t="str">
            <v>Existing - Purchase</v>
          </cell>
          <cell r="G145" t="str">
            <v/>
          </cell>
          <cell r="H145" t="str">
            <v/>
          </cell>
          <cell r="I145" t="str">
            <v>Existing - Purchase</v>
          </cell>
          <cell r="J145" t="str">
            <v>Renewable - Utility Solar</v>
          </cell>
          <cell r="K145" t="str">
            <v/>
          </cell>
          <cell r="L145" t="str">
            <v>Existing - Purchase</v>
          </cell>
          <cell r="M145" t="str">
            <v>Solar</v>
          </cell>
          <cell r="N145" t="str">
            <v>Other</v>
          </cell>
          <cell r="O145" t="str">
            <v>Other Renewables</v>
          </cell>
          <cell r="P145" t="str">
            <v>Long</v>
          </cell>
          <cell r="Q145" t="str">
            <v>Other Renewables</v>
          </cell>
          <cell r="R145" t="str">
            <v>Solar</v>
          </cell>
          <cell r="S145" t="str">
            <v>Other Renewables</v>
          </cell>
          <cell r="T145" t="str">
            <v>Solar</v>
          </cell>
          <cell r="U145" t="str">
            <v>Existing - Purchase</v>
          </cell>
          <cell r="V145" t="str">
            <v>Existing - Purchase</v>
          </cell>
          <cell r="W145" t="str">
            <v>UT</v>
          </cell>
          <cell r="X145" t="str">
            <v>No</v>
          </cell>
        </row>
        <row r="146">
          <cell r="A146">
            <v>196958</v>
          </cell>
          <cell r="B146" t="str">
            <v>SR_OldMill_P</v>
          </cell>
          <cell r="C146" t="str">
            <v>SR_OldMill_P</v>
          </cell>
          <cell r="D146" t="str">
            <v>Contracts Existing Block Forward</v>
          </cell>
          <cell r="E146" t="str">
            <v>West</v>
          </cell>
          <cell r="F146" t="str">
            <v>Existing - Purchase</v>
          </cell>
          <cell r="G146" t="str">
            <v/>
          </cell>
          <cell r="H146" t="str">
            <v/>
          </cell>
          <cell r="I146" t="str">
            <v>Existing - Purchase</v>
          </cell>
          <cell r="J146" t="str">
            <v>Renewable - Utility Solar</v>
          </cell>
          <cell r="K146" t="str">
            <v/>
          </cell>
          <cell r="L146" t="str">
            <v>Existing - Purchase</v>
          </cell>
          <cell r="M146" t="str">
            <v>Solar</v>
          </cell>
          <cell r="N146" t="str">
            <v>Existing - Purchase</v>
          </cell>
          <cell r="O146" t="str">
            <v>Purchase</v>
          </cell>
          <cell r="P146" t="str">
            <v>Long</v>
          </cell>
          <cell r="Q146" t="str">
            <v>Other Renewables</v>
          </cell>
          <cell r="R146" t="str">
            <v>Solar</v>
          </cell>
          <cell r="S146" t="str">
            <v>Other Renewables</v>
          </cell>
          <cell r="T146" t="str">
            <v>Solar</v>
          </cell>
          <cell r="U146" t="str">
            <v>Existing - Purchase</v>
          </cell>
          <cell r="V146" t="str">
            <v>Existing - Purchase</v>
          </cell>
          <cell r="W146" t="str">
            <v>OR</v>
          </cell>
          <cell r="X146" t="str">
            <v>Yes</v>
          </cell>
        </row>
        <row r="147">
          <cell r="A147">
            <v>159076</v>
          </cell>
          <cell r="B147" t="str">
            <v>SR_OSIP_Prj_P</v>
          </cell>
          <cell r="C147" t="str">
            <v>SR_OSIP_Prj_P</v>
          </cell>
          <cell r="D147" t="str">
            <v>Contracts Existing Block Forward</v>
          </cell>
          <cell r="E147" t="str">
            <v>West</v>
          </cell>
          <cell r="F147" t="str">
            <v>Existing - Purchase</v>
          </cell>
          <cell r="G147" t="str">
            <v/>
          </cell>
          <cell r="H147" t="str">
            <v/>
          </cell>
          <cell r="I147" t="str">
            <v>Existing - Purchase</v>
          </cell>
          <cell r="J147" t="str">
            <v>Existing - Purchase</v>
          </cell>
          <cell r="K147" t="str">
            <v/>
          </cell>
          <cell r="L147" t="str">
            <v>Existing - Purchase</v>
          </cell>
          <cell r="M147" t="str">
            <v>Existing - Purchase</v>
          </cell>
          <cell r="N147" t="str">
            <v>Existing - Purchase</v>
          </cell>
          <cell r="O147" t="str">
            <v>Purchase</v>
          </cell>
          <cell r="P147" t="str">
            <v>Long</v>
          </cell>
          <cell r="Q147" t="str">
            <v>Other Renewables</v>
          </cell>
          <cell r="R147" t="str">
            <v>Solar</v>
          </cell>
          <cell r="S147" t="str">
            <v>Other Renewables</v>
          </cell>
          <cell r="T147" t="str">
            <v>Solar</v>
          </cell>
          <cell r="U147" t="str">
            <v>Existing - Purchase</v>
          </cell>
          <cell r="V147" t="str">
            <v>Existing - Purchase</v>
          </cell>
          <cell r="W147" t="str">
            <v>OR</v>
          </cell>
          <cell r="X147" t="str">
            <v>Yes</v>
          </cell>
        </row>
        <row r="148">
          <cell r="A148">
            <v>159084</v>
          </cell>
          <cell r="B148" t="str">
            <v>Tri-State_P</v>
          </cell>
          <cell r="C148" t="str">
            <v>Tri-State_P</v>
          </cell>
          <cell r="D148" t="str">
            <v>Contracts Existing Block Forward</v>
          </cell>
          <cell r="E148" t="str">
            <v>East</v>
          </cell>
          <cell r="F148" t="str">
            <v>Existing - Purchase</v>
          </cell>
          <cell r="G148" t="str">
            <v/>
          </cell>
          <cell r="H148" t="str">
            <v/>
          </cell>
          <cell r="I148" t="str">
            <v>Existing - Purchase</v>
          </cell>
          <cell r="J148" t="str">
            <v>Existing - Purchase</v>
          </cell>
          <cell r="K148" t="str">
            <v/>
          </cell>
          <cell r="L148" t="str">
            <v>Existing - Purchase</v>
          </cell>
          <cell r="M148" t="str">
            <v>Existing - Purchase</v>
          </cell>
          <cell r="N148" t="str">
            <v>Existing - Purchase</v>
          </cell>
          <cell r="O148" t="str">
            <v>Purchase</v>
          </cell>
          <cell r="P148" t="str">
            <v>Long</v>
          </cell>
          <cell r="Q148" t="str">
            <v>LT Contract</v>
          </cell>
          <cell r="R148" t="str">
            <v>Existing - Purchase</v>
          </cell>
          <cell r="S148" t="str">
            <v>LT Contract</v>
          </cell>
          <cell r="T148" t="str">
            <v>Existing - Purchase</v>
          </cell>
          <cell r="U148" t="str">
            <v>Existing - Purchase</v>
          </cell>
          <cell r="V148" t="str">
            <v>Existing - Purchase</v>
          </cell>
          <cell r="W148">
            <v>0</v>
          </cell>
          <cell r="X148" t="str">
            <v>No</v>
          </cell>
        </row>
        <row r="149">
          <cell r="A149">
            <v>97459</v>
          </cell>
          <cell r="B149" t="str">
            <v>UMPA_S</v>
          </cell>
          <cell r="C149" t="str">
            <v>UMPA_S</v>
          </cell>
          <cell r="D149" t="str">
            <v>Contracts Existing Block Forward</v>
          </cell>
          <cell r="E149" t="str">
            <v>East</v>
          </cell>
          <cell r="F149" t="str">
            <v>Existing - Sale</v>
          </cell>
          <cell r="G149" t="str">
            <v/>
          </cell>
          <cell r="H149" t="str">
            <v/>
          </cell>
          <cell r="I149" t="str">
            <v>Existing - Sale</v>
          </cell>
          <cell r="J149" t="str">
            <v>Existing - Sale</v>
          </cell>
          <cell r="K149" t="str">
            <v/>
          </cell>
          <cell r="L149" t="str">
            <v>Existing - Sale</v>
          </cell>
          <cell r="M149" t="str">
            <v>Existing - Sale</v>
          </cell>
          <cell r="N149" t="str">
            <v>Existing - Sale</v>
          </cell>
          <cell r="O149" t="str">
            <v>Sale</v>
          </cell>
          <cell r="P149" t="str">
            <v>Short</v>
          </cell>
          <cell r="Q149" t="str">
            <v>LT Contract</v>
          </cell>
          <cell r="R149" t="str">
            <v>Existing - Sale</v>
          </cell>
          <cell r="S149" t="str">
            <v>LT Contract</v>
          </cell>
          <cell r="T149" t="str">
            <v>Existing - Sale</v>
          </cell>
          <cell r="U149" t="str">
            <v>Existing - Sale</v>
          </cell>
          <cell r="V149" t="str">
            <v>Existing - Sale</v>
          </cell>
          <cell r="W149">
            <v>0</v>
          </cell>
          <cell r="X149" t="str">
            <v>No</v>
          </cell>
        </row>
        <row r="150">
          <cell r="A150">
            <v>15500</v>
          </cell>
          <cell r="B150" t="str">
            <v>WD_3_Buttes_P</v>
          </cell>
          <cell r="C150" t="str">
            <v>WD_3_Buttes_P</v>
          </cell>
          <cell r="D150" t="str">
            <v>Contracts Existing Block Forward</v>
          </cell>
          <cell r="E150" t="str">
            <v>East</v>
          </cell>
          <cell r="F150" t="str">
            <v>Existing - Wind</v>
          </cell>
          <cell r="G150" t="str">
            <v/>
          </cell>
          <cell r="H150" t="str">
            <v/>
          </cell>
          <cell r="I150" t="str">
            <v>Existing - Wind</v>
          </cell>
          <cell r="J150" t="str">
            <v>Existing - Wind</v>
          </cell>
          <cell r="K150" t="str">
            <v/>
          </cell>
          <cell r="L150" t="str">
            <v>Existing - Wind</v>
          </cell>
          <cell r="M150" t="str">
            <v>Existing - Wind</v>
          </cell>
          <cell r="N150" t="str">
            <v>Existing - Wind</v>
          </cell>
          <cell r="O150" t="str">
            <v>Wind</v>
          </cell>
          <cell r="P150" t="str">
            <v>Long</v>
          </cell>
          <cell r="Q150" t="str">
            <v>Wind</v>
          </cell>
          <cell r="R150" t="str">
            <v>Existing - Wind</v>
          </cell>
          <cell r="S150" t="str">
            <v>Wind</v>
          </cell>
          <cell r="T150" t="str">
            <v>Existing - Wind</v>
          </cell>
          <cell r="U150" t="str">
            <v>Existing - Wind</v>
          </cell>
          <cell r="V150" t="str">
            <v>Existing - Wind</v>
          </cell>
          <cell r="W150" t="str">
            <v>WY</v>
          </cell>
          <cell r="X150" t="str">
            <v>Yes</v>
          </cell>
        </row>
        <row r="151">
          <cell r="A151">
            <v>14644</v>
          </cell>
          <cell r="B151" t="str">
            <v>QF_WD_Chevron</v>
          </cell>
          <cell r="C151" t="str">
            <v>QF_WD_Chevron</v>
          </cell>
          <cell r="D151" t="str">
            <v>Contracts Existing Block Forward</v>
          </cell>
          <cell r="E151" t="str">
            <v>East</v>
          </cell>
          <cell r="F151" t="str">
            <v>Existing - QF</v>
          </cell>
          <cell r="G151" t="str">
            <v/>
          </cell>
          <cell r="H151" t="str">
            <v/>
          </cell>
          <cell r="I151" t="str">
            <v>Existing - QF</v>
          </cell>
          <cell r="J151" t="str">
            <v>Existing - QF</v>
          </cell>
          <cell r="K151" t="str">
            <v/>
          </cell>
          <cell r="L151" t="str">
            <v>Existing - QF</v>
          </cell>
          <cell r="M151" t="str">
            <v>Existing - QF</v>
          </cell>
          <cell r="N151" t="str">
            <v>Existing - QF</v>
          </cell>
          <cell r="O151" t="str">
            <v>QF</v>
          </cell>
          <cell r="P151" t="str">
            <v>Long</v>
          </cell>
          <cell r="Q151" t="str">
            <v>Wind</v>
          </cell>
          <cell r="R151" t="str">
            <v>Existing - Wind</v>
          </cell>
          <cell r="S151" t="str">
            <v>Wind</v>
          </cell>
          <cell r="T151" t="str">
            <v>Existing - Wind</v>
          </cell>
          <cell r="U151" t="str">
            <v>Existing - QF</v>
          </cell>
          <cell r="V151" t="str">
            <v>Existing - QF</v>
          </cell>
          <cell r="W151" t="str">
            <v>WY</v>
          </cell>
          <cell r="X151" t="str">
            <v>Yes</v>
          </cell>
        </row>
        <row r="152">
          <cell r="A152">
            <v>11794</v>
          </cell>
          <cell r="B152" t="str">
            <v>WD_CMBHILL_P</v>
          </cell>
          <cell r="C152" t="str">
            <v>WD_CMBHILL_P</v>
          </cell>
          <cell r="D152" t="str">
            <v>Contracts Existing Block Forward</v>
          </cell>
          <cell r="E152" t="str">
            <v>West</v>
          </cell>
          <cell r="F152" t="str">
            <v>Existing - Wind</v>
          </cell>
          <cell r="G152" t="str">
            <v/>
          </cell>
          <cell r="H152" t="str">
            <v/>
          </cell>
          <cell r="I152" t="str">
            <v>Existing - Wind</v>
          </cell>
          <cell r="J152" t="str">
            <v>Existing - Wind</v>
          </cell>
          <cell r="K152" t="str">
            <v/>
          </cell>
          <cell r="L152" t="str">
            <v>Existing - Wind</v>
          </cell>
          <cell r="M152" t="str">
            <v>Existing - Wind</v>
          </cell>
          <cell r="N152" t="str">
            <v>Existing - Wind</v>
          </cell>
          <cell r="O152" t="str">
            <v>Wind</v>
          </cell>
          <cell r="P152" t="str">
            <v>Long</v>
          </cell>
          <cell r="Q152" t="str">
            <v>Wind</v>
          </cell>
          <cell r="R152" t="str">
            <v>Existing - Wind</v>
          </cell>
          <cell r="S152" t="str">
            <v>Wind</v>
          </cell>
          <cell r="T152" t="str">
            <v>Existing - Wind</v>
          </cell>
          <cell r="U152" t="str">
            <v>Existing - Wind</v>
          </cell>
          <cell r="V152" t="str">
            <v>Existing - Wind</v>
          </cell>
          <cell r="W152" t="str">
            <v>WA</v>
          </cell>
          <cell r="X152" t="str">
            <v>Yes</v>
          </cell>
        </row>
        <row r="153">
          <cell r="A153">
            <v>15498</v>
          </cell>
          <cell r="B153" t="str">
            <v>WD_Dunlap</v>
          </cell>
          <cell r="C153" t="str">
            <v>WD_Dunlap</v>
          </cell>
          <cell r="D153" t="str">
            <v>Contracts Existing Block Forward</v>
          </cell>
          <cell r="E153" t="str">
            <v>East</v>
          </cell>
          <cell r="F153" t="str">
            <v>Existing - Wind</v>
          </cell>
          <cell r="G153" t="str">
            <v/>
          </cell>
          <cell r="H153" t="str">
            <v/>
          </cell>
          <cell r="I153" t="str">
            <v>Existing - Wind</v>
          </cell>
          <cell r="J153" t="str">
            <v>Existing - Wind Owned</v>
          </cell>
          <cell r="K153" t="str">
            <v/>
          </cell>
          <cell r="L153" t="str">
            <v>Existing - Wind</v>
          </cell>
          <cell r="M153" t="str">
            <v>Existing - Wind Owned</v>
          </cell>
          <cell r="N153" t="str">
            <v>Existing - Wind</v>
          </cell>
          <cell r="O153" t="str">
            <v>Wind</v>
          </cell>
          <cell r="P153" t="str">
            <v>Long</v>
          </cell>
          <cell r="Q153" t="str">
            <v>Wind</v>
          </cell>
          <cell r="R153" t="str">
            <v>Existing - Wind</v>
          </cell>
          <cell r="S153" t="str">
            <v>Wind</v>
          </cell>
          <cell r="T153" t="str">
            <v>Existing - Wind</v>
          </cell>
          <cell r="U153" t="str">
            <v>Existing - Wind</v>
          </cell>
          <cell r="V153" t="str">
            <v>Existing - Wind Owned</v>
          </cell>
          <cell r="W153" t="str">
            <v>WY</v>
          </cell>
          <cell r="X153" t="str">
            <v>Yes</v>
          </cell>
        </row>
        <row r="154">
          <cell r="A154">
            <v>11813</v>
          </cell>
          <cell r="B154" t="str">
            <v>WD_FC1</v>
          </cell>
          <cell r="C154" t="str">
            <v>WD_FC1</v>
          </cell>
          <cell r="D154" t="str">
            <v>Contracts Existing Block Forward</v>
          </cell>
          <cell r="E154" t="str">
            <v>East</v>
          </cell>
          <cell r="F154" t="str">
            <v>Existing - Wind</v>
          </cell>
          <cell r="G154" t="str">
            <v/>
          </cell>
          <cell r="H154" t="str">
            <v/>
          </cell>
          <cell r="I154" t="str">
            <v>Existing - Wind</v>
          </cell>
          <cell r="J154" t="str">
            <v>Existing - Wind</v>
          </cell>
          <cell r="K154" t="str">
            <v/>
          </cell>
          <cell r="L154" t="str">
            <v>Existing - Wind</v>
          </cell>
          <cell r="M154" t="str">
            <v>Existing - Wind</v>
          </cell>
          <cell r="N154" t="str">
            <v>Existing - Wind</v>
          </cell>
          <cell r="O154" t="str">
            <v>Wind</v>
          </cell>
          <cell r="P154" t="str">
            <v>Long</v>
          </cell>
          <cell r="Q154" t="str">
            <v>Wind</v>
          </cell>
          <cell r="R154" t="str">
            <v>Existing - Exchange</v>
          </cell>
          <cell r="S154" t="str">
            <v>Wind</v>
          </cell>
          <cell r="T154" t="str">
            <v>Existing - Exchange</v>
          </cell>
          <cell r="U154" t="str">
            <v>Existing - Wind</v>
          </cell>
          <cell r="V154" t="str">
            <v>Existing - Wind</v>
          </cell>
          <cell r="W154" t="str">
            <v>WY</v>
          </cell>
          <cell r="X154" t="str">
            <v>Yes</v>
          </cell>
        </row>
        <row r="155">
          <cell r="A155">
            <v>11420</v>
          </cell>
          <cell r="B155" t="str">
            <v>WD_FC4_BPA_P</v>
          </cell>
          <cell r="C155" t="str">
            <v>WD_FC4_BPA_P</v>
          </cell>
          <cell r="D155" t="str">
            <v>Contracts Existing Block Forward</v>
          </cell>
          <cell r="E155" t="str">
            <v>East</v>
          </cell>
          <cell r="F155" t="str">
            <v>Existing - Wind</v>
          </cell>
          <cell r="G155" t="str">
            <v/>
          </cell>
          <cell r="H155" t="str">
            <v/>
          </cell>
          <cell r="I155" t="str">
            <v>Existing - Wind</v>
          </cell>
          <cell r="J155" t="str">
            <v>Existing - Wind</v>
          </cell>
          <cell r="K155" t="str">
            <v/>
          </cell>
          <cell r="L155" t="str">
            <v>Existing - Wind</v>
          </cell>
          <cell r="M155" t="str">
            <v>Existing - Wind</v>
          </cell>
          <cell r="N155" t="str">
            <v>Existing - Wind</v>
          </cell>
          <cell r="O155" t="str">
            <v>Wind</v>
          </cell>
          <cell r="P155" t="str">
            <v>Long</v>
          </cell>
          <cell r="Q155" t="str">
            <v>Wind</v>
          </cell>
          <cell r="R155" t="str">
            <v>Existing - Exchange</v>
          </cell>
          <cell r="S155" t="str">
            <v>Wind</v>
          </cell>
          <cell r="T155" t="str">
            <v>Existing - Exchange</v>
          </cell>
          <cell r="U155" t="str">
            <v>Existing - Wind</v>
          </cell>
          <cell r="V155" t="str">
            <v>Existing - Wind</v>
          </cell>
          <cell r="W155" t="str">
            <v>WY</v>
          </cell>
          <cell r="X155" t="str">
            <v>No</v>
          </cell>
        </row>
        <row r="156">
          <cell r="A156">
            <v>12943</v>
          </cell>
          <cell r="B156" t="str">
            <v>WD_Glenrock</v>
          </cell>
          <cell r="C156" t="str">
            <v>WD_Glenrock</v>
          </cell>
          <cell r="D156" t="str">
            <v>Contracts Existing Block Forward</v>
          </cell>
          <cell r="E156" t="str">
            <v>East</v>
          </cell>
          <cell r="F156" t="str">
            <v>Existing - Wind</v>
          </cell>
          <cell r="G156" t="str">
            <v/>
          </cell>
          <cell r="H156" t="str">
            <v/>
          </cell>
          <cell r="I156" t="str">
            <v>Existing - Wind</v>
          </cell>
          <cell r="J156" t="str">
            <v>Existing - Wind Owned</v>
          </cell>
          <cell r="K156" t="str">
            <v/>
          </cell>
          <cell r="L156" t="str">
            <v>Existing - Wind</v>
          </cell>
          <cell r="M156" t="str">
            <v>Existing - Wind Owned</v>
          </cell>
          <cell r="N156" t="str">
            <v>Existing - Wind</v>
          </cell>
          <cell r="O156" t="str">
            <v>Wind</v>
          </cell>
          <cell r="P156" t="str">
            <v>Long</v>
          </cell>
          <cell r="Q156" t="str">
            <v>Wind</v>
          </cell>
          <cell r="R156" t="str">
            <v>Existing - Wind</v>
          </cell>
          <cell r="S156" t="str">
            <v>Wind</v>
          </cell>
          <cell r="T156" t="str">
            <v>Existing - Wind</v>
          </cell>
          <cell r="U156" t="str">
            <v>Existing - Wind</v>
          </cell>
          <cell r="V156" t="str">
            <v>Existing - Wind Owned</v>
          </cell>
          <cell r="W156" t="str">
            <v>WY</v>
          </cell>
          <cell r="X156" t="str">
            <v>Yes</v>
          </cell>
        </row>
        <row r="157">
          <cell r="A157">
            <v>12947</v>
          </cell>
          <cell r="B157" t="str">
            <v>WD_Glenrock3</v>
          </cell>
          <cell r="C157" t="str">
            <v>WD_Glenrock3</v>
          </cell>
          <cell r="D157" t="str">
            <v>Contracts Existing Block Forward</v>
          </cell>
          <cell r="E157" t="str">
            <v>East</v>
          </cell>
          <cell r="F157" t="str">
            <v>Existing - Wind</v>
          </cell>
          <cell r="G157" t="str">
            <v/>
          </cell>
          <cell r="H157" t="str">
            <v/>
          </cell>
          <cell r="I157" t="str">
            <v>Existing - Wind</v>
          </cell>
          <cell r="J157" t="str">
            <v>Existing - Wind Owned</v>
          </cell>
          <cell r="K157" t="str">
            <v/>
          </cell>
          <cell r="L157" t="str">
            <v>Existing - Wind</v>
          </cell>
          <cell r="M157" t="str">
            <v>Existing - Wind Owned</v>
          </cell>
          <cell r="N157" t="str">
            <v>Existing - Wind</v>
          </cell>
          <cell r="O157" t="str">
            <v>Wind</v>
          </cell>
          <cell r="P157" t="str">
            <v>Long</v>
          </cell>
          <cell r="Q157" t="str">
            <v>Wind</v>
          </cell>
          <cell r="R157" t="str">
            <v>Existing - Wind</v>
          </cell>
          <cell r="S157" t="str">
            <v>Wind</v>
          </cell>
          <cell r="T157" t="str">
            <v>Existing - Wind</v>
          </cell>
          <cell r="U157" t="str">
            <v>Existing - Wind</v>
          </cell>
          <cell r="V157" t="str">
            <v>Existing - Wind Owned</v>
          </cell>
          <cell r="W157" t="str">
            <v>WY</v>
          </cell>
          <cell r="X157" t="str">
            <v>Yes</v>
          </cell>
        </row>
        <row r="158">
          <cell r="A158">
            <v>12937</v>
          </cell>
          <cell r="B158" t="str">
            <v>WD_GoodHill</v>
          </cell>
          <cell r="C158" t="str">
            <v>WD_GoodHill</v>
          </cell>
          <cell r="D158" t="str">
            <v>Contracts Existing Block Forward</v>
          </cell>
          <cell r="E158" t="str">
            <v>West</v>
          </cell>
          <cell r="F158" t="str">
            <v>Existing - Wind</v>
          </cell>
          <cell r="G158" t="str">
            <v/>
          </cell>
          <cell r="H158" t="str">
            <v/>
          </cell>
          <cell r="I158" t="str">
            <v>Existing - Wind</v>
          </cell>
          <cell r="J158" t="str">
            <v>Existing - Wind Owned</v>
          </cell>
          <cell r="K158" t="str">
            <v/>
          </cell>
          <cell r="L158" t="str">
            <v>Existing - Wind</v>
          </cell>
          <cell r="M158" t="str">
            <v>Existing - Wind Owned</v>
          </cell>
          <cell r="N158" t="str">
            <v>Existing - Wind</v>
          </cell>
          <cell r="O158" t="str">
            <v>Wind</v>
          </cell>
          <cell r="P158" t="str">
            <v>Long</v>
          </cell>
          <cell r="Q158" t="str">
            <v>Wind</v>
          </cell>
          <cell r="R158" t="str">
            <v>Existing - Wind</v>
          </cell>
          <cell r="S158" t="str">
            <v>Wind</v>
          </cell>
          <cell r="T158" t="str">
            <v>Existing - Wind</v>
          </cell>
          <cell r="U158" t="str">
            <v>Existing - Wind</v>
          </cell>
          <cell r="V158" t="str">
            <v>Existing - Wind Owned</v>
          </cell>
          <cell r="W158" t="str">
            <v>WA</v>
          </cell>
          <cell r="X158" t="str">
            <v>Yes</v>
          </cell>
        </row>
        <row r="159">
          <cell r="A159">
            <v>15499</v>
          </cell>
          <cell r="B159" t="str">
            <v>WD_HighPlains</v>
          </cell>
          <cell r="C159" t="str">
            <v>WD_HighPlains</v>
          </cell>
          <cell r="D159" t="str">
            <v>Contracts Existing Block Forward</v>
          </cell>
          <cell r="E159" t="str">
            <v>East</v>
          </cell>
          <cell r="F159" t="str">
            <v>Existing - Wind</v>
          </cell>
          <cell r="G159" t="str">
            <v/>
          </cell>
          <cell r="H159" t="str">
            <v/>
          </cell>
          <cell r="I159" t="str">
            <v>Existing - Wind</v>
          </cell>
          <cell r="J159" t="str">
            <v>Existing - Wind Owned</v>
          </cell>
          <cell r="K159" t="str">
            <v/>
          </cell>
          <cell r="L159" t="str">
            <v>Existing - Wind</v>
          </cell>
          <cell r="M159" t="str">
            <v>Existing - Wind Owned</v>
          </cell>
          <cell r="N159" t="str">
            <v>Existing - Wind</v>
          </cell>
          <cell r="O159" t="str">
            <v>Wind</v>
          </cell>
          <cell r="P159" t="str">
            <v>Long</v>
          </cell>
          <cell r="Q159" t="str">
            <v>Wind</v>
          </cell>
          <cell r="R159" t="str">
            <v>Existing - Wind</v>
          </cell>
          <cell r="S159" t="str">
            <v>Wind</v>
          </cell>
          <cell r="T159" t="str">
            <v>Existing - Wind</v>
          </cell>
          <cell r="U159" t="str">
            <v>Existing - Wind</v>
          </cell>
          <cell r="V159" t="str">
            <v>Existing - Wind Owned</v>
          </cell>
          <cell r="W159" t="str">
            <v>WY</v>
          </cell>
          <cell r="X159" t="str">
            <v>Yes</v>
          </cell>
        </row>
        <row r="160">
          <cell r="A160">
            <v>12935</v>
          </cell>
          <cell r="B160" t="str">
            <v>WD_LeaningJ</v>
          </cell>
          <cell r="C160" t="str">
            <v>WD_LeaningJ</v>
          </cell>
          <cell r="D160" t="str">
            <v>Contracts Existing Block Forward</v>
          </cell>
          <cell r="E160" t="str">
            <v>West</v>
          </cell>
          <cell r="F160" t="str">
            <v>Existing - Wind</v>
          </cell>
          <cell r="G160" t="str">
            <v/>
          </cell>
          <cell r="H160" t="str">
            <v/>
          </cell>
          <cell r="I160" t="str">
            <v>Existing - Wind</v>
          </cell>
          <cell r="J160" t="str">
            <v>Existing - Wind Owned</v>
          </cell>
          <cell r="K160" t="str">
            <v/>
          </cell>
          <cell r="L160" t="str">
            <v>Existing - Wind</v>
          </cell>
          <cell r="M160" t="str">
            <v>Existing - Wind Owned</v>
          </cell>
          <cell r="N160" t="str">
            <v>Existing - Wind</v>
          </cell>
          <cell r="O160" t="str">
            <v>Wind</v>
          </cell>
          <cell r="P160" t="str">
            <v>Long</v>
          </cell>
          <cell r="Q160" t="str">
            <v>Wind</v>
          </cell>
          <cell r="R160" t="str">
            <v>Existing - Wind</v>
          </cell>
          <cell r="S160" t="str">
            <v>Wind</v>
          </cell>
          <cell r="T160" t="str">
            <v>Existing - Wind</v>
          </cell>
          <cell r="U160" t="str">
            <v>Existing - Wind</v>
          </cell>
          <cell r="V160" t="str">
            <v>Existing - Wind Owned</v>
          </cell>
          <cell r="W160" t="str">
            <v>OR</v>
          </cell>
          <cell r="X160" t="str">
            <v>Yes</v>
          </cell>
        </row>
        <row r="161">
          <cell r="A161">
            <v>12936</v>
          </cell>
          <cell r="B161" t="str">
            <v>WD_Marengo1</v>
          </cell>
          <cell r="C161" t="str">
            <v>WD_Marengo1</v>
          </cell>
          <cell r="D161" t="str">
            <v>Contracts Existing Block Forward</v>
          </cell>
          <cell r="E161" t="str">
            <v>West</v>
          </cell>
          <cell r="F161" t="str">
            <v>Existing - Wind</v>
          </cell>
          <cell r="G161" t="str">
            <v/>
          </cell>
          <cell r="H161" t="str">
            <v/>
          </cell>
          <cell r="I161" t="str">
            <v>Existing - Wind</v>
          </cell>
          <cell r="J161" t="str">
            <v>Existing - Wind Owned</v>
          </cell>
          <cell r="K161" t="str">
            <v/>
          </cell>
          <cell r="L161" t="str">
            <v>Existing - Wind</v>
          </cell>
          <cell r="M161" t="str">
            <v>Existing - Wind Owned</v>
          </cell>
          <cell r="N161" t="str">
            <v>Existing - Wind</v>
          </cell>
          <cell r="O161" t="str">
            <v>Wind</v>
          </cell>
          <cell r="P161" t="str">
            <v>Long</v>
          </cell>
          <cell r="Q161" t="str">
            <v>Wind</v>
          </cell>
          <cell r="R161" t="str">
            <v>Existing - Wind</v>
          </cell>
          <cell r="S161" t="str">
            <v>Wind</v>
          </cell>
          <cell r="T161" t="str">
            <v>Existing - Wind</v>
          </cell>
          <cell r="U161" t="str">
            <v>Existing - Wind</v>
          </cell>
          <cell r="V161" t="str">
            <v>Existing - Wind Owned</v>
          </cell>
          <cell r="W161" t="str">
            <v>WA</v>
          </cell>
          <cell r="X161" t="str">
            <v>Yes</v>
          </cell>
        </row>
        <row r="162">
          <cell r="A162">
            <v>12942</v>
          </cell>
          <cell r="B162" t="str">
            <v>WD_Marengo2</v>
          </cell>
          <cell r="C162" t="str">
            <v>WD_Marengo2</v>
          </cell>
          <cell r="D162" t="str">
            <v>Contracts Existing Block Forward</v>
          </cell>
          <cell r="E162" t="str">
            <v>West</v>
          </cell>
          <cell r="F162" t="str">
            <v>Existing - Wind</v>
          </cell>
          <cell r="G162" t="str">
            <v/>
          </cell>
          <cell r="H162" t="str">
            <v/>
          </cell>
          <cell r="I162" t="str">
            <v>Existing - Wind</v>
          </cell>
          <cell r="J162" t="str">
            <v>Existing - Wind Owned</v>
          </cell>
          <cell r="K162" t="str">
            <v/>
          </cell>
          <cell r="L162" t="str">
            <v>Existing - Wind</v>
          </cell>
          <cell r="M162" t="str">
            <v>Existing - Wind Owned</v>
          </cell>
          <cell r="N162" t="str">
            <v>Existing - Wind</v>
          </cell>
          <cell r="O162" t="str">
            <v>Wind</v>
          </cell>
          <cell r="P162" t="str">
            <v>Long</v>
          </cell>
          <cell r="Q162" t="str">
            <v>Wind</v>
          </cell>
          <cell r="R162" t="str">
            <v>Existing - Wind</v>
          </cell>
          <cell r="S162" t="str">
            <v>Wind</v>
          </cell>
          <cell r="T162" t="str">
            <v>Existing - Wind</v>
          </cell>
          <cell r="U162" t="str">
            <v>Existing - Wind</v>
          </cell>
          <cell r="V162" t="str">
            <v>Existing - Wind Owned</v>
          </cell>
          <cell r="W162" t="str">
            <v>WA</v>
          </cell>
          <cell r="X162" t="str">
            <v>Yes</v>
          </cell>
        </row>
        <row r="163">
          <cell r="A163">
            <v>12949</v>
          </cell>
          <cell r="B163" t="str">
            <v>WD_McFaddenRidge</v>
          </cell>
          <cell r="C163" t="str">
            <v>WD_McFaddenRidge</v>
          </cell>
          <cell r="D163" t="str">
            <v>Contracts Existing Block Forward</v>
          </cell>
          <cell r="E163" t="str">
            <v>East</v>
          </cell>
          <cell r="F163" t="str">
            <v>Existing - Wind</v>
          </cell>
          <cell r="G163" t="str">
            <v/>
          </cell>
          <cell r="H163" t="str">
            <v/>
          </cell>
          <cell r="I163" t="str">
            <v>Existing - Wind</v>
          </cell>
          <cell r="J163" t="str">
            <v>Existing - Wind Owned</v>
          </cell>
          <cell r="K163" t="str">
            <v/>
          </cell>
          <cell r="L163" t="str">
            <v>Existing - Wind</v>
          </cell>
          <cell r="M163" t="str">
            <v>Existing - Wind Owned</v>
          </cell>
          <cell r="N163" t="str">
            <v>Existing - Wind</v>
          </cell>
          <cell r="O163" t="str">
            <v>Wind</v>
          </cell>
          <cell r="P163" t="str">
            <v>Long</v>
          </cell>
          <cell r="Q163" t="str">
            <v>Wind</v>
          </cell>
          <cell r="R163" t="str">
            <v>Existing - Wind</v>
          </cell>
          <cell r="S163" t="str">
            <v>Wind</v>
          </cell>
          <cell r="T163" t="str">
            <v>Existing - Wind</v>
          </cell>
          <cell r="U163" t="str">
            <v>Existing - Wind</v>
          </cell>
          <cell r="V163" t="str">
            <v>Existing - Wind Owned</v>
          </cell>
          <cell r="W163" t="str">
            <v>WY</v>
          </cell>
          <cell r="X163" t="str">
            <v>Yes</v>
          </cell>
        </row>
        <row r="164">
          <cell r="A164">
            <v>11419</v>
          </cell>
          <cell r="B164" t="str">
            <v>WD_RockRiver_P</v>
          </cell>
          <cell r="C164" t="str">
            <v>WD_RockRiver_P</v>
          </cell>
          <cell r="D164" t="str">
            <v>Contracts Existing Block Forward</v>
          </cell>
          <cell r="E164" t="str">
            <v>East</v>
          </cell>
          <cell r="F164" t="str">
            <v>Existing - Wind</v>
          </cell>
          <cell r="G164" t="str">
            <v/>
          </cell>
          <cell r="H164" t="str">
            <v/>
          </cell>
          <cell r="I164" t="str">
            <v>Existing - Wind</v>
          </cell>
          <cell r="J164" t="str">
            <v>Existing - Wind</v>
          </cell>
          <cell r="K164" t="str">
            <v/>
          </cell>
          <cell r="L164" t="str">
            <v>Existing - Wind</v>
          </cell>
          <cell r="M164" t="str">
            <v>Existing - Wind</v>
          </cell>
          <cell r="N164" t="str">
            <v>Existing - Wind</v>
          </cell>
          <cell r="O164" t="str">
            <v>Wind</v>
          </cell>
          <cell r="P164" t="str">
            <v>Long</v>
          </cell>
          <cell r="Q164" t="str">
            <v>Wind</v>
          </cell>
          <cell r="R164" t="str">
            <v>Existing - Wind</v>
          </cell>
          <cell r="S164" t="str">
            <v>Wind</v>
          </cell>
          <cell r="T164" t="str">
            <v>Existing - Wind</v>
          </cell>
          <cell r="U164" t="str">
            <v>Existing - Wind</v>
          </cell>
          <cell r="V164" t="str">
            <v>Existing - Wind</v>
          </cell>
          <cell r="W164" t="str">
            <v>WY</v>
          </cell>
          <cell r="X164" t="str">
            <v>Yes</v>
          </cell>
        </row>
        <row r="165">
          <cell r="A165">
            <v>12945</v>
          </cell>
          <cell r="B165" t="str">
            <v>WD_RollingHills</v>
          </cell>
          <cell r="C165" t="str">
            <v>WD_RollingHills</v>
          </cell>
          <cell r="D165" t="str">
            <v>Contracts Existing Block Forward</v>
          </cell>
          <cell r="E165" t="str">
            <v>East</v>
          </cell>
          <cell r="F165" t="str">
            <v>Existing - Wind</v>
          </cell>
          <cell r="G165" t="str">
            <v/>
          </cell>
          <cell r="H165" t="str">
            <v/>
          </cell>
          <cell r="I165" t="str">
            <v>Existing - Wind</v>
          </cell>
          <cell r="J165" t="str">
            <v>Existing - Wind Owned</v>
          </cell>
          <cell r="K165" t="str">
            <v/>
          </cell>
          <cell r="L165" t="str">
            <v>Existing - Wind</v>
          </cell>
          <cell r="M165" t="str">
            <v>Existing - Wind Owned</v>
          </cell>
          <cell r="N165" t="str">
            <v>Existing - Wind</v>
          </cell>
          <cell r="O165" t="str">
            <v>Wind</v>
          </cell>
          <cell r="P165" t="str">
            <v>Long</v>
          </cell>
          <cell r="Q165" t="str">
            <v>Wind</v>
          </cell>
          <cell r="R165" t="str">
            <v>Existing - Wind</v>
          </cell>
          <cell r="S165" t="str">
            <v>Wind</v>
          </cell>
          <cell r="T165" t="str">
            <v>Existing - Wind</v>
          </cell>
          <cell r="U165" t="str">
            <v>Existing - Wind</v>
          </cell>
          <cell r="V165" t="str">
            <v>Existing - Wind Owned</v>
          </cell>
          <cell r="W165" t="str">
            <v>WY</v>
          </cell>
          <cell r="X165" t="str">
            <v>Yes</v>
          </cell>
        </row>
        <row r="166">
          <cell r="A166">
            <v>96461</v>
          </cell>
          <cell r="B166" t="str">
            <v>WD_SCL_New_IN_P</v>
          </cell>
          <cell r="C166" t="str">
            <v>WD_SCL_New_IN_P</v>
          </cell>
          <cell r="D166" t="str">
            <v>Contracts Existing Block Forward</v>
          </cell>
          <cell r="E166" t="str">
            <v>West</v>
          </cell>
          <cell r="F166" t="str">
            <v>Existing - Wind</v>
          </cell>
          <cell r="G166" t="str">
            <v/>
          </cell>
          <cell r="H166" t="str">
            <v/>
          </cell>
          <cell r="I166" t="str">
            <v>Existing - Wind</v>
          </cell>
          <cell r="J166" t="str">
            <v>Existing - Wind</v>
          </cell>
          <cell r="K166" t="str">
            <v/>
          </cell>
          <cell r="L166" t="str">
            <v>Existing - Wind</v>
          </cell>
          <cell r="M166" t="str">
            <v>Existing - Wind</v>
          </cell>
          <cell r="N166" t="str">
            <v>Existing - Wind</v>
          </cell>
          <cell r="O166" t="str">
            <v>Wind</v>
          </cell>
          <cell r="P166" t="str">
            <v>Long</v>
          </cell>
          <cell r="Q166" t="str">
            <v>Wind</v>
          </cell>
          <cell r="R166" t="str">
            <v>Existing - Exchange</v>
          </cell>
          <cell r="S166" t="str">
            <v>Wind</v>
          </cell>
          <cell r="T166" t="str">
            <v>Existing - Exchange</v>
          </cell>
          <cell r="U166" t="str">
            <v>Existing - Wind</v>
          </cell>
          <cell r="V166" t="str">
            <v>Existing - Wind</v>
          </cell>
          <cell r="W166" t="str">
            <v>WA</v>
          </cell>
          <cell r="X166" t="str">
            <v>No</v>
          </cell>
        </row>
        <row r="167">
          <cell r="A167">
            <v>96462</v>
          </cell>
          <cell r="B167" t="str">
            <v>WD_SCL_New_OUT_S</v>
          </cell>
          <cell r="C167" t="str">
            <v>WD_SCL_New_OUT_S</v>
          </cell>
          <cell r="D167" t="str">
            <v>Contracts Existing Block Forward</v>
          </cell>
          <cell r="E167" t="str">
            <v>West</v>
          </cell>
          <cell r="F167" t="str">
            <v>Existing - SALE</v>
          </cell>
          <cell r="G167" t="str">
            <v/>
          </cell>
          <cell r="H167" t="str">
            <v/>
          </cell>
          <cell r="I167" t="str">
            <v>Existing - SALE</v>
          </cell>
          <cell r="J167" t="str">
            <v>Existing - Sale</v>
          </cell>
          <cell r="K167" t="str">
            <v/>
          </cell>
          <cell r="L167" t="str">
            <v>Existing - SALE</v>
          </cell>
          <cell r="M167" t="str">
            <v>Existing - SALE</v>
          </cell>
          <cell r="N167" t="str">
            <v>Existing - SALE</v>
          </cell>
          <cell r="O167" t="str">
            <v>Wind</v>
          </cell>
          <cell r="P167" t="str">
            <v>Short</v>
          </cell>
          <cell r="Q167" t="str">
            <v>Wind</v>
          </cell>
          <cell r="R167" t="str">
            <v>Existing - Exchange</v>
          </cell>
          <cell r="S167" t="str">
            <v>Wind</v>
          </cell>
          <cell r="T167" t="str">
            <v>Existing - Exchange</v>
          </cell>
          <cell r="U167" t="str">
            <v>Existing - SALE</v>
          </cell>
          <cell r="V167" t="str">
            <v>Existing - SALE</v>
          </cell>
          <cell r="W167">
            <v>0</v>
          </cell>
          <cell r="X167" t="str">
            <v>No</v>
          </cell>
        </row>
        <row r="168">
          <cell r="A168">
            <v>12944</v>
          </cell>
          <cell r="B168" t="str">
            <v>WD_SevenMile</v>
          </cell>
          <cell r="C168" t="str">
            <v>WD_SevenMile</v>
          </cell>
          <cell r="D168" t="str">
            <v>Contracts Existing Block Forward</v>
          </cell>
          <cell r="E168" t="str">
            <v>East</v>
          </cell>
          <cell r="F168" t="str">
            <v>Existing - Wind</v>
          </cell>
          <cell r="G168" t="str">
            <v/>
          </cell>
          <cell r="H168" t="str">
            <v/>
          </cell>
          <cell r="I168" t="str">
            <v>Existing - Wind</v>
          </cell>
          <cell r="J168" t="str">
            <v>Existing - Wind Owned</v>
          </cell>
          <cell r="K168" t="str">
            <v/>
          </cell>
          <cell r="L168" t="str">
            <v>Existing - Wind</v>
          </cell>
          <cell r="M168" t="str">
            <v>Existing - Wind Owned</v>
          </cell>
          <cell r="N168" t="str">
            <v>Existing - Wind</v>
          </cell>
          <cell r="O168" t="str">
            <v>Wind</v>
          </cell>
          <cell r="P168" t="str">
            <v>Long</v>
          </cell>
          <cell r="Q168" t="str">
            <v>Wind</v>
          </cell>
          <cell r="R168" t="str">
            <v>Existing - Wind</v>
          </cell>
          <cell r="S168" t="str">
            <v>Wind</v>
          </cell>
          <cell r="T168" t="str">
            <v>Existing - Wind</v>
          </cell>
          <cell r="U168" t="str">
            <v>Existing - Wind</v>
          </cell>
          <cell r="V168" t="str">
            <v>Existing - Wind Owned</v>
          </cell>
          <cell r="W168" t="str">
            <v>WY</v>
          </cell>
          <cell r="X168" t="str">
            <v>Yes</v>
          </cell>
        </row>
        <row r="169">
          <cell r="A169">
            <v>12946</v>
          </cell>
          <cell r="B169" t="str">
            <v>WD_SevenMile2</v>
          </cell>
          <cell r="C169" t="str">
            <v>WD_SevenMile2</v>
          </cell>
          <cell r="D169" t="str">
            <v>Contracts Existing Block Forward</v>
          </cell>
          <cell r="E169" t="str">
            <v>East</v>
          </cell>
          <cell r="F169" t="str">
            <v>Existing - Wind</v>
          </cell>
          <cell r="G169" t="str">
            <v/>
          </cell>
          <cell r="H169" t="str">
            <v/>
          </cell>
          <cell r="I169" t="str">
            <v>Existing - Wind</v>
          </cell>
          <cell r="J169" t="str">
            <v>Existing - Wind Owned</v>
          </cell>
          <cell r="K169" t="str">
            <v/>
          </cell>
          <cell r="L169" t="str">
            <v>Existing - Wind</v>
          </cell>
          <cell r="M169" t="str">
            <v>Existing - Wind Owned</v>
          </cell>
          <cell r="N169" t="str">
            <v>Existing - Wind</v>
          </cell>
          <cell r="O169" t="str">
            <v>Wind</v>
          </cell>
          <cell r="P169" t="str">
            <v>Long</v>
          </cell>
          <cell r="Q169" t="str">
            <v>Wind</v>
          </cell>
          <cell r="R169" t="str">
            <v>Existing - Wind</v>
          </cell>
          <cell r="S169" t="str">
            <v>Wind</v>
          </cell>
          <cell r="T169" t="str">
            <v>Existing - Wind</v>
          </cell>
          <cell r="U169" t="str">
            <v>Existing - Wind</v>
          </cell>
          <cell r="V169" t="str">
            <v>Existing - Wind Owned</v>
          </cell>
          <cell r="W169" t="str">
            <v>WY</v>
          </cell>
          <cell r="X169" t="str">
            <v>Yes</v>
          </cell>
        </row>
        <row r="170">
          <cell r="A170">
            <v>14670</v>
          </cell>
          <cell r="B170" t="str">
            <v>WD_TOPofWorld_P</v>
          </cell>
          <cell r="C170" t="str">
            <v>WD_TOPofWorld_P</v>
          </cell>
          <cell r="D170" t="str">
            <v>Contracts Existing Block Forward</v>
          </cell>
          <cell r="E170" t="str">
            <v>East</v>
          </cell>
          <cell r="F170" t="str">
            <v>Existing - Wind</v>
          </cell>
          <cell r="G170" t="str">
            <v/>
          </cell>
          <cell r="H170" t="str">
            <v/>
          </cell>
          <cell r="I170" t="str">
            <v>Existing - Wind</v>
          </cell>
          <cell r="J170" t="str">
            <v>Existing - Wind</v>
          </cell>
          <cell r="K170" t="str">
            <v/>
          </cell>
          <cell r="L170" t="str">
            <v>Existing - Wind</v>
          </cell>
          <cell r="M170" t="str">
            <v>Existing - Wind</v>
          </cell>
          <cell r="N170" t="str">
            <v>Existing - Wind</v>
          </cell>
          <cell r="O170" t="str">
            <v>Wind</v>
          </cell>
          <cell r="P170" t="str">
            <v>Long</v>
          </cell>
          <cell r="Q170" t="str">
            <v>Wind</v>
          </cell>
          <cell r="R170" t="str">
            <v>Existing - Wind</v>
          </cell>
          <cell r="S170" t="str">
            <v>Wind</v>
          </cell>
          <cell r="T170" t="str">
            <v>Existing - Wind</v>
          </cell>
          <cell r="U170" t="str">
            <v>Existing - Wind</v>
          </cell>
          <cell r="V170" t="str">
            <v>Existing - Wind</v>
          </cell>
          <cell r="W170" t="str">
            <v>WY</v>
          </cell>
          <cell r="X170" t="str">
            <v>Yes</v>
          </cell>
        </row>
        <row r="171">
          <cell r="A171">
            <v>11792</v>
          </cell>
          <cell r="B171" t="str">
            <v>WD_WolvCrk_P</v>
          </cell>
          <cell r="C171" t="str">
            <v>WD_WolvCrk_P</v>
          </cell>
          <cell r="D171" t="str">
            <v>Contracts Existing Block Forward</v>
          </cell>
          <cell r="E171" t="str">
            <v>East</v>
          </cell>
          <cell r="F171" t="str">
            <v>Existing - Wind</v>
          </cell>
          <cell r="G171" t="str">
            <v/>
          </cell>
          <cell r="H171" t="str">
            <v/>
          </cell>
          <cell r="I171" t="str">
            <v>Existing - Wind</v>
          </cell>
          <cell r="J171" t="str">
            <v>Existing - Wind</v>
          </cell>
          <cell r="K171" t="str">
            <v/>
          </cell>
          <cell r="L171" t="str">
            <v>Existing - Wind</v>
          </cell>
          <cell r="M171" t="str">
            <v>Existing - Wind</v>
          </cell>
          <cell r="N171" t="str">
            <v>Existing - Wind</v>
          </cell>
          <cell r="O171" t="str">
            <v>Wind</v>
          </cell>
          <cell r="P171" t="str">
            <v>Long</v>
          </cell>
          <cell r="Q171" t="str">
            <v>Wind</v>
          </cell>
          <cell r="R171" t="str">
            <v>Existing - Wind</v>
          </cell>
          <cell r="S171" t="str">
            <v>Wind</v>
          </cell>
          <cell r="T171" t="str">
            <v>Existing - Wind</v>
          </cell>
          <cell r="U171" t="str">
            <v>Existing - Wind</v>
          </cell>
          <cell r="V171" t="str">
            <v>Existing - Wind</v>
          </cell>
          <cell r="W171" t="str">
            <v>ID</v>
          </cell>
          <cell r="X171" t="str">
            <v>Yes</v>
          </cell>
        </row>
        <row r="172">
          <cell r="A172">
            <v>220206</v>
          </cell>
          <cell r="B172" t="str">
            <v>WI_Goshen</v>
          </cell>
          <cell r="C172" t="str">
            <v>WI_Goshen</v>
          </cell>
          <cell r="D172" t="str">
            <v>Contracts Existing Block Forward</v>
          </cell>
          <cell r="E172" t="str">
            <v>East</v>
          </cell>
          <cell r="F172" t="str">
            <v>Non_Reporting</v>
          </cell>
          <cell r="G172" t="str">
            <v/>
          </cell>
          <cell r="H172" t="str">
            <v/>
          </cell>
          <cell r="I172" t="str">
            <v>Non_Reporting</v>
          </cell>
          <cell r="J172" t="str">
            <v>N/A</v>
          </cell>
          <cell r="K172" t="str">
            <v>Non_Reporting</v>
          </cell>
          <cell r="L172" t="str">
            <v>Non_Reporting</v>
          </cell>
          <cell r="M172" t="str">
            <v>Non_Reporting</v>
          </cell>
          <cell r="N172" t="str">
            <v>Non_Reporting</v>
          </cell>
          <cell r="O172" t="str">
            <v>Non_Reporting</v>
          </cell>
          <cell r="P172" t="str">
            <v>Non_Reporting</v>
          </cell>
          <cell r="Q172" t="str">
            <v>Non_Reporting</v>
          </cell>
          <cell r="R172" t="str">
            <v>Non_Reporting</v>
          </cell>
          <cell r="S172" t="str">
            <v>Non_Reporting</v>
          </cell>
          <cell r="T172" t="str">
            <v>Non_Reporting</v>
          </cell>
          <cell r="U172" t="str">
            <v>Non_Reporting</v>
          </cell>
          <cell r="V172" t="str">
            <v>Non_Reporting</v>
          </cell>
          <cell r="W172" t="str">
            <v>Non_Reporting</v>
          </cell>
          <cell r="X172" t="str">
            <v>Non_Reporting</v>
          </cell>
        </row>
        <row r="173">
          <cell r="A173">
            <v>220207</v>
          </cell>
          <cell r="B173" t="str">
            <v>WI_MidC</v>
          </cell>
          <cell r="C173" t="str">
            <v>WI_MidC</v>
          </cell>
          <cell r="D173" t="str">
            <v>Contracts Existing Block Forward</v>
          </cell>
          <cell r="E173" t="str">
            <v>West</v>
          </cell>
          <cell r="F173" t="str">
            <v>Non_Reporting</v>
          </cell>
          <cell r="G173" t="str">
            <v/>
          </cell>
          <cell r="H173" t="str">
            <v/>
          </cell>
          <cell r="I173" t="str">
            <v>Non_Reporting</v>
          </cell>
          <cell r="J173" t="str">
            <v>N/A</v>
          </cell>
          <cell r="K173" t="str">
            <v>Non_Reporting</v>
          </cell>
          <cell r="L173" t="str">
            <v>Non_Reporting</v>
          </cell>
          <cell r="M173" t="str">
            <v>Non_Reporting</v>
          </cell>
          <cell r="N173" t="str">
            <v>Non_Reporting</v>
          </cell>
          <cell r="O173" t="str">
            <v>Non_Reporting</v>
          </cell>
          <cell r="P173" t="str">
            <v>Non_Reporting</v>
          </cell>
          <cell r="Q173" t="str">
            <v>Non_Reporting</v>
          </cell>
          <cell r="R173" t="str">
            <v>Non_Reporting</v>
          </cell>
          <cell r="S173" t="str">
            <v>Non_Reporting</v>
          </cell>
          <cell r="T173" t="str">
            <v>Non_Reporting</v>
          </cell>
          <cell r="U173" t="str">
            <v>Non_Reporting</v>
          </cell>
          <cell r="V173" t="str">
            <v>Non_Reporting</v>
          </cell>
          <cell r="W173" t="str">
            <v>Non_Reporting</v>
          </cell>
          <cell r="X173" t="str">
            <v>Non_Reporting</v>
          </cell>
        </row>
        <row r="174">
          <cell r="A174">
            <v>220208</v>
          </cell>
          <cell r="B174" t="str">
            <v>WI_UtahNorth</v>
          </cell>
          <cell r="C174" t="str">
            <v>WI_UtahNorth</v>
          </cell>
          <cell r="D174" t="str">
            <v>Contracts Existing Block Forward</v>
          </cell>
          <cell r="E174" t="str">
            <v>East</v>
          </cell>
          <cell r="F174" t="str">
            <v>Non_Reporting</v>
          </cell>
          <cell r="G174" t="str">
            <v/>
          </cell>
          <cell r="H174" t="str">
            <v/>
          </cell>
          <cell r="I174" t="str">
            <v>Non_Reporting</v>
          </cell>
          <cell r="J174" t="str">
            <v>N/A</v>
          </cell>
          <cell r="K174" t="str">
            <v>Non_Reporting</v>
          </cell>
          <cell r="L174" t="str">
            <v>Non_Reporting</v>
          </cell>
          <cell r="M174" t="str">
            <v>Non_Reporting</v>
          </cell>
          <cell r="N174" t="str">
            <v>Non_Reporting</v>
          </cell>
          <cell r="O174" t="str">
            <v>Non_Reporting</v>
          </cell>
          <cell r="P174" t="str">
            <v>Non_Reporting</v>
          </cell>
          <cell r="Q174" t="str">
            <v>Non_Reporting</v>
          </cell>
          <cell r="R174" t="str">
            <v>Non_Reporting</v>
          </cell>
          <cell r="S174" t="str">
            <v>Non_Reporting</v>
          </cell>
          <cell r="T174" t="str">
            <v>Non_Reporting</v>
          </cell>
          <cell r="U174" t="str">
            <v>Non_Reporting</v>
          </cell>
          <cell r="V174" t="str">
            <v>Non_Reporting</v>
          </cell>
          <cell r="W174" t="str">
            <v>Non_Reporting</v>
          </cell>
          <cell r="X174" t="str">
            <v>Non_Reporting</v>
          </cell>
        </row>
        <row r="175">
          <cell r="A175">
            <v>220209</v>
          </cell>
          <cell r="B175" t="str">
            <v>WI_WallaWalla</v>
          </cell>
          <cell r="C175" t="str">
            <v>WI_WallaWalla</v>
          </cell>
          <cell r="D175" t="str">
            <v>Contracts Existing Block Forward</v>
          </cell>
          <cell r="E175" t="str">
            <v>West</v>
          </cell>
          <cell r="F175" t="str">
            <v>Non_Reporting</v>
          </cell>
          <cell r="G175" t="str">
            <v/>
          </cell>
          <cell r="H175" t="str">
            <v/>
          </cell>
          <cell r="I175" t="str">
            <v>Non_Reporting</v>
          </cell>
          <cell r="J175" t="str">
            <v>N/A</v>
          </cell>
          <cell r="K175" t="str">
            <v>Non_Reporting</v>
          </cell>
          <cell r="L175" t="str">
            <v>Non_Reporting</v>
          </cell>
          <cell r="M175" t="str">
            <v>Non_Reporting</v>
          </cell>
          <cell r="N175" t="str">
            <v>Non_Reporting</v>
          </cell>
          <cell r="O175" t="str">
            <v>Non_Reporting</v>
          </cell>
          <cell r="P175" t="str">
            <v>Non_Reporting</v>
          </cell>
          <cell r="Q175" t="str">
            <v>Non_Reporting</v>
          </cell>
          <cell r="R175" t="str">
            <v>Non_Reporting</v>
          </cell>
          <cell r="S175" t="str">
            <v>Non_Reporting</v>
          </cell>
          <cell r="T175" t="str">
            <v>Non_Reporting</v>
          </cell>
          <cell r="U175" t="str">
            <v>Non_Reporting</v>
          </cell>
          <cell r="V175" t="str">
            <v>Non_Reporting</v>
          </cell>
          <cell r="W175" t="str">
            <v>Non_Reporting</v>
          </cell>
          <cell r="X175" t="str">
            <v>Non_Reporting</v>
          </cell>
        </row>
        <row r="176">
          <cell r="A176">
            <v>220210</v>
          </cell>
          <cell r="B176" t="str">
            <v>WI_WyomingNE</v>
          </cell>
          <cell r="C176" t="str">
            <v>WI_WyomingNE</v>
          </cell>
          <cell r="D176" t="str">
            <v>Contracts Existing Block Forward</v>
          </cell>
          <cell r="E176" t="str">
            <v>East</v>
          </cell>
          <cell r="F176" t="str">
            <v>Non_Reporting</v>
          </cell>
          <cell r="G176" t="str">
            <v/>
          </cell>
          <cell r="H176" t="str">
            <v/>
          </cell>
          <cell r="I176" t="str">
            <v>Non_Reporting</v>
          </cell>
          <cell r="J176" t="str">
            <v>N/A</v>
          </cell>
          <cell r="K176" t="str">
            <v>Non_Reporting</v>
          </cell>
          <cell r="L176" t="str">
            <v>Non_Reporting</v>
          </cell>
          <cell r="M176" t="str">
            <v>Non_Reporting</v>
          </cell>
          <cell r="N176" t="str">
            <v>Non_Reporting</v>
          </cell>
          <cell r="O176" t="str">
            <v>Non_Reporting</v>
          </cell>
          <cell r="P176" t="str">
            <v>Non_Reporting</v>
          </cell>
          <cell r="Q176" t="str">
            <v>Non_Reporting</v>
          </cell>
          <cell r="R176" t="str">
            <v>Non_Reporting</v>
          </cell>
          <cell r="S176" t="str">
            <v>Non_Reporting</v>
          </cell>
          <cell r="T176" t="str">
            <v>Non_Reporting</v>
          </cell>
          <cell r="U176" t="str">
            <v>Non_Reporting</v>
          </cell>
          <cell r="V176" t="str">
            <v>Non_Reporting</v>
          </cell>
          <cell r="W176" t="str">
            <v>Non_Reporting</v>
          </cell>
          <cell r="X176" t="str">
            <v>Non_Reporting</v>
          </cell>
        </row>
        <row r="177">
          <cell r="A177">
            <v>11437</v>
          </cell>
          <cell r="B177" t="str">
            <v>APS_Sup_P</v>
          </cell>
          <cell r="C177" t="str">
            <v>APS_Sup_P</v>
          </cell>
          <cell r="D177" t="str">
            <v>Contracts Fixed Energy</v>
          </cell>
          <cell r="E177" t="str">
            <v>East</v>
          </cell>
          <cell r="F177" t="str">
            <v>Existing - Purchase</v>
          </cell>
          <cell r="G177" t="str">
            <v/>
          </cell>
          <cell r="H177" t="str">
            <v/>
          </cell>
          <cell r="I177" t="str">
            <v>Existing - Purchase</v>
          </cell>
          <cell r="J177" t="str">
            <v>Existing - Purchase</v>
          </cell>
          <cell r="K177" t="str">
            <v/>
          </cell>
          <cell r="L177" t="str">
            <v>Existing - Purchase</v>
          </cell>
          <cell r="M177" t="str">
            <v>Existing - Purchase</v>
          </cell>
          <cell r="N177" t="str">
            <v>Existing - Purchase</v>
          </cell>
          <cell r="O177" t="str">
            <v>Purchase</v>
          </cell>
          <cell r="P177" t="str">
            <v>Long</v>
          </cell>
          <cell r="Q177" t="str">
            <v>LT Contract</v>
          </cell>
          <cell r="R177" t="str">
            <v>Existing - Purchase</v>
          </cell>
          <cell r="S177" t="str">
            <v>LT Contract</v>
          </cell>
          <cell r="T177" t="str">
            <v>Existing - Purchase</v>
          </cell>
          <cell r="U177" t="str">
            <v>Existing - Purchase</v>
          </cell>
          <cell r="V177" t="str">
            <v>Existing - Purchase</v>
          </cell>
          <cell r="W177">
            <v>0</v>
          </cell>
          <cell r="X177" t="str">
            <v>No</v>
          </cell>
        </row>
        <row r="178">
          <cell r="A178">
            <v>160981</v>
          </cell>
          <cell r="B178" t="str">
            <v>MagCorp_Int</v>
          </cell>
          <cell r="C178" t="str">
            <v>MagCorp_Int</v>
          </cell>
          <cell r="D178" t="str">
            <v>Contracts Fixed Energy</v>
          </cell>
          <cell r="E178" t="str">
            <v>East</v>
          </cell>
          <cell r="F178" t="str">
            <v>Existing - Interruptible</v>
          </cell>
          <cell r="G178" t="str">
            <v/>
          </cell>
          <cell r="H178" t="str">
            <v/>
          </cell>
          <cell r="I178" t="str">
            <v>Existing - Interruptible</v>
          </cell>
          <cell r="J178" t="str">
            <v>Existing - Interruptible</v>
          </cell>
          <cell r="K178" t="str">
            <v/>
          </cell>
          <cell r="L178" t="str">
            <v>Existing - Interruptible</v>
          </cell>
          <cell r="M178" t="str">
            <v>Existing - Interruptible</v>
          </cell>
          <cell r="N178" t="str">
            <v>Existing - Interruptible</v>
          </cell>
          <cell r="O178" t="str">
            <v>Interruptible</v>
          </cell>
          <cell r="P178" t="str">
            <v/>
          </cell>
          <cell r="Q178" t="str">
            <v>LT Contract</v>
          </cell>
          <cell r="R178" t="str">
            <v>Existing - Interruptible</v>
          </cell>
          <cell r="S178" t="str">
            <v>LT Contract</v>
          </cell>
          <cell r="T178" t="str">
            <v>Existing - Interruptible</v>
          </cell>
          <cell r="U178" t="str">
            <v>Existing - Interruptible</v>
          </cell>
          <cell r="V178" t="str">
            <v>Existing - Interruptible</v>
          </cell>
          <cell r="W178">
            <v>0</v>
          </cell>
          <cell r="X178" t="str">
            <v>No</v>
          </cell>
        </row>
        <row r="179">
          <cell r="A179">
            <v>160985</v>
          </cell>
          <cell r="B179" t="str">
            <v>MonsanCur_Int</v>
          </cell>
          <cell r="C179" t="str">
            <v>MonsanCur_Int</v>
          </cell>
          <cell r="D179" t="str">
            <v>Contracts Fixed Energy</v>
          </cell>
          <cell r="E179" t="str">
            <v>East</v>
          </cell>
          <cell r="F179" t="str">
            <v>Existing - Purchase</v>
          </cell>
          <cell r="G179" t="str">
            <v/>
          </cell>
          <cell r="H179" t="str">
            <v/>
          </cell>
          <cell r="I179" t="str">
            <v>Existing - Purchase</v>
          </cell>
          <cell r="J179" t="str">
            <v>Existing - Purchase</v>
          </cell>
          <cell r="K179" t="str">
            <v/>
          </cell>
          <cell r="L179" t="str">
            <v>Existing - Purchase</v>
          </cell>
          <cell r="M179" t="str">
            <v>Existing - Purchase</v>
          </cell>
          <cell r="N179" t="str">
            <v>Existing - Purchase</v>
          </cell>
          <cell r="O179" t="str">
            <v>Purchase</v>
          </cell>
          <cell r="P179" t="str">
            <v>Long</v>
          </cell>
          <cell r="Q179" t="str">
            <v>LT Contract</v>
          </cell>
          <cell r="R179" t="str">
            <v>Existing - Interruptible</v>
          </cell>
          <cell r="S179" t="str">
            <v>LT Contract</v>
          </cell>
          <cell r="T179" t="str">
            <v>Existing - Interruptible</v>
          </cell>
          <cell r="U179" t="str">
            <v>Existing - Purchase</v>
          </cell>
          <cell r="V179" t="str">
            <v>Existing - Purchase</v>
          </cell>
          <cell r="W179">
            <v>0</v>
          </cell>
          <cell r="X179" t="str">
            <v>No</v>
          </cell>
        </row>
        <row r="180">
          <cell r="A180">
            <v>11435</v>
          </cell>
          <cell r="B180" t="str">
            <v>MonsanOpRes_Int</v>
          </cell>
          <cell r="C180" t="str">
            <v>MonsanOpRes_Int</v>
          </cell>
          <cell r="D180" t="str">
            <v>Contracts Fixed Energy</v>
          </cell>
          <cell r="E180" t="str">
            <v>East</v>
          </cell>
          <cell r="F180" t="str">
            <v>Existing - Purchase</v>
          </cell>
          <cell r="G180" t="str">
            <v/>
          </cell>
          <cell r="H180" t="str">
            <v/>
          </cell>
          <cell r="I180" t="str">
            <v>Existing - Purchase</v>
          </cell>
          <cell r="J180" t="str">
            <v>Existing - Purchase</v>
          </cell>
          <cell r="K180" t="str">
            <v/>
          </cell>
          <cell r="L180" t="str">
            <v>Existing - Purchase</v>
          </cell>
          <cell r="M180" t="str">
            <v>Existing - Purchase</v>
          </cell>
          <cell r="N180" t="str">
            <v>Existing - Purchase</v>
          </cell>
          <cell r="O180" t="str">
            <v>Purchase</v>
          </cell>
          <cell r="P180" t="str">
            <v>Long</v>
          </cell>
          <cell r="Q180" t="str">
            <v>LT Contract</v>
          </cell>
          <cell r="R180" t="str">
            <v>Existing - Purchase</v>
          </cell>
          <cell r="S180" t="str">
            <v>LT Contract</v>
          </cell>
          <cell r="T180" t="str">
            <v>Existing - Purchase</v>
          </cell>
          <cell r="U180" t="str">
            <v>Existing - Purchase</v>
          </cell>
          <cell r="V180" t="str">
            <v>Existing - Purchase</v>
          </cell>
          <cell r="W180">
            <v>0</v>
          </cell>
          <cell r="X180" t="str">
            <v>No</v>
          </cell>
        </row>
        <row r="181">
          <cell r="A181">
            <v>160984</v>
          </cell>
          <cell r="B181" t="str">
            <v>Nucor_Int</v>
          </cell>
          <cell r="C181" t="str">
            <v>Nucor_Int</v>
          </cell>
          <cell r="D181" t="str">
            <v>Contracts Fixed Energy</v>
          </cell>
          <cell r="E181" t="str">
            <v>East</v>
          </cell>
          <cell r="F181" t="str">
            <v>Existing - Interruptible</v>
          </cell>
          <cell r="G181" t="str">
            <v/>
          </cell>
          <cell r="H181" t="str">
            <v/>
          </cell>
          <cell r="I181" t="str">
            <v>Existing - Interruptible</v>
          </cell>
          <cell r="J181" t="str">
            <v>Existing - Interruptible</v>
          </cell>
          <cell r="K181" t="str">
            <v/>
          </cell>
          <cell r="L181" t="str">
            <v>Existing - Interruptible</v>
          </cell>
          <cell r="M181" t="str">
            <v>Existing - Interruptible</v>
          </cell>
          <cell r="N181" t="str">
            <v>Existing - Interruptible</v>
          </cell>
          <cell r="O181" t="str">
            <v>Interruptible</v>
          </cell>
          <cell r="P181" t="str">
            <v/>
          </cell>
          <cell r="Q181" t="str">
            <v>LT Contract</v>
          </cell>
          <cell r="R181" t="str">
            <v>Existing - Interruptible</v>
          </cell>
          <cell r="S181" t="str">
            <v>LT Contract</v>
          </cell>
          <cell r="T181" t="str">
            <v>Existing - Interruptible</v>
          </cell>
          <cell r="U181" t="str">
            <v>Existing - Interruptible</v>
          </cell>
          <cell r="V181" t="str">
            <v>Existing - Interruptible</v>
          </cell>
          <cell r="W181">
            <v>0</v>
          </cell>
          <cell r="X181" t="str">
            <v>No</v>
          </cell>
        </row>
        <row r="182">
          <cell r="A182">
            <v>96489</v>
          </cell>
          <cell r="B182" t="str">
            <v>QF_BIO_CGB_BioG</v>
          </cell>
          <cell r="C182" t="str">
            <v>QF_BIO_CGB_BioG</v>
          </cell>
          <cell r="D182" t="str">
            <v>Contracts Fixed Energy</v>
          </cell>
          <cell r="E182" t="str">
            <v>West</v>
          </cell>
          <cell r="F182" t="str">
            <v>Existing - QF</v>
          </cell>
          <cell r="G182" t="str">
            <v/>
          </cell>
          <cell r="H182" t="str">
            <v/>
          </cell>
          <cell r="I182" t="str">
            <v>Existing - QF</v>
          </cell>
          <cell r="J182" t="str">
            <v>Existing - QF</v>
          </cell>
          <cell r="K182" t="str">
            <v/>
          </cell>
          <cell r="L182" t="str">
            <v>Existing - QF</v>
          </cell>
          <cell r="M182" t="str">
            <v>Existing - QF</v>
          </cell>
          <cell r="N182" t="str">
            <v>Existing - QF</v>
          </cell>
          <cell r="O182" t="str">
            <v>QF</v>
          </cell>
          <cell r="P182" t="str">
            <v>Long</v>
          </cell>
          <cell r="Q182" t="str">
            <v>LT Contract</v>
          </cell>
          <cell r="R182" t="str">
            <v>Existing - QF</v>
          </cell>
          <cell r="S182" t="str">
            <v>LT Contract</v>
          </cell>
          <cell r="T182" t="str">
            <v>Existing - QF</v>
          </cell>
          <cell r="U182" t="str">
            <v>Existing - QF</v>
          </cell>
          <cell r="V182" t="str">
            <v>Existing - QF</v>
          </cell>
          <cell r="W182">
            <v>0</v>
          </cell>
          <cell r="X182" t="str">
            <v>No</v>
          </cell>
        </row>
        <row r="183">
          <cell r="A183">
            <v>96488</v>
          </cell>
          <cell r="B183" t="str">
            <v>QF_BIO_TMF_BioF</v>
          </cell>
          <cell r="C183" t="str">
            <v>QF_BIO_TMF_BioF</v>
          </cell>
          <cell r="D183" t="str">
            <v>Contracts Fixed Energy</v>
          </cell>
          <cell r="E183" t="str">
            <v>West</v>
          </cell>
          <cell r="F183" t="str">
            <v>Existing - QF</v>
          </cell>
          <cell r="G183" t="str">
            <v/>
          </cell>
          <cell r="H183" t="str">
            <v/>
          </cell>
          <cell r="I183" t="str">
            <v>Existing - QF</v>
          </cell>
          <cell r="J183" t="str">
            <v>Existing - QF</v>
          </cell>
          <cell r="K183" t="str">
            <v/>
          </cell>
          <cell r="L183" t="str">
            <v>Existing - QF</v>
          </cell>
          <cell r="M183" t="str">
            <v>Existing - QF</v>
          </cell>
          <cell r="N183" t="str">
            <v>Existing - QF</v>
          </cell>
          <cell r="O183" t="str">
            <v>QF</v>
          </cell>
          <cell r="P183" t="str">
            <v>Long</v>
          </cell>
          <cell r="Q183" t="str">
            <v>LT Contract</v>
          </cell>
          <cell r="R183" t="str">
            <v>Existing - QF</v>
          </cell>
          <cell r="S183" t="str">
            <v>LT Contract</v>
          </cell>
          <cell r="T183" t="str">
            <v>Existing - QF</v>
          </cell>
          <cell r="U183" t="str">
            <v>Existing - QF</v>
          </cell>
          <cell r="V183" t="str">
            <v>Existing - QF</v>
          </cell>
          <cell r="W183">
            <v>0</v>
          </cell>
          <cell r="X183" t="str">
            <v>No</v>
          </cell>
        </row>
        <row r="184">
          <cell r="A184">
            <v>160991</v>
          </cell>
          <cell r="B184" t="str">
            <v>SCL_New_Reserve</v>
          </cell>
          <cell r="C184" t="str">
            <v>SCL_New_Reserve</v>
          </cell>
          <cell r="D184" t="str">
            <v>Contracts Fixed Energy</v>
          </cell>
          <cell r="E184" t="str">
            <v>West</v>
          </cell>
          <cell r="F184" t="str">
            <v>Existing - Wind</v>
          </cell>
          <cell r="G184" t="str">
            <v/>
          </cell>
          <cell r="H184" t="str">
            <v/>
          </cell>
          <cell r="I184" t="str">
            <v>Existing - Wind</v>
          </cell>
          <cell r="J184" t="str">
            <v>Existing - Wind</v>
          </cell>
          <cell r="K184" t="str">
            <v/>
          </cell>
          <cell r="L184" t="str">
            <v>Existing - Wind</v>
          </cell>
          <cell r="M184" t="str">
            <v>Existing - Wind</v>
          </cell>
          <cell r="N184" t="str">
            <v>Existing - Wind</v>
          </cell>
          <cell r="O184" t="str">
            <v>Wind</v>
          </cell>
          <cell r="P184" t="str">
            <v/>
          </cell>
          <cell r="Q184" t="str">
            <v>Wind</v>
          </cell>
          <cell r="R184" t="str">
            <v>Existing - Exchange</v>
          </cell>
          <cell r="S184" t="str">
            <v>Wind</v>
          </cell>
          <cell r="T184" t="str">
            <v>Existing - Exchange</v>
          </cell>
          <cell r="U184" t="str">
            <v>Existing - Wind</v>
          </cell>
          <cell r="V184" t="str">
            <v>Existing - Wind</v>
          </cell>
          <cell r="W184">
            <v>0</v>
          </cell>
          <cell r="X184" t="str">
            <v>No</v>
          </cell>
        </row>
        <row r="185">
          <cell r="A185">
            <v>11830</v>
          </cell>
          <cell r="B185" t="str">
            <v>Deseret_P</v>
          </cell>
          <cell r="C185" t="str">
            <v>Deseret_P</v>
          </cell>
          <cell r="D185" t="str">
            <v>Contracts Swing</v>
          </cell>
          <cell r="E185" t="str">
            <v>East</v>
          </cell>
          <cell r="F185" t="str">
            <v>Existing - Purchase</v>
          </cell>
          <cell r="G185" t="str">
            <v/>
          </cell>
          <cell r="H185" t="str">
            <v/>
          </cell>
          <cell r="I185" t="str">
            <v>Existing - Purchase</v>
          </cell>
          <cell r="J185" t="str">
            <v>Existing - Purchase</v>
          </cell>
          <cell r="K185" t="str">
            <v/>
          </cell>
          <cell r="L185" t="str">
            <v>Existing - Purchase</v>
          </cell>
          <cell r="M185" t="str">
            <v>Existing - Purchase</v>
          </cell>
          <cell r="N185" t="str">
            <v>Existing - Purchase</v>
          </cell>
          <cell r="O185" t="str">
            <v>Purchase</v>
          </cell>
          <cell r="P185" t="str">
            <v>Long</v>
          </cell>
          <cell r="Q185" t="str">
            <v>LT Contract</v>
          </cell>
          <cell r="R185" t="str">
            <v>Existing - Purchase</v>
          </cell>
          <cell r="S185" t="str">
            <v>LT Contract</v>
          </cell>
          <cell r="T185" t="str">
            <v>Existing - Purchase</v>
          </cell>
          <cell r="U185" t="str">
            <v>Existing - Purchase</v>
          </cell>
          <cell r="V185" t="str">
            <v>Existing - Purchase</v>
          </cell>
          <cell r="W185">
            <v>0</v>
          </cell>
          <cell r="X185" t="str">
            <v>No</v>
          </cell>
        </row>
        <row r="186">
          <cell r="A186">
            <v>98231</v>
          </cell>
          <cell r="B186" t="str">
            <v>QF_BIO_BioOne</v>
          </cell>
          <cell r="C186" t="str">
            <v>QF_BIO_BioOne</v>
          </cell>
          <cell r="D186" t="str">
            <v>Contracts Swing</v>
          </cell>
          <cell r="E186" t="str">
            <v>West</v>
          </cell>
          <cell r="F186" t="str">
            <v>Existing - QF</v>
          </cell>
          <cell r="G186" t="str">
            <v/>
          </cell>
          <cell r="H186" t="str">
            <v/>
          </cell>
          <cell r="I186" t="str">
            <v>Existing - QF</v>
          </cell>
          <cell r="J186" t="str">
            <v>Existing - QF</v>
          </cell>
          <cell r="K186" t="str">
            <v/>
          </cell>
          <cell r="L186" t="str">
            <v>Existing - QF</v>
          </cell>
          <cell r="M186" t="str">
            <v>Existing - QF</v>
          </cell>
          <cell r="N186" t="str">
            <v>Existing - QF</v>
          </cell>
          <cell r="O186" t="str">
            <v>QF</v>
          </cell>
          <cell r="P186" t="str">
            <v>Long</v>
          </cell>
          <cell r="Q186" t="str">
            <v>LT Contract</v>
          </cell>
          <cell r="R186" t="str">
            <v>Existing - QF</v>
          </cell>
          <cell r="S186" t="str">
            <v>LT Contract</v>
          </cell>
          <cell r="T186" t="str">
            <v>Existing - QF</v>
          </cell>
          <cell r="U186" t="str">
            <v>Existing - QF</v>
          </cell>
          <cell r="V186" t="str">
            <v>Existing - QF</v>
          </cell>
          <cell r="W186" t="str">
            <v>OR</v>
          </cell>
          <cell r="X186" t="str">
            <v>No</v>
          </cell>
        </row>
        <row r="187">
          <cell r="A187">
            <v>12953</v>
          </cell>
          <cell r="B187" t="str">
            <v>QF_BIO_EVB</v>
          </cell>
          <cell r="C187" t="str">
            <v>QF_BIO_EVB</v>
          </cell>
          <cell r="D187" t="str">
            <v>Contracts Swing</v>
          </cell>
          <cell r="E187" t="str">
            <v>West</v>
          </cell>
          <cell r="F187" t="str">
            <v>Existing - QF</v>
          </cell>
          <cell r="G187" t="str">
            <v/>
          </cell>
          <cell r="H187" t="str">
            <v/>
          </cell>
          <cell r="I187" t="str">
            <v>Existing - QF</v>
          </cell>
          <cell r="J187" t="str">
            <v>Existing - QF</v>
          </cell>
          <cell r="K187" t="str">
            <v/>
          </cell>
          <cell r="L187" t="str">
            <v>Existing - QF</v>
          </cell>
          <cell r="M187" t="str">
            <v>Existing - QF</v>
          </cell>
          <cell r="N187" t="str">
            <v>Existing - QF</v>
          </cell>
          <cell r="O187" t="str">
            <v>QF</v>
          </cell>
          <cell r="P187" t="str">
            <v>Long</v>
          </cell>
          <cell r="Q187" t="str">
            <v>LT Contract</v>
          </cell>
          <cell r="R187" t="str">
            <v>Existing - QF</v>
          </cell>
          <cell r="S187" t="str">
            <v>LT Contract</v>
          </cell>
          <cell r="T187" t="str">
            <v>Existing - QF</v>
          </cell>
          <cell r="U187" t="str">
            <v>Existing - QF</v>
          </cell>
          <cell r="V187" t="str">
            <v>Existing - QF</v>
          </cell>
          <cell r="W187" t="str">
            <v>OR</v>
          </cell>
          <cell r="X187" t="str">
            <v>No</v>
          </cell>
        </row>
        <row r="188">
          <cell r="A188">
            <v>96464</v>
          </cell>
          <cell r="B188" t="str">
            <v>QF_BIO_RBFP_CA</v>
          </cell>
          <cell r="C188" t="str">
            <v>QF_BIO_RBFP_CA</v>
          </cell>
          <cell r="D188" t="str">
            <v>Contracts Swing</v>
          </cell>
          <cell r="E188" t="str">
            <v>West</v>
          </cell>
          <cell r="F188" t="str">
            <v>Existing - QF</v>
          </cell>
          <cell r="G188" t="str">
            <v/>
          </cell>
          <cell r="H188" t="str">
            <v/>
          </cell>
          <cell r="I188" t="str">
            <v>Existing - QF</v>
          </cell>
          <cell r="J188" t="str">
            <v>Existing - QF</v>
          </cell>
          <cell r="K188" t="str">
            <v/>
          </cell>
          <cell r="L188" t="str">
            <v>Existing - QF</v>
          </cell>
          <cell r="M188" t="str">
            <v>Existing - QF</v>
          </cell>
          <cell r="N188" t="str">
            <v>Existing - QF</v>
          </cell>
          <cell r="O188" t="str">
            <v>QF</v>
          </cell>
          <cell r="P188" t="str">
            <v>Long</v>
          </cell>
          <cell r="Q188" t="str">
            <v>LT Contract</v>
          </cell>
          <cell r="R188" t="str">
            <v>Existing - QF</v>
          </cell>
          <cell r="S188" t="str">
            <v>LT Contract</v>
          </cell>
          <cell r="T188" t="str">
            <v>Existing - QF</v>
          </cell>
          <cell r="U188" t="str">
            <v>Existing - QF</v>
          </cell>
          <cell r="V188" t="str">
            <v>Existing - QF</v>
          </cell>
          <cell r="W188" t="str">
            <v>CA</v>
          </cell>
          <cell r="X188" t="str">
            <v>No</v>
          </cell>
        </row>
        <row r="189">
          <cell r="A189">
            <v>96465</v>
          </cell>
          <cell r="B189" t="str">
            <v>QF_BIO_RBFP_DILL</v>
          </cell>
          <cell r="C189" t="str">
            <v>QF_BIO_RBFP_DILL</v>
          </cell>
          <cell r="D189" t="str">
            <v>Contracts Swing</v>
          </cell>
          <cell r="E189" t="str">
            <v>West</v>
          </cell>
          <cell r="F189" t="str">
            <v>Existing - QF</v>
          </cell>
          <cell r="G189" t="str">
            <v/>
          </cell>
          <cell r="H189" t="str">
            <v/>
          </cell>
          <cell r="I189" t="str">
            <v>Existing - QF</v>
          </cell>
          <cell r="J189" t="str">
            <v>Existing - QF</v>
          </cell>
          <cell r="K189" t="str">
            <v/>
          </cell>
          <cell r="L189" t="str">
            <v>Existing - QF</v>
          </cell>
          <cell r="M189" t="str">
            <v>Existing - QF</v>
          </cell>
          <cell r="N189" t="str">
            <v>Existing - QF</v>
          </cell>
          <cell r="O189" t="str">
            <v>QF</v>
          </cell>
          <cell r="P189" t="str">
            <v>Long</v>
          </cell>
          <cell r="Q189" t="str">
            <v>LT Contract</v>
          </cell>
          <cell r="R189" t="str">
            <v>Existing - QF</v>
          </cell>
          <cell r="S189" t="str">
            <v>LT Contract</v>
          </cell>
          <cell r="T189" t="str">
            <v>Existing - QF</v>
          </cell>
          <cell r="U189" t="str">
            <v>Existing - QF</v>
          </cell>
          <cell r="V189" t="str">
            <v>Existing - QF</v>
          </cell>
          <cell r="W189" t="str">
            <v>OR</v>
          </cell>
          <cell r="X189" t="str">
            <v>No</v>
          </cell>
        </row>
        <row r="190">
          <cell r="A190">
            <v>12954</v>
          </cell>
          <cell r="B190" t="str">
            <v>QF_BIO_WEYE</v>
          </cell>
          <cell r="C190" t="str">
            <v>QF_BIO_WEYE</v>
          </cell>
          <cell r="D190" t="str">
            <v>Contracts Swing</v>
          </cell>
          <cell r="E190" t="str">
            <v>West</v>
          </cell>
          <cell r="F190" t="str">
            <v>Existing - QF</v>
          </cell>
          <cell r="G190" t="str">
            <v/>
          </cell>
          <cell r="H190" t="str">
            <v/>
          </cell>
          <cell r="I190" t="str">
            <v>Existing - QF</v>
          </cell>
          <cell r="J190" t="str">
            <v>Existing - QF</v>
          </cell>
          <cell r="K190" t="str">
            <v/>
          </cell>
          <cell r="L190" t="str">
            <v>Existing - QF</v>
          </cell>
          <cell r="M190" t="str">
            <v>Existing - QF</v>
          </cell>
          <cell r="N190" t="str">
            <v>Existing - QF</v>
          </cell>
          <cell r="O190" t="str">
            <v>QF</v>
          </cell>
          <cell r="P190" t="str">
            <v>Long</v>
          </cell>
          <cell r="Q190" t="str">
            <v>LT Contract</v>
          </cell>
          <cell r="R190" t="str">
            <v>Existing - QF</v>
          </cell>
          <cell r="S190" t="str">
            <v>LT Contract</v>
          </cell>
          <cell r="T190" t="str">
            <v>Existing - QF</v>
          </cell>
          <cell r="U190" t="str">
            <v>Existing - QF</v>
          </cell>
          <cell r="V190" t="str">
            <v>Existing - QF</v>
          </cell>
          <cell r="W190" t="str">
            <v>CA</v>
          </cell>
          <cell r="X190" t="str">
            <v>No</v>
          </cell>
        </row>
        <row r="191">
          <cell r="A191">
            <v>96605</v>
          </cell>
          <cell r="B191" t="str">
            <v>QF_HY_AG</v>
          </cell>
          <cell r="C191" t="str">
            <v>QF_HY_AG</v>
          </cell>
          <cell r="D191" t="str">
            <v>Contracts Swing</v>
          </cell>
          <cell r="E191" t="str">
            <v>West</v>
          </cell>
          <cell r="F191" t="str">
            <v>Existing - QF</v>
          </cell>
          <cell r="G191" t="str">
            <v/>
          </cell>
          <cell r="H191" t="str">
            <v/>
          </cell>
          <cell r="I191" t="str">
            <v>Existing - QF</v>
          </cell>
          <cell r="J191" t="str">
            <v>Existing - QF</v>
          </cell>
          <cell r="K191" t="str">
            <v/>
          </cell>
          <cell r="L191" t="str">
            <v>Existing - QF</v>
          </cell>
          <cell r="M191" t="str">
            <v>Existing - QF</v>
          </cell>
          <cell r="N191" t="str">
            <v>Existing - QF</v>
          </cell>
          <cell r="O191" t="str">
            <v>QF</v>
          </cell>
          <cell r="P191" t="str">
            <v>Long</v>
          </cell>
          <cell r="Q191" t="str">
            <v>LT Contract</v>
          </cell>
          <cell r="R191" t="str">
            <v>Existing - QF</v>
          </cell>
          <cell r="S191" t="str">
            <v>LT Contract</v>
          </cell>
          <cell r="T191" t="str">
            <v>Existing - QF</v>
          </cell>
          <cell r="U191" t="str">
            <v>Existing - QF</v>
          </cell>
          <cell r="V191" t="str">
            <v>Existing - QF</v>
          </cell>
          <cell r="W191">
            <v>0</v>
          </cell>
          <cell r="X191" t="str">
            <v>Yes</v>
          </cell>
        </row>
        <row r="192">
          <cell r="A192">
            <v>97511</v>
          </cell>
          <cell r="B192" t="str">
            <v>QF_HY_Dorena</v>
          </cell>
          <cell r="C192" t="str">
            <v>QF_HY_Dorena</v>
          </cell>
          <cell r="D192" t="str">
            <v>Contracts Swing</v>
          </cell>
          <cell r="E192" t="str">
            <v>West</v>
          </cell>
          <cell r="F192" t="str">
            <v>Existing - Hydro</v>
          </cell>
          <cell r="G192" t="str">
            <v/>
          </cell>
          <cell r="H192" t="str">
            <v/>
          </cell>
          <cell r="I192" t="str">
            <v>Existing - Hydro</v>
          </cell>
          <cell r="J192" t="str">
            <v>Existing - Hydro</v>
          </cell>
          <cell r="K192" t="str">
            <v/>
          </cell>
          <cell r="L192" t="str">
            <v>Existing - Hydro</v>
          </cell>
          <cell r="M192" t="str">
            <v>Existing - Hydro</v>
          </cell>
          <cell r="N192" t="str">
            <v>Existing - Hydro</v>
          </cell>
          <cell r="O192" t="str">
            <v>Hydro</v>
          </cell>
          <cell r="P192" t="str">
            <v>Long</v>
          </cell>
          <cell r="Q192" t="str">
            <v>Hydro</v>
          </cell>
          <cell r="R192" t="str">
            <v>Existing - Hydro</v>
          </cell>
          <cell r="S192" t="str">
            <v>Hydro</v>
          </cell>
          <cell r="T192" t="str">
            <v>Existing - Hydro</v>
          </cell>
          <cell r="U192" t="str">
            <v>Existing - Hydro</v>
          </cell>
          <cell r="V192" t="str">
            <v>Existing - Hydro</v>
          </cell>
          <cell r="W192">
            <v>0</v>
          </cell>
          <cell r="X192" t="str">
            <v>No</v>
          </cell>
        </row>
        <row r="193">
          <cell r="A193">
            <v>11836</v>
          </cell>
          <cell r="B193" t="str">
            <v>QF_THERM_Exxon</v>
          </cell>
          <cell r="C193" t="str">
            <v>QF_THERM_Exxon</v>
          </cell>
          <cell r="D193" t="str">
            <v>Contracts Swing</v>
          </cell>
          <cell r="E193" t="str">
            <v>East</v>
          </cell>
          <cell r="F193" t="str">
            <v>Existing - QF</v>
          </cell>
          <cell r="G193" t="str">
            <v/>
          </cell>
          <cell r="H193" t="str">
            <v/>
          </cell>
          <cell r="I193" t="str">
            <v>Existing - QF</v>
          </cell>
          <cell r="J193" t="str">
            <v>Existing - QF</v>
          </cell>
          <cell r="K193" t="str">
            <v/>
          </cell>
          <cell r="L193" t="str">
            <v>Existing - QF</v>
          </cell>
          <cell r="M193" t="str">
            <v>Existing - QF</v>
          </cell>
          <cell r="N193" t="str">
            <v>Existing - QF</v>
          </cell>
          <cell r="O193" t="str">
            <v>QF</v>
          </cell>
          <cell r="P193" t="str">
            <v>Long</v>
          </cell>
          <cell r="Q193" t="str">
            <v>LT Contract</v>
          </cell>
          <cell r="R193" t="str">
            <v>Existing - QF</v>
          </cell>
          <cell r="S193" t="str">
            <v>LT Contract</v>
          </cell>
          <cell r="T193" t="str">
            <v>Existing - QF</v>
          </cell>
          <cell r="U193" t="str">
            <v>Existing - QF</v>
          </cell>
          <cell r="V193" t="str">
            <v>Existing - QF</v>
          </cell>
          <cell r="W193">
            <v>0</v>
          </cell>
          <cell r="X193" t="str">
            <v>No</v>
          </cell>
        </row>
        <row r="194">
          <cell r="A194">
            <v>11838</v>
          </cell>
          <cell r="B194" t="str">
            <v>QF_THERM_Simplo</v>
          </cell>
          <cell r="C194" t="str">
            <v>QF_THERM_Simplo</v>
          </cell>
          <cell r="D194" t="str">
            <v>Contracts Swing</v>
          </cell>
          <cell r="E194" t="str">
            <v>East</v>
          </cell>
          <cell r="F194" t="str">
            <v>Existing - QF</v>
          </cell>
          <cell r="G194" t="str">
            <v/>
          </cell>
          <cell r="H194" t="str">
            <v/>
          </cell>
          <cell r="I194" t="str">
            <v>Existing - QF</v>
          </cell>
          <cell r="J194" t="str">
            <v>Existing - QF</v>
          </cell>
          <cell r="K194" t="str">
            <v/>
          </cell>
          <cell r="L194" t="str">
            <v>Existing - QF</v>
          </cell>
          <cell r="M194" t="str">
            <v>Existing - QF</v>
          </cell>
          <cell r="N194" t="str">
            <v>Existing - QF</v>
          </cell>
          <cell r="O194" t="str">
            <v>QF</v>
          </cell>
          <cell r="P194" t="str">
            <v>Long</v>
          </cell>
          <cell r="Q194" t="str">
            <v>LT Contract</v>
          </cell>
          <cell r="R194" t="str">
            <v>Existing - QF</v>
          </cell>
          <cell r="S194" t="str">
            <v>LT Contract</v>
          </cell>
          <cell r="T194" t="str">
            <v>Existing - QF</v>
          </cell>
          <cell r="U194" t="str">
            <v>Existing - QF</v>
          </cell>
          <cell r="V194" t="str">
            <v>Existing - QF</v>
          </cell>
          <cell r="W194">
            <v>0</v>
          </cell>
          <cell r="X194" t="str">
            <v>No</v>
          </cell>
        </row>
        <row r="195">
          <cell r="A195">
            <v>11839</v>
          </cell>
          <cell r="B195" t="str">
            <v>QF_THERM_SUNN_Ad</v>
          </cell>
          <cell r="C195" t="str">
            <v>QF_THERM_SUNN_Ad</v>
          </cell>
          <cell r="D195" t="str">
            <v>Contracts Swing</v>
          </cell>
          <cell r="E195" t="str">
            <v>East</v>
          </cell>
          <cell r="F195" t="str">
            <v>Existing - QF</v>
          </cell>
          <cell r="G195" t="str">
            <v/>
          </cell>
          <cell r="H195" t="str">
            <v/>
          </cell>
          <cell r="I195" t="str">
            <v>Existing - QF</v>
          </cell>
          <cell r="J195" t="str">
            <v>Existing - QF</v>
          </cell>
          <cell r="K195" t="str">
            <v/>
          </cell>
          <cell r="L195" t="str">
            <v>Existing - QF</v>
          </cell>
          <cell r="M195" t="str">
            <v>Existing - QF</v>
          </cell>
          <cell r="N195" t="str">
            <v>Existing - QF</v>
          </cell>
          <cell r="O195" t="str">
            <v>QF</v>
          </cell>
          <cell r="P195" t="str">
            <v>Long</v>
          </cell>
          <cell r="Q195" t="str">
            <v>LT Contract</v>
          </cell>
          <cell r="R195" t="str">
            <v>Existing - QF</v>
          </cell>
          <cell r="S195" t="str">
            <v>LT Contract</v>
          </cell>
          <cell r="T195" t="str">
            <v>Existing - QF</v>
          </cell>
          <cell r="U195" t="str">
            <v>Existing - QF</v>
          </cell>
          <cell r="V195" t="str">
            <v>Existing - QF</v>
          </cell>
          <cell r="W195">
            <v>0</v>
          </cell>
          <cell r="X195" t="str">
            <v>No</v>
          </cell>
        </row>
        <row r="196">
          <cell r="A196">
            <v>11840</v>
          </cell>
          <cell r="B196" t="str">
            <v>QF_THERM_SUNN_Ba</v>
          </cell>
          <cell r="C196" t="str">
            <v>QF_THERM_SUNN_Ba</v>
          </cell>
          <cell r="D196" t="str">
            <v>Contracts Swing</v>
          </cell>
          <cell r="E196" t="str">
            <v>East</v>
          </cell>
          <cell r="F196" t="str">
            <v>Existing - QF</v>
          </cell>
          <cell r="G196" t="str">
            <v/>
          </cell>
          <cell r="H196" t="str">
            <v/>
          </cell>
          <cell r="I196" t="str">
            <v>Existing - QF</v>
          </cell>
          <cell r="J196" t="str">
            <v>Existing - QF</v>
          </cell>
          <cell r="K196" t="str">
            <v/>
          </cell>
          <cell r="L196" t="str">
            <v>Existing - QF</v>
          </cell>
          <cell r="M196" t="str">
            <v>Existing - QF</v>
          </cell>
          <cell r="N196" t="str">
            <v>Existing - QF</v>
          </cell>
          <cell r="O196" t="str">
            <v>QF</v>
          </cell>
          <cell r="P196" t="str">
            <v>Long</v>
          </cell>
          <cell r="Q196" t="str">
            <v>LT Contract</v>
          </cell>
          <cell r="R196" t="str">
            <v>Existing - QF</v>
          </cell>
          <cell r="S196" t="str">
            <v>LT Contract</v>
          </cell>
          <cell r="T196" t="str">
            <v>Existing - QF</v>
          </cell>
          <cell r="U196" t="str">
            <v>Existing - QF</v>
          </cell>
          <cell r="V196" t="str">
            <v>Existing - QF</v>
          </cell>
          <cell r="W196">
            <v>0</v>
          </cell>
          <cell r="X196" t="str">
            <v>No</v>
          </cell>
        </row>
        <row r="197">
          <cell r="A197">
            <v>11841</v>
          </cell>
          <cell r="B197" t="str">
            <v>QF_THERM_Tesoro</v>
          </cell>
          <cell r="C197" t="str">
            <v>QF_THERM_Tesoro</v>
          </cell>
          <cell r="D197" t="str">
            <v>Contracts Swing</v>
          </cell>
          <cell r="E197" t="str">
            <v>East</v>
          </cell>
          <cell r="F197" t="str">
            <v>Existing - QF</v>
          </cell>
          <cell r="G197" t="str">
            <v/>
          </cell>
          <cell r="H197" t="str">
            <v/>
          </cell>
          <cell r="I197" t="str">
            <v>Existing - QF</v>
          </cell>
          <cell r="J197" t="str">
            <v>Existing - QF</v>
          </cell>
          <cell r="K197" t="str">
            <v/>
          </cell>
          <cell r="L197" t="str">
            <v>Existing - QF</v>
          </cell>
          <cell r="M197" t="str">
            <v>Existing - QF</v>
          </cell>
          <cell r="N197" t="str">
            <v>Existing - QF</v>
          </cell>
          <cell r="O197" t="str">
            <v>QF</v>
          </cell>
          <cell r="P197" t="str">
            <v>Long</v>
          </cell>
          <cell r="Q197" t="str">
            <v>LT Contract</v>
          </cell>
          <cell r="R197" t="str">
            <v>Existing - QF</v>
          </cell>
          <cell r="S197" t="str">
            <v>LT Contract</v>
          </cell>
          <cell r="T197" t="str">
            <v>Existing - QF</v>
          </cell>
          <cell r="U197" t="str">
            <v>Existing - QF</v>
          </cell>
          <cell r="V197" t="str">
            <v>Existing - QF</v>
          </cell>
          <cell r="W197">
            <v>0</v>
          </cell>
          <cell r="X197" t="str">
            <v>No</v>
          </cell>
        </row>
        <row r="198">
          <cell r="A198">
            <v>11842</v>
          </cell>
          <cell r="B198" t="str">
            <v>QF_THERM_USMag</v>
          </cell>
          <cell r="C198" t="str">
            <v>QF_THERM_USMag</v>
          </cell>
          <cell r="D198" t="str">
            <v>Contracts Swing</v>
          </cell>
          <cell r="E198" t="str">
            <v>East</v>
          </cell>
          <cell r="F198" t="str">
            <v>Existing - QF</v>
          </cell>
          <cell r="G198" t="str">
            <v/>
          </cell>
          <cell r="H198" t="str">
            <v/>
          </cell>
          <cell r="I198" t="str">
            <v>Existing - QF</v>
          </cell>
          <cell r="J198" t="str">
            <v>Existing - QF</v>
          </cell>
          <cell r="K198" t="str">
            <v/>
          </cell>
          <cell r="L198" t="str">
            <v>Existing - QF</v>
          </cell>
          <cell r="M198" t="str">
            <v>Existing - QF</v>
          </cell>
          <cell r="N198" t="str">
            <v>Existing - QF</v>
          </cell>
          <cell r="O198" t="str">
            <v>QF</v>
          </cell>
          <cell r="P198" t="str">
            <v>Long</v>
          </cell>
          <cell r="Q198" t="str">
            <v>LT Contract</v>
          </cell>
          <cell r="R198" t="str">
            <v>Existing - QF</v>
          </cell>
          <cell r="S198" t="str">
            <v>LT Contract</v>
          </cell>
          <cell r="T198" t="str">
            <v>Existing - QF</v>
          </cell>
          <cell r="U198" t="str">
            <v>Existing - QF</v>
          </cell>
          <cell r="V198" t="str">
            <v>Existing - QF</v>
          </cell>
          <cell r="W198">
            <v>0</v>
          </cell>
          <cell r="X198" t="str">
            <v>No</v>
          </cell>
        </row>
        <row r="199">
          <cell r="A199">
            <v>100847</v>
          </cell>
          <cell r="B199" t="str">
            <v>ED2_CA_SO_Y1</v>
          </cell>
          <cell r="C199" t="str">
            <v>ED2_CA_SO_Y1</v>
          </cell>
          <cell r="D199" t="str">
            <v>Existing Conservation</v>
          </cell>
          <cell r="E199" t="str">
            <v>West</v>
          </cell>
          <cell r="F199" t="str">
            <v>Existing - DSM_Class2</v>
          </cell>
          <cell r="G199" t="str">
            <v/>
          </cell>
          <cell r="H199" t="str">
            <v/>
          </cell>
          <cell r="I199" t="str">
            <v>Existing - DSM2</v>
          </cell>
          <cell r="J199" t="str">
            <v>Existing - DSM Energy Efficiency</v>
          </cell>
          <cell r="K199">
            <v>0</v>
          </cell>
          <cell r="L199" t="str">
            <v>Existing - DSM_Class2</v>
          </cell>
          <cell r="M199" t="str">
            <v>Existing - DSM</v>
          </cell>
          <cell r="N199" t="str">
            <v>Existing - DSM2</v>
          </cell>
          <cell r="O199" t="str">
            <v>DSM</v>
          </cell>
          <cell r="P199">
            <v>0</v>
          </cell>
          <cell r="Q199" t="str">
            <v>DSM, Class 2</v>
          </cell>
          <cell r="R199" t="str">
            <v>DSM, Class 2</v>
          </cell>
          <cell r="S199" t="str">
            <v>DSM, Class 2</v>
          </cell>
          <cell r="T199" t="str">
            <v>DSM, Class 2</v>
          </cell>
          <cell r="U199" t="str">
            <v>Existing - DSM_Class2</v>
          </cell>
          <cell r="V199" t="str">
            <v>DSM, Class 2</v>
          </cell>
          <cell r="W199" t="str">
            <v>CA</v>
          </cell>
          <cell r="X199" t="str">
            <v>??</v>
          </cell>
        </row>
        <row r="200">
          <cell r="A200">
            <v>100848</v>
          </cell>
          <cell r="B200" t="str">
            <v>ED2_ID_GO_Y1</v>
          </cell>
          <cell r="C200" t="str">
            <v>ED2_ID_GO_Y1</v>
          </cell>
          <cell r="D200" t="str">
            <v>Existing Conservation</v>
          </cell>
          <cell r="E200" t="str">
            <v>East</v>
          </cell>
          <cell r="F200" t="str">
            <v>Existing - DSM_Class2</v>
          </cell>
          <cell r="G200" t="str">
            <v/>
          </cell>
          <cell r="H200" t="str">
            <v/>
          </cell>
          <cell r="I200" t="str">
            <v>Existing - DSM2</v>
          </cell>
          <cell r="J200" t="str">
            <v>Existing - DSM Energy Efficiency</v>
          </cell>
          <cell r="K200">
            <v>0</v>
          </cell>
          <cell r="L200" t="str">
            <v>Existing - DSM_Class2</v>
          </cell>
          <cell r="M200" t="str">
            <v>Existing - DSM</v>
          </cell>
          <cell r="N200" t="str">
            <v>Existing - DSM2</v>
          </cell>
          <cell r="O200" t="str">
            <v>DSM</v>
          </cell>
          <cell r="P200">
            <v>0</v>
          </cell>
          <cell r="Q200" t="str">
            <v>DSM, Class 2</v>
          </cell>
          <cell r="R200" t="str">
            <v>DSM, Class 2</v>
          </cell>
          <cell r="S200" t="str">
            <v>DSM, Class 2</v>
          </cell>
          <cell r="T200" t="str">
            <v>DSM, Class 2</v>
          </cell>
          <cell r="U200" t="str">
            <v>Existing - DSM_Class2</v>
          </cell>
          <cell r="V200" t="str">
            <v>DSM, Class 2</v>
          </cell>
          <cell r="W200" t="str">
            <v>ID</v>
          </cell>
          <cell r="X200" t="str">
            <v>??</v>
          </cell>
        </row>
        <row r="201">
          <cell r="A201">
            <v>100849</v>
          </cell>
          <cell r="B201" t="str">
            <v>ED2_OR_SO_Y1</v>
          </cell>
          <cell r="C201" t="str">
            <v>ED2_OR_SO_Y1</v>
          </cell>
          <cell r="D201" t="str">
            <v>Existing Conservation</v>
          </cell>
          <cell r="E201" t="str">
            <v>West</v>
          </cell>
          <cell r="F201" t="str">
            <v>Existing - DSM_Class2</v>
          </cell>
          <cell r="G201" t="str">
            <v/>
          </cell>
          <cell r="H201" t="str">
            <v/>
          </cell>
          <cell r="I201" t="str">
            <v>Existing - DSM2</v>
          </cell>
          <cell r="J201" t="str">
            <v>Existing - DSM Energy Efficiency</v>
          </cell>
          <cell r="K201">
            <v>0</v>
          </cell>
          <cell r="L201" t="str">
            <v>Existing - DSM_Class2</v>
          </cell>
          <cell r="M201" t="str">
            <v>Existing - DSM</v>
          </cell>
          <cell r="N201" t="str">
            <v>Existing - DSM2</v>
          </cell>
          <cell r="O201" t="str">
            <v>DSM</v>
          </cell>
          <cell r="P201">
            <v>0</v>
          </cell>
          <cell r="Q201" t="str">
            <v>DSM, Class 2</v>
          </cell>
          <cell r="R201" t="str">
            <v>DSM, Class 2</v>
          </cell>
          <cell r="S201" t="str">
            <v>DSM, Class 2</v>
          </cell>
          <cell r="T201" t="str">
            <v>DSM, Class 2</v>
          </cell>
          <cell r="U201" t="str">
            <v>Existing - DSM_Class2</v>
          </cell>
          <cell r="V201" t="str">
            <v>DSM, Class 2</v>
          </cell>
          <cell r="W201" t="str">
            <v>OR</v>
          </cell>
          <cell r="X201" t="str">
            <v>??</v>
          </cell>
        </row>
        <row r="202">
          <cell r="A202">
            <v>100850</v>
          </cell>
          <cell r="B202" t="str">
            <v>ED2_UT_UT_Y1</v>
          </cell>
          <cell r="C202" t="str">
            <v>ED2_UT_UT_Y1</v>
          </cell>
          <cell r="D202" t="str">
            <v>Existing Conservation</v>
          </cell>
          <cell r="E202" t="str">
            <v>East</v>
          </cell>
          <cell r="F202" t="str">
            <v>Existing - DSM_Class2</v>
          </cell>
          <cell r="G202" t="str">
            <v/>
          </cell>
          <cell r="H202" t="str">
            <v/>
          </cell>
          <cell r="I202" t="str">
            <v>Existing - DSM2</v>
          </cell>
          <cell r="J202" t="str">
            <v>Existing - DSM Energy Efficiency</v>
          </cell>
          <cell r="K202">
            <v>0</v>
          </cell>
          <cell r="L202" t="str">
            <v>Existing - DSM_Class2</v>
          </cell>
          <cell r="M202" t="str">
            <v>Existing - DSM</v>
          </cell>
          <cell r="N202" t="str">
            <v>Existing - DSM2</v>
          </cell>
          <cell r="O202" t="str">
            <v>DSM</v>
          </cell>
          <cell r="P202">
            <v>0</v>
          </cell>
          <cell r="Q202" t="str">
            <v>DSM, Class 2</v>
          </cell>
          <cell r="R202" t="str">
            <v>DSM, Class 2</v>
          </cell>
          <cell r="S202" t="str">
            <v>DSM, Class 2</v>
          </cell>
          <cell r="T202" t="str">
            <v>DSM, Class 2</v>
          </cell>
          <cell r="U202" t="str">
            <v>Existing - DSM_Class2</v>
          </cell>
          <cell r="V202" t="str">
            <v>DSM, Class 2</v>
          </cell>
          <cell r="W202" t="str">
            <v>UT</v>
          </cell>
          <cell r="X202" t="str">
            <v>??</v>
          </cell>
        </row>
        <row r="203">
          <cell r="A203">
            <v>100851</v>
          </cell>
          <cell r="B203" t="str">
            <v>ED2_WA_WA_Y1</v>
          </cell>
          <cell r="C203" t="str">
            <v>ED2_WA_WA_Y1</v>
          </cell>
          <cell r="D203" t="str">
            <v>Existing Conservation</v>
          </cell>
          <cell r="E203" t="str">
            <v>West</v>
          </cell>
          <cell r="F203" t="str">
            <v>Existing - DSM_Class2</v>
          </cell>
          <cell r="G203" t="str">
            <v/>
          </cell>
          <cell r="H203" t="str">
            <v/>
          </cell>
          <cell r="I203" t="str">
            <v>Existing - DSM2</v>
          </cell>
          <cell r="J203" t="str">
            <v>Existing - DSM Energy Efficiency</v>
          </cell>
          <cell r="K203">
            <v>0</v>
          </cell>
          <cell r="L203" t="str">
            <v>Existing - DSM_Class2</v>
          </cell>
          <cell r="M203" t="str">
            <v>Existing - DSM</v>
          </cell>
          <cell r="N203" t="str">
            <v>Existing - DSM2</v>
          </cell>
          <cell r="O203" t="str">
            <v>DSM</v>
          </cell>
          <cell r="P203">
            <v>0</v>
          </cell>
          <cell r="Q203" t="str">
            <v>DSM, Class 2</v>
          </cell>
          <cell r="R203" t="str">
            <v>DSM, Class 2</v>
          </cell>
          <cell r="S203" t="str">
            <v>DSM, Class 2</v>
          </cell>
          <cell r="T203" t="str">
            <v>DSM, Class 2</v>
          </cell>
          <cell r="U203" t="str">
            <v>Existing - DSM_Class2</v>
          </cell>
          <cell r="V203" t="str">
            <v>DSM, Class 2</v>
          </cell>
          <cell r="W203" t="str">
            <v>WA</v>
          </cell>
          <cell r="X203" t="str">
            <v>??</v>
          </cell>
        </row>
        <row r="204">
          <cell r="A204">
            <v>100852</v>
          </cell>
          <cell r="B204" t="str">
            <v>ED2_WA_YA_Y1</v>
          </cell>
          <cell r="C204" t="str">
            <v>ED2_WA_YA_Y1</v>
          </cell>
          <cell r="D204" t="str">
            <v>Existing Conservation</v>
          </cell>
          <cell r="E204" t="str">
            <v>West</v>
          </cell>
          <cell r="F204" t="str">
            <v>Existing - DSM_Class2</v>
          </cell>
          <cell r="G204" t="str">
            <v/>
          </cell>
          <cell r="H204" t="str">
            <v/>
          </cell>
          <cell r="I204" t="str">
            <v>Existing - DSM2</v>
          </cell>
          <cell r="J204" t="str">
            <v>Existing - DSM Energy Efficiency</v>
          </cell>
          <cell r="K204">
            <v>0</v>
          </cell>
          <cell r="L204" t="str">
            <v>Existing - DSM_Class2</v>
          </cell>
          <cell r="M204" t="str">
            <v>Existing - DSM</v>
          </cell>
          <cell r="N204" t="str">
            <v>Existing - DSM2</v>
          </cell>
          <cell r="O204" t="str">
            <v>DSM</v>
          </cell>
          <cell r="P204">
            <v>0</v>
          </cell>
          <cell r="Q204" t="str">
            <v>DSM, Class 2</v>
          </cell>
          <cell r="R204" t="str">
            <v>DSM, Class 2</v>
          </cell>
          <cell r="S204" t="str">
            <v>DSM, Class 2</v>
          </cell>
          <cell r="T204" t="str">
            <v>DSM, Class 2</v>
          </cell>
          <cell r="U204" t="str">
            <v>Existing - DSM_Class2</v>
          </cell>
          <cell r="V204" t="str">
            <v>DSM, Class 2</v>
          </cell>
          <cell r="W204" t="str">
            <v>WA</v>
          </cell>
          <cell r="X204" t="str">
            <v>??</v>
          </cell>
        </row>
        <row r="205">
          <cell r="A205">
            <v>100853</v>
          </cell>
          <cell r="B205" t="str">
            <v>ED2_WY_WY_Y1</v>
          </cell>
          <cell r="C205" t="str">
            <v>ED2_WY_WY_Y1</v>
          </cell>
          <cell r="D205" t="str">
            <v>Existing Conservation</v>
          </cell>
          <cell r="E205" t="str">
            <v>East</v>
          </cell>
          <cell r="F205" t="str">
            <v>Existing - DSM_Class2</v>
          </cell>
          <cell r="G205" t="str">
            <v/>
          </cell>
          <cell r="H205" t="str">
            <v/>
          </cell>
          <cell r="I205" t="str">
            <v>Existing - DSM2</v>
          </cell>
          <cell r="J205" t="str">
            <v>Existing - DSM Energy Efficiency</v>
          </cell>
          <cell r="K205">
            <v>0</v>
          </cell>
          <cell r="L205" t="str">
            <v>Existing - DSM_Class2</v>
          </cell>
          <cell r="M205" t="str">
            <v>Existing - DSM</v>
          </cell>
          <cell r="N205" t="str">
            <v>Existing - DSM2</v>
          </cell>
          <cell r="O205" t="str">
            <v>DSM</v>
          </cell>
          <cell r="P205">
            <v>0</v>
          </cell>
          <cell r="Q205" t="str">
            <v>DSM, Class 2</v>
          </cell>
          <cell r="R205" t="str">
            <v>DSM, Class 2</v>
          </cell>
          <cell r="S205" t="str">
            <v>DSM, Class 2</v>
          </cell>
          <cell r="T205" t="str">
            <v>DSM, Class 2</v>
          </cell>
          <cell r="U205" t="str">
            <v>Existing - DSM_Class2</v>
          </cell>
          <cell r="V205" t="str">
            <v>DSM, Class 2</v>
          </cell>
          <cell r="W205" t="str">
            <v>WY</v>
          </cell>
          <cell r="X205" t="str">
            <v>??</v>
          </cell>
        </row>
        <row r="206">
          <cell r="A206">
            <v>101787</v>
          </cell>
          <cell r="B206" t="str">
            <v>Dummy_RPS_Plant</v>
          </cell>
          <cell r="C206" t="str">
            <v>Dummy_RPS_Plant</v>
          </cell>
          <cell r="D206" t="str">
            <v>Existing Hydro</v>
          </cell>
          <cell r="E206" t="str">
            <v>Not Used</v>
          </cell>
          <cell r="F206" t="str">
            <v>Non_Reporting</v>
          </cell>
          <cell r="G206" t="str">
            <v/>
          </cell>
          <cell r="H206" t="str">
            <v/>
          </cell>
          <cell r="I206" t="str">
            <v>Non_Reporting</v>
          </cell>
          <cell r="J206" t="str">
            <v>N/A</v>
          </cell>
          <cell r="K206" t="str">
            <v>Non_Reporting</v>
          </cell>
          <cell r="L206" t="str">
            <v>Non_Reporting</v>
          </cell>
          <cell r="M206" t="str">
            <v>Non_Reporting</v>
          </cell>
          <cell r="N206" t="str">
            <v>Non_Reporting</v>
          </cell>
          <cell r="O206" t="str">
            <v>Non_Reporting</v>
          </cell>
          <cell r="P206" t="str">
            <v>Non_Reporting</v>
          </cell>
          <cell r="Q206" t="str">
            <v>Non_Reporting</v>
          </cell>
          <cell r="R206" t="str">
            <v>Non_Reporting</v>
          </cell>
          <cell r="S206" t="str">
            <v>Non_Reporting</v>
          </cell>
          <cell r="T206" t="str">
            <v>Non_Reporting</v>
          </cell>
          <cell r="U206" t="str">
            <v>Non_Reporting</v>
          </cell>
          <cell r="V206" t="str">
            <v>Non_Reporting</v>
          </cell>
          <cell r="W206" t="str">
            <v>Non_Reporting</v>
          </cell>
          <cell r="X206" t="str">
            <v>Non_Reporting</v>
          </cell>
        </row>
        <row r="207">
          <cell r="A207">
            <v>10097</v>
          </cell>
          <cell r="B207" t="str">
            <v>HY_BearRiver</v>
          </cell>
          <cell r="C207" t="str">
            <v>HY_BearRiver</v>
          </cell>
          <cell r="D207" t="str">
            <v>Existing Hydro</v>
          </cell>
          <cell r="E207" t="str">
            <v>East</v>
          </cell>
          <cell r="F207" t="str">
            <v>Existing - Hydro</v>
          </cell>
          <cell r="G207" t="str">
            <v/>
          </cell>
          <cell r="H207" t="str">
            <v/>
          </cell>
          <cell r="I207" t="str">
            <v>Existing - Hydro</v>
          </cell>
          <cell r="J207" t="str">
            <v>Existing - Hydro</v>
          </cell>
          <cell r="K207" t="str">
            <v/>
          </cell>
          <cell r="L207" t="str">
            <v>Existing - Hydro</v>
          </cell>
          <cell r="M207" t="str">
            <v>Existing - Hydro</v>
          </cell>
          <cell r="N207" t="str">
            <v>Existing - Hydro</v>
          </cell>
          <cell r="O207" t="str">
            <v>Hydro</v>
          </cell>
          <cell r="P207" t="str">
            <v/>
          </cell>
          <cell r="Q207" t="str">
            <v>Hydro</v>
          </cell>
          <cell r="R207" t="str">
            <v>Existing - Hydro</v>
          </cell>
          <cell r="S207" t="str">
            <v>Hydro</v>
          </cell>
          <cell r="T207" t="str">
            <v>Existing - Hydro</v>
          </cell>
          <cell r="U207" t="str">
            <v>Existing - Hydro</v>
          </cell>
          <cell r="V207" t="str">
            <v>Existing - Hydro</v>
          </cell>
          <cell r="W207" t="str">
            <v>UT</v>
          </cell>
          <cell r="X207" t="str">
            <v>No</v>
          </cell>
        </row>
        <row r="208">
          <cell r="A208">
            <v>10568</v>
          </cell>
          <cell r="B208" t="str">
            <v>HY_BigFork</v>
          </cell>
          <cell r="C208" t="str">
            <v>HY_BigFork</v>
          </cell>
          <cell r="D208" t="str">
            <v>Existing Hydro</v>
          </cell>
          <cell r="E208" t="str">
            <v>East</v>
          </cell>
          <cell r="F208" t="str">
            <v>Existing - Hydro</v>
          </cell>
          <cell r="G208" t="str">
            <v/>
          </cell>
          <cell r="H208" t="str">
            <v/>
          </cell>
          <cell r="I208" t="str">
            <v>Existing - Hydro</v>
          </cell>
          <cell r="J208" t="str">
            <v>Existing - Hydro</v>
          </cell>
          <cell r="K208" t="str">
            <v/>
          </cell>
          <cell r="L208" t="str">
            <v>Existing - Hydro</v>
          </cell>
          <cell r="M208" t="str">
            <v>Existing - Hydro</v>
          </cell>
          <cell r="N208" t="str">
            <v>Existing - Hydro</v>
          </cell>
          <cell r="O208" t="str">
            <v>Hydro</v>
          </cell>
          <cell r="P208" t="str">
            <v/>
          </cell>
          <cell r="Q208" t="str">
            <v>Hydro</v>
          </cell>
          <cell r="R208" t="str">
            <v>Existing - Hydro</v>
          </cell>
          <cell r="S208" t="str">
            <v>Hydro</v>
          </cell>
          <cell r="T208" t="str">
            <v>Existing - Hydro</v>
          </cell>
          <cell r="U208" t="str">
            <v>Existing - Hydro</v>
          </cell>
          <cell r="V208" t="str">
            <v>Existing - Hydro</v>
          </cell>
          <cell r="W208" t="str">
            <v>MT</v>
          </cell>
          <cell r="X208" t="str">
            <v>No</v>
          </cell>
        </row>
        <row r="209">
          <cell r="A209">
            <v>10098</v>
          </cell>
          <cell r="B209" t="str">
            <v>HY_Clearwater1</v>
          </cell>
          <cell r="C209" t="str">
            <v>HY_Clearwater1</v>
          </cell>
          <cell r="D209" t="str">
            <v>Existing Hydro</v>
          </cell>
          <cell r="E209" t="str">
            <v>West</v>
          </cell>
          <cell r="F209" t="str">
            <v>Existing - Hydro</v>
          </cell>
          <cell r="G209" t="str">
            <v/>
          </cell>
          <cell r="H209" t="str">
            <v/>
          </cell>
          <cell r="I209" t="str">
            <v>Existing - Hydro</v>
          </cell>
          <cell r="J209" t="str">
            <v>Existing - Hydro</v>
          </cell>
          <cell r="K209" t="str">
            <v/>
          </cell>
          <cell r="L209" t="str">
            <v>Existing - Hydro</v>
          </cell>
          <cell r="M209" t="str">
            <v>Existing - Hydro</v>
          </cell>
          <cell r="N209" t="str">
            <v>Existing - Hydro</v>
          </cell>
          <cell r="O209" t="str">
            <v>Hydro</v>
          </cell>
          <cell r="P209" t="str">
            <v/>
          </cell>
          <cell r="Q209" t="str">
            <v>Hydro</v>
          </cell>
          <cell r="R209" t="str">
            <v>Existing - Hydro</v>
          </cell>
          <cell r="S209" t="str">
            <v>Hydro</v>
          </cell>
          <cell r="T209" t="str">
            <v>Existing - Hydro</v>
          </cell>
          <cell r="U209" t="str">
            <v>Existing - Hydro</v>
          </cell>
          <cell r="V209" t="str">
            <v>Existing - Hydro</v>
          </cell>
          <cell r="W209" t="str">
            <v>OR</v>
          </cell>
          <cell r="X209" t="str">
            <v>No</v>
          </cell>
        </row>
        <row r="210">
          <cell r="A210">
            <v>10099</v>
          </cell>
          <cell r="B210" t="str">
            <v>HY_Clearwater2</v>
          </cell>
          <cell r="C210" t="str">
            <v>HY_Clearwater2</v>
          </cell>
          <cell r="D210" t="str">
            <v>Existing Hydro</v>
          </cell>
          <cell r="E210" t="str">
            <v>West</v>
          </cell>
          <cell r="F210" t="str">
            <v>Existing - Hydro</v>
          </cell>
          <cell r="G210" t="str">
            <v/>
          </cell>
          <cell r="H210" t="str">
            <v/>
          </cell>
          <cell r="I210" t="str">
            <v>Existing - Hydro</v>
          </cell>
          <cell r="J210" t="str">
            <v>Existing - Hydro</v>
          </cell>
          <cell r="K210" t="str">
            <v/>
          </cell>
          <cell r="L210" t="str">
            <v>Existing - Hydro</v>
          </cell>
          <cell r="M210" t="str">
            <v>Existing - Hydro</v>
          </cell>
          <cell r="N210" t="str">
            <v>Existing - Hydro</v>
          </cell>
          <cell r="O210" t="str">
            <v>Hydro</v>
          </cell>
          <cell r="P210" t="str">
            <v/>
          </cell>
          <cell r="Q210" t="str">
            <v>Hydro</v>
          </cell>
          <cell r="R210" t="str">
            <v>Existing - Hydro</v>
          </cell>
          <cell r="S210" t="str">
            <v>Hydro</v>
          </cell>
          <cell r="T210" t="str">
            <v>Existing - Hydro</v>
          </cell>
          <cell r="U210" t="str">
            <v>Existing - Hydro</v>
          </cell>
          <cell r="V210" t="str">
            <v>Existing - Hydro</v>
          </cell>
          <cell r="W210" t="str">
            <v>OR</v>
          </cell>
          <cell r="X210" t="str">
            <v>No</v>
          </cell>
        </row>
        <row r="211">
          <cell r="A211">
            <v>14601</v>
          </cell>
          <cell r="B211" t="str">
            <v>HY_Copco1-2</v>
          </cell>
          <cell r="C211" t="str">
            <v>HY_Copco1-2</v>
          </cell>
          <cell r="D211" t="str">
            <v>Existing Hydro</v>
          </cell>
          <cell r="E211" t="str">
            <v>West</v>
          </cell>
          <cell r="F211" t="str">
            <v>Existing - Hydro</v>
          </cell>
          <cell r="G211" t="str">
            <v/>
          </cell>
          <cell r="H211" t="str">
            <v/>
          </cell>
          <cell r="I211" t="str">
            <v>Existing - Hydro</v>
          </cell>
          <cell r="J211" t="str">
            <v>Existing - Hydro</v>
          </cell>
          <cell r="K211" t="str">
            <v/>
          </cell>
          <cell r="L211" t="str">
            <v>Existing - Hydro</v>
          </cell>
          <cell r="M211" t="str">
            <v>Existing - Hydro</v>
          </cell>
          <cell r="N211" t="str">
            <v>Existing - Hydro</v>
          </cell>
          <cell r="O211" t="str">
            <v>Hydro</v>
          </cell>
          <cell r="P211" t="str">
            <v/>
          </cell>
          <cell r="Q211" t="str">
            <v>Hydro</v>
          </cell>
          <cell r="R211" t="str">
            <v>Existing - Hydro</v>
          </cell>
          <cell r="S211" t="str">
            <v>Hydro</v>
          </cell>
          <cell r="T211" t="str">
            <v>Existing - Hydro</v>
          </cell>
          <cell r="U211" t="str">
            <v>Existing - Hydro</v>
          </cell>
          <cell r="V211" t="str">
            <v>Existing - Hydro</v>
          </cell>
          <cell r="W211" t="str">
            <v>CA</v>
          </cell>
          <cell r="X211" t="str">
            <v>No</v>
          </cell>
        </row>
        <row r="212">
          <cell r="A212">
            <v>10101</v>
          </cell>
          <cell r="B212" t="str">
            <v>HY_FishCreek</v>
          </cell>
          <cell r="C212" t="str">
            <v>HY_FishCreek</v>
          </cell>
          <cell r="D212" t="str">
            <v>Existing Hydro</v>
          </cell>
          <cell r="E212" t="str">
            <v>West</v>
          </cell>
          <cell r="F212" t="str">
            <v>Existing - Hydro</v>
          </cell>
          <cell r="G212" t="str">
            <v/>
          </cell>
          <cell r="H212" t="str">
            <v/>
          </cell>
          <cell r="I212" t="str">
            <v>Existing - Hydro</v>
          </cell>
          <cell r="J212" t="str">
            <v>Existing - Hydro</v>
          </cell>
          <cell r="K212" t="str">
            <v/>
          </cell>
          <cell r="L212" t="str">
            <v>Existing - Hydro</v>
          </cell>
          <cell r="M212" t="str">
            <v>Existing - Hydro</v>
          </cell>
          <cell r="N212" t="str">
            <v>Existing - Hydro</v>
          </cell>
          <cell r="O212" t="str">
            <v>Hydro</v>
          </cell>
          <cell r="P212" t="str">
            <v/>
          </cell>
          <cell r="Q212" t="str">
            <v>Hydro</v>
          </cell>
          <cell r="R212" t="str">
            <v>Existing - Hydro</v>
          </cell>
          <cell r="S212" t="str">
            <v>Hydro</v>
          </cell>
          <cell r="T212" t="str">
            <v>Existing - Hydro</v>
          </cell>
          <cell r="U212" t="str">
            <v>Existing - Hydro</v>
          </cell>
          <cell r="V212" t="str">
            <v>Existing - Hydro</v>
          </cell>
          <cell r="W212" t="str">
            <v>OR</v>
          </cell>
          <cell r="X212" t="str">
            <v>No</v>
          </cell>
        </row>
        <row r="213">
          <cell r="A213">
            <v>10102</v>
          </cell>
          <cell r="B213" t="str">
            <v>HY_GemState_P</v>
          </cell>
          <cell r="C213" t="str">
            <v>HY_GemState_P</v>
          </cell>
          <cell r="D213" t="str">
            <v>Existing Hydro</v>
          </cell>
          <cell r="E213" t="str">
            <v>East</v>
          </cell>
          <cell r="F213" t="str">
            <v>Existing - Hydro</v>
          </cell>
          <cell r="G213" t="str">
            <v/>
          </cell>
          <cell r="H213" t="str">
            <v/>
          </cell>
          <cell r="I213" t="str">
            <v>Existing - Hydro</v>
          </cell>
          <cell r="J213" t="str">
            <v>Existing - Hydro</v>
          </cell>
          <cell r="K213" t="str">
            <v/>
          </cell>
          <cell r="L213" t="str">
            <v>Existing - Hydro</v>
          </cell>
          <cell r="M213" t="str">
            <v>Existing - Hydro</v>
          </cell>
          <cell r="N213" t="str">
            <v>Existing - Hydro</v>
          </cell>
          <cell r="O213" t="str">
            <v>Hydro</v>
          </cell>
          <cell r="P213" t="str">
            <v/>
          </cell>
          <cell r="Q213" t="str">
            <v>Hydro</v>
          </cell>
          <cell r="R213" t="str">
            <v>Existing - Hydro</v>
          </cell>
          <cell r="S213" t="str">
            <v>Hydro</v>
          </cell>
          <cell r="T213" t="str">
            <v>Existing - Hydro</v>
          </cell>
          <cell r="U213" t="str">
            <v>Existing - Hydro</v>
          </cell>
          <cell r="V213" t="str">
            <v>Existing - Hydro</v>
          </cell>
          <cell r="W213" t="str">
            <v>ID</v>
          </cell>
          <cell r="X213" t="str">
            <v>No</v>
          </cell>
        </row>
        <row r="214">
          <cell r="A214">
            <v>10104</v>
          </cell>
          <cell r="B214" t="str">
            <v>HY_IronGate</v>
          </cell>
          <cell r="C214" t="str">
            <v>HY_IronGate</v>
          </cell>
          <cell r="D214" t="str">
            <v>Existing Hydro</v>
          </cell>
          <cell r="E214" t="str">
            <v>West</v>
          </cell>
          <cell r="F214" t="str">
            <v>Existing - Hydro</v>
          </cell>
          <cell r="G214" t="str">
            <v/>
          </cell>
          <cell r="H214" t="str">
            <v/>
          </cell>
          <cell r="I214" t="str">
            <v>Existing - Hydro</v>
          </cell>
          <cell r="J214" t="str">
            <v>Existing - Hydro</v>
          </cell>
          <cell r="K214" t="str">
            <v/>
          </cell>
          <cell r="L214" t="str">
            <v>Existing - Hydro</v>
          </cell>
          <cell r="M214" t="str">
            <v>Existing - Hydro</v>
          </cell>
          <cell r="N214" t="str">
            <v>Existing - Hydro</v>
          </cell>
          <cell r="O214" t="str">
            <v>Hydro</v>
          </cell>
          <cell r="P214" t="str">
            <v/>
          </cell>
          <cell r="Q214" t="str">
            <v>Hydro</v>
          </cell>
          <cell r="R214" t="str">
            <v>Existing - Hydro</v>
          </cell>
          <cell r="S214" t="str">
            <v>Hydro</v>
          </cell>
          <cell r="T214" t="str">
            <v>Existing - Hydro</v>
          </cell>
          <cell r="U214" t="str">
            <v>Existing - Hydro</v>
          </cell>
          <cell r="V214" t="str">
            <v>Existing - Hydro</v>
          </cell>
          <cell r="W214" t="str">
            <v>OR</v>
          </cell>
          <cell r="X214" t="str">
            <v>No</v>
          </cell>
        </row>
        <row r="215">
          <cell r="A215">
            <v>10106</v>
          </cell>
          <cell r="B215" t="str">
            <v>HY_JCBoyle</v>
          </cell>
          <cell r="C215" t="str">
            <v>HY_JCBoyle</v>
          </cell>
          <cell r="D215" t="str">
            <v>Existing Hydro</v>
          </cell>
          <cell r="E215" t="str">
            <v>West</v>
          </cell>
          <cell r="F215" t="str">
            <v>Existing - Hydro</v>
          </cell>
          <cell r="G215" t="str">
            <v/>
          </cell>
          <cell r="H215" t="str">
            <v/>
          </cell>
          <cell r="I215" t="str">
            <v>Existing - Hydro</v>
          </cell>
          <cell r="J215" t="str">
            <v>Existing - Hydro</v>
          </cell>
          <cell r="K215" t="str">
            <v/>
          </cell>
          <cell r="L215" t="str">
            <v>Existing - Hydro</v>
          </cell>
          <cell r="M215" t="str">
            <v>Existing - Hydro</v>
          </cell>
          <cell r="N215" t="str">
            <v>Existing - Hydro</v>
          </cell>
          <cell r="O215" t="str">
            <v>Hydro</v>
          </cell>
          <cell r="P215" t="str">
            <v/>
          </cell>
          <cell r="Q215" t="str">
            <v>Hydro</v>
          </cell>
          <cell r="R215" t="str">
            <v>Existing - Hydro</v>
          </cell>
          <cell r="S215" t="str">
            <v>Hydro</v>
          </cell>
          <cell r="T215" t="str">
            <v>Existing - Hydro</v>
          </cell>
          <cell r="U215" t="str">
            <v>Existing - Hydro</v>
          </cell>
          <cell r="V215" t="str">
            <v>Existing - Hydro</v>
          </cell>
          <cell r="W215" t="str">
            <v>CA</v>
          </cell>
          <cell r="X215" t="str">
            <v>No</v>
          </cell>
        </row>
        <row r="216">
          <cell r="A216">
            <v>10107</v>
          </cell>
          <cell r="B216" t="str">
            <v>HY_Lemolo1</v>
          </cell>
          <cell r="C216" t="str">
            <v>HY_Lemolo1</v>
          </cell>
          <cell r="D216" t="str">
            <v>Existing Hydro</v>
          </cell>
          <cell r="E216" t="str">
            <v>West</v>
          </cell>
          <cell r="F216" t="str">
            <v>Existing - Hydro</v>
          </cell>
          <cell r="G216" t="str">
            <v/>
          </cell>
          <cell r="H216" t="str">
            <v/>
          </cell>
          <cell r="I216" t="str">
            <v>Existing - Hydro</v>
          </cell>
          <cell r="J216" t="str">
            <v>Existing - Hydro</v>
          </cell>
          <cell r="K216" t="str">
            <v/>
          </cell>
          <cell r="L216" t="str">
            <v>Existing - Hydro</v>
          </cell>
          <cell r="M216" t="str">
            <v>Existing - Hydro</v>
          </cell>
          <cell r="N216" t="str">
            <v>Existing - Hydro</v>
          </cell>
          <cell r="O216" t="str">
            <v>Hydro</v>
          </cell>
          <cell r="P216" t="str">
            <v/>
          </cell>
          <cell r="Q216" t="str">
            <v>Hydro</v>
          </cell>
          <cell r="R216" t="str">
            <v>Existing - Hydro</v>
          </cell>
          <cell r="S216" t="str">
            <v>Hydro</v>
          </cell>
          <cell r="T216" t="str">
            <v>Existing - Hydro</v>
          </cell>
          <cell r="U216" t="str">
            <v>Existing - Hydro</v>
          </cell>
          <cell r="V216" t="str">
            <v>Existing - Hydro</v>
          </cell>
          <cell r="W216" t="str">
            <v>OR</v>
          </cell>
          <cell r="X216" t="str">
            <v>No</v>
          </cell>
        </row>
        <row r="217">
          <cell r="A217">
            <v>10108</v>
          </cell>
          <cell r="B217" t="str">
            <v>HY_Lemolo2</v>
          </cell>
          <cell r="C217" t="str">
            <v>HY_Lemolo2</v>
          </cell>
          <cell r="D217" t="str">
            <v>Existing Hydro</v>
          </cell>
          <cell r="E217" t="str">
            <v>West</v>
          </cell>
          <cell r="F217" t="str">
            <v>Existing - Hydro</v>
          </cell>
          <cell r="G217" t="str">
            <v/>
          </cell>
          <cell r="H217" t="str">
            <v/>
          </cell>
          <cell r="I217" t="str">
            <v>Existing - Hydro</v>
          </cell>
          <cell r="J217" t="str">
            <v>Existing - Hydro</v>
          </cell>
          <cell r="K217" t="str">
            <v/>
          </cell>
          <cell r="L217" t="str">
            <v>Existing - Hydro</v>
          </cell>
          <cell r="M217" t="str">
            <v>Existing - Hydro</v>
          </cell>
          <cell r="N217" t="str">
            <v>Existing - Hydro</v>
          </cell>
          <cell r="O217" t="str">
            <v>Hydro</v>
          </cell>
          <cell r="P217" t="str">
            <v/>
          </cell>
          <cell r="Q217" t="str">
            <v>Hydro</v>
          </cell>
          <cell r="R217" t="str">
            <v>Existing - Hydro</v>
          </cell>
          <cell r="S217" t="str">
            <v>Hydro</v>
          </cell>
          <cell r="T217" t="str">
            <v>Existing - Hydro</v>
          </cell>
          <cell r="U217" t="str">
            <v>Existing - Hydro</v>
          </cell>
          <cell r="V217" t="str">
            <v>Existing - Hydro</v>
          </cell>
          <cell r="W217" t="str">
            <v>OR</v>
          </cell>
          <cell r="X217" t="str">
            <v>No</v>
          </cell>
        </row>
        <row r="218">
          <cell r="A218">
            <v>10109</v>
          </cell>
          <cell r="B218" t="str">
            <v>HY_Merwin</v>
          </cell>
          <cell r="C218" t="str">
            <v>HY_Merwin</v>
          </cell>
          <cell r="D218" t="str">
            <v>Existing Hydro</v>
          </cell>
          <cell r="E218" t="str">
            <v>West</v>
          </cell>
          <cell r="F218" t="str">
            <v>Existing - Hydro</v>
          </cell>
          <cell r="G218" t="str">
            <v/>
          </cell>
          <cell r="H218" t="str">
            <v/>
          </cell>
          <cell r="I218" t="str">
            <v>Existing - Hydro</v>
          </cell>
          <cell r="J218" t="str">
            <v>Existing - Hydro</v>
          </cell>
          <cell r="K218" t="str">
            <v/>
          </cell>
          <cell r="L218" t="str">
            <v>Existing - Hydro</v>
          </cell>
          <cell r="M218" t="str">
            <v>Existing - Hydro</v>
          </cell>
          <cell r="N218" t="str">
            <v>Existing - Hydro</v>
          </cell>
          <cell r="O218" t="str">
            <v>Hydro</v>
          </cell>
          <cell r="P218" t="str">
            <v/>
          </cell>
          <cell r="Q218" t="str">
            <v>Hydro</v>
          </cell>
          <cell r="R218" t="str">
            <v>Existing - Hydro</v>
          </cell>
          <cell r="S218" t="str">
            <v>Hydro</v>
          </cell>
          <cell r="T218" t="str">
            <v>Existing - Hydro</v>
          </cell>
          <cell r="U218" t="str">
            <v>Existing - Hydro</v>
          </cell>
          <cell r="V218" t="str">
            <v>Existing - Hydro</v>
          </cell>
          <cell r="W218" t="str">
            <v>WA</v>
          </cell>
          <cell r="X218" t="str">
            <v>No</v>
          </cell>
        </row>
        <row r="219">
          <cell r="A219">
            <v>11912</v>
          </cell>
          <cell r="B219" t="str">
            <v>HY_MidCol_P</v>
          </cell>
          <cell r="C219" t="str">
            <v>HY_MidCol_P</v>
          </cell>
          <cell r="D219" t="str">
            <v>Existing Hydro</v>
          </cell>
          <cell r="E219" t="str">
            <v>West</v>
          </cell>
          <cell r="F219" t="str">
            <v>Existing - Hydro</v>
          </cell>
          <cell r="G219" t="str">
            <v/>
          </cell>
          <cell r="H219" t="str">
            <v/>
          </cell>
          <cell r="I219" t="str">
            <v>Existing - Hydro</v>
          </cell>
          <cell r="J219" t="str">
            <v>Existing - Hydro</v>
          </cell>
          <cell r="K219" t="str">
            <v/>
          </cell>
          <cell r="L219" t="str">
            <v>Existing - Hydro</v>
          </cell>
          <cell r="M219" t="str">
            <v>Existing - Hydro</v>
          </cell>
          <cell r="N219" t="str">
            <v>Existing - Hydro</v>
          </cell>
          <cell r="O219" t="str">
            <v>Hydro</v>
          </cell>
          <cell r="P219" t="str">
            <v/>
          </cell>
          <cell r="Q219" t="str">
            <v>Hydro</v>
          </cell>
          <cell r="R219" t="str">
            <v>Existing - Hydro</v>
          </cell>
          <cell r="S219" t="str">
            <v>Hydro</v>
          </cell>
          <cell r="T219" t="str">
            <v>Existing - Hydro</v>
          </cell>
          <cell r="U219" t="str">
            <v>Existing - Hydro</v>
          </cell>
          <cell r="V219" t="str">
            <v>Existing - Hydro</v>
          </cell>
          <cell r="W219" t="str">
            <v>WA</v>
          </cell>
          <cell r="X219" t="str">
            <v>No</v>
          </cell>
        </row>
        <row r="220">
          <cell r="A220">
            <v>11910</v>
          </cell>
          <cell r="B220" t="str">
            <v>HY_Rogue</v>
          </cell>
          <cell r="C220" t="str">
            <v>HY_Rogue</v>
          </cell>
          <cell r="D220" t="str">
            <v>Existing Hydro</v>
          </cell>
          <cell r="E220" t="str">
            <v>West</v>
          </cell>
          <cell r="F220" t="str">
            <v>Existing - Hydro</v>
          </cell>
          <cell r="G220" t="str">
            <v/>
          </cell>
          <cell r="H220" t="str">
            <v/>
          </cell>
          <cell r="I220" t="str">
            <v>Existing - Hydro</v>
          </cell>
          <cell r="J220" t="str">
            <v>Existing - Hydro</v>
          </cell>
          <cell r="K220" t="str">
            <v/>
          </cell>
          <cell r="L220" t="str">
            <v>Existing - Hydro</v>
          </cell>
          <cell r="M220" t="str">
            <v>Existing - Hydro</v>
          </cell>
          <cell r="N220" t="str">
            <v>Existing - Hydro</v>
          </cell>
          <cell r="O220" t="str">
            <v>Hydro</v>
          </cell>
          <cell r="P220" t="str">
            <v/>
          </cell>
          <cell r="Q220" t="str">
            <v>Hydro</v>
          </cell>
          <cell r="R220" t="str">
            <v>Existing - Hydro</v>
          </cell>
          <cell r="S220" t="str">
            <v>Hydro</v>
          </cell>
          <cell r="T220" t="str">
            <v>Existing - Hydro</v>
          </cell>
          <cell r="U220" t="str">
            <v>Existing - Hydro</v>
          </cell>
          <cell r="V220" t="str">
            <v>Existing - Hydro</v>
          </cell>
          <cell r="W220" t="str">
            <v>OR</v>
          </cell>
          <cell r="X220" t="str">
            <v>No</v>
          </cell>
        </row>
        <row r="221">
          <cell r="A221">
            <v>10114</v>
          </cell>
          <cell r="B221" t="str">
            <v>HY_SmallEast</v>
          </cell>
          <cell r="C221" t="str">
            <v>HY_SmallEast</v>
          </cell>
          <cell r="D221" t="str">
            <v>Existing Hydro</v>
          </cell>
          <cell r="E221" t="str">
            <v>East</v>
          </cell>
          <cell r="F221" t="str">
            <v>Existing - Hydro</v>
          </cell>
          <cell r="G221" t="str">
            <v/>
          </cell>
          <cell r="H221" t="str">
            <v/>
          </cell>
          <cell r="I221" t="str">
            <v>Existing - Hydro</v>
          </cell>
          <cell r="J221" t="str">
            <v>Existing - Hydro</v>
          </cell>
          <cell r="K221" t="str">
            <v/>
          </cell>
          <cell r="L221" t="str">
            <v>Existing - Hydro</v>
          </cell>
          <cell r="M221" t="str">
            <v>Existing - Hydro</v>
          </cell>
          <cell r="N221" t="str">
            <v>Existing - Hydro</v>
          </cell>
          <cell r="O221" t="str">
            <v>Hydro</v>
          </cell>
          <cell r="P221" t="str">
            <v/>
          </cell>
          <cell r="Q221" t="str">
            <v>Hydro</v>
          </cell>
          <cell r="R221" t="str">
            <v>Existing - Hydro</v>
          </cell>
          <cell r="S221" t="str">
            <v>Hydro</v>
          </cell>
          <cell r="T221" t="str">
            <v>Existing - Hydro</v>
          </cell>
          <cell r="U221" t="str">
            <v>Existing - Hydro</v>
          </cell>
          <cell r="V221" t="str">
            <v>Existing - Hydro</v>
          </cell>
          <cell r="W221" t="str">
            <v>UT</v>
          </cell>
          <cell r="X221" t="str">
            <v>No</v>
          </cell>
        </row>
        <row r="222">
          <cell r="A222">
            <v>11915</v>
          </cell>
          <cell r="B222" t="str">
            <v>HY_SmallWest</v>
          </cell>
          <cell r="C222" t="str">
            <v>HY_SmallWest</v>
          </cell>
          <cell r="D222" t="str">
            <v>Existing Hydro</v>
          </cell>
          <cell r="E222" t="str">
            <v>West</v>
          </cell>
          <cell r="F222" t="str">
            <v>Existing - Hydro</v>
          </cell>
          <cell r="G222" t="str">
            <v/>
          </cell>
          <cell r="H222" t="str">
            <v/>
          </cell>
          <cell r="I222" t="str">
            <v>Existing - Hydro</v>
          </cell>
          <cell r="J222" t="str">
            <v>Existing - Hydro</v>
          </cell>
          <cell r="K222" t="str">
            <v/>
          </cell>
          <cell r="L222" t="str">
            <v>Existing - Hydro</v>
          </cell>
          <cell r="M222" t="str">
            <v>Existing - Hydro</v>
          </cell>
          <cell r="N222" t="str">
            <v>Existing - Hydro</v>
          </cell>
          <cell r="O222" t="str">
            <v>Hydro</v>
          </cell>
          <cell r="P222" t="str">
            <v/>
          </cell>
          <cell r="Q222" t="str">
            <v>Hydro</v>
          </cell>
          <cell r="R222" t="str">
            <v>Existing - Hydro</v>
          </cell>
          <cell r="S222" t="str">
            <v>Hydro</v>
          </cell>
          <cell r="T222" t="str">
            <v>Existing - Hydro</v>
          </cell>
          <cell r="U222" t="str">
            <v>Existing - Hydro</v>
          </cell>
          <cell r="V222" t="str">
            <v>Existing - Hydro</v>
          </cell>
          <cell r="W222" t="str">
            <v>OR</v>
          </cell>
          <cell r="X222" t="str">
            <v>No</v>
          </cell>
        </row>
        <row r="223">
          <cell r="A223">
            <v>10116</v>
          </cell>
          <cell r="B223" t="str">
            <v>HY_SodaSprings</v>
          </cell>
          <cell r="C223" t="str">
            <v>HY_SodaSprings</v>
          </cell>
          <cell r="D223" t="str">
            <v>Existing Hydro</v>
          </cell>
          <cell r="E223" t="str">
            <v>West</v>
          </cell>
          <cell r="F223" t="str">
            <v>Existing - Hydro</v>
          </cell>
          <cell r="G223" t="str">
            <v/>
          </cell>
          <cell r="H223" t="str">
            <v/>
          </cell>
          <cell r="I223" t="str">
            <v>Existing - Hydro</v>
          </cell>
          <cell r="J223" t="str">
            <v>Existing - Hydro</v>
          </cell>
          <cell r="K223" t="str">
            <v/>
          </cell>
          <cell r="L223" t="str">
            <v>Existing - Hydro</v>
          </cell>
          <cell r="M223" t="str">
            <v>Existing - Hydro</v>
          </cell>
          <cell r="N223" t="str">
            <v>Existing - Hydro</v>
          </cell>
          <cell r="O223" t="str">
            <v>Hydro</v>
          </cell>
          <cell r="P223" t="str">
            <v/>
          </cell>
          <cell r="Q223" t="str">
            <v>Hydro</v>
          </cell>
          <cell r="R223" t="str">
            <v>Existing - Hydro</v>
          </cell>
          <cell r="S223" t="str">
            <v>Hydro</v>
          </cell>
          <cell r="T223" t="str">
            <v>Existing - Hydro</v>
          </cell>
          <cell r="U223" t="str">
            <v>Existing - Hydro</v>
          </cell>
          <cell r="V223" t="str">
            <v>Existing - Hydro</v>
          </cell>
          <cell r="W223" t="str">
            <v>OR</v>
          </cell>
          <cell r="X223" t="str">
            <v>No</v>
          </cell>
        </row>
        <row r="224">
          <cell r="A224">
            <v>10117</v>
          </cell>
          <cell r="B224" t="str">
            <v>HY_Swift1</v>
          </cell>
          <cell r="C224" t="str">
            <v>HY_Swift1</v>
          </cell>
          <cell r="D224" t="str">
            <v>Existing Hydro</v>
          </cell>
          <cell r="E224" t="str">
            <v>West</v>
          </cell>
          <cell r="F224" t="str">
            <v>Existing - Hydro</v>
          </cell>
          <cell r="G224" t="str">
            <v/>
          </cell>
          <cell r="H224" t="str">
            <v/>
          </cell>
          <cell r="I224" t="str">
            <v>Existing - Hydro</v>
          </cell>
          <cell r="J224" t="str">
            <v>Existing - Hydro</v>
          </cell>
          <cell r="K224" t="str">
            <v/>
          </cell>
          <cell r="L224" t="str">
            <v>Existing - Hydro</v>
          </cell>
          <cell r="M224" t="str">
            <v>Existing - Hydro</v>
          </cell>
          <cell r="N224" t="str">
            <v>Existing - Hydro</v>
          </cell>
          <cell r="O224" t="str">
            <v>Hydro</v>
          </cell>
          <cell r="P224" t="str">
            <v/>
          </cell>
          <cell r="Q224" t="str">
            <v>Hydro</v>
          </cell>
          <cell r="R224" t="str">
            <v>Existing - Hydro</v>
          </cell>
          <cell r="S224" t="str">
            <v>Hydro</v>
          </cell>
          <cell r="T224" t="str">
            <v>Existing - Hydro</v>
          </cell>
          <cell r="U224" t="str">
            <v>Existing - Hydro</v>
          </cell>
          <cell r="V224" t="str">
            <v>Existing - Hydro</v>
          </cell>
          <cell r="W224" t="str">
            <v>WA</v>
          </cell>
          <cell r="X224" t="str">
            <v>No</v>
          </cell>
        </row>
        <row r="225">
          <cell r="A225">
            <v>10118</v>
          </cell>
          <cell r="B225" t="str">
            <v>HY_Swift2</v>
          </cell>
          <cell r="C225" t="str">
            <v>HY_Swift2</v>
          </cell>
          <cell r="D225" t="str">
            <v>Existing Hydro</v>
          </cell>
          <cell r="E225" t="str">
            <v>West</v>
          </cell>
          <cell r="F225" t="str">
            <v>Existing - Hydro</v>
          </cell>
          <cell r="G225" t="str">
            <v/>
          </cell>
          <cell r="H225" t="str">
            <v/>
          </cell>
          <cell r="I225" t="str">
            <v>Existing - Hydro</v>
          </cell>
          <cell r="J225" t="str">
            <v>Existing - Hydro</v>
          </cell>
          <cell r="K225" t="str">
            <v/>
          </cell>
          <cell r="L225" t="str">
            <v>Existing - Hydro</v>
          </cell>
          <cell r="M225" t="str">
            <v>Existing - Hydro</v>
          </cell>
          <cell r="N225" t="str">
            <v>Existing - Hydro</v>
          </cell>
          <cell r="O225" t="str">
            <v>Hydro</v>
          </cell>
          <cell r="P225" t="str">
            <v/>
          </cell>
          <cell r="Q225" t="str">
            <v>Hydro</v>
          </cell>
          <cell r="R225" t="str">
            <v>Existing - Hydro</v>
          </cell>
          <cell r="S225" t="str">
            <v>Hydro</v>
          </cell>
          <cell r="T225" t="str">
            <v>Existing - Hydro</v>
          </cell>
          <cell r="U225" t="str">
            <v>Existing - Hydro</v>
          </cell>
          <cell r="V225" t="str">
            <v>Existing - Hydro</v>
          </cell>
          <cell r="W225" t="str">
            <v>WA</v>
          </cell>
          <cell r="X225" t="str">
            <v>No</v>
          </cell>
        </row>
        <row r="226">
          <cell r="A226">
            <v>11913</v>
          </cell>
          <cell r="B226" t="str">
            <v>HY_Toketee-Slide</v>
          </cell>
          <cell r="C226" t="str">
            <v>HY_Toketee-Slide</v>
          </cell>
          <cell r="D226" t="str">
            <v>Existing Hydro</v>
          </cell>
          <cell r="E226" t="str">
            <v>West</v>
          </cell>
          <cell r="F226" t="str">
            <v>Existing - Hydro</v>
          </cell>
          <cell r="G226" t="str">
            <v/>
          </cell>
          <cell r="H226" t="str">
            <v/>
          </cell>
          <cell r="I226" t="str">
            <v>Existing - Hydro</v>
          </cell>
          <cell r="J226" t="str">
            <v>Existing - Hydro</v>
          </cell>
          <cell r="K226" t="str">
            <v/>
          </cell>
          <cell r="L226" t="str">
            <v>Existing - Hydro</v>
          </cell>
          <cell r="M226" t="str">
            <v>Existing - Hydro</v>
          </cell>
          <cell r="N226" t="str">
            <v>Existing - Hydro</v>
          </cell>
          <cell r="O226" t="str">
            <v>Hydro</v>
          </cell>
          <cell r="P226" t="str">
            <v/>
          </cell>
          <cell r="Q226" t="str">
            <v>Hydro</v>
          </cell>
          <cell r="R226" t="str">
            <v>Existing - Hydro</v>
          </cell>
          <cell r="S226" t="str">
            <v>Hydro</v>
          </cell>
          <cell r="T226" t="str">
            <v>Existing - Hydro</v>
          </cell>
          <cell r="U226" t="str">
            <v>Existing - Hydro</v>
          </cell>
          <cell r="V226" t="str">
            <v>Existing - Hydro</v>
          </cell>
          <cell r="W226" t="str">
            <v>OR</v>
          </cell>
          <cell r="X226" t="str">
            <v>No</v>
          </cell>
        </row>
        <row r="227">
          <cell r="A227">
            <v>10120</v>
          </cell>
          <cell r="B227" t="str">
            <v>HY_UKL</v>
          </cell>
          <cell r="C227" t="str">
            <v>HY_UKL</v>
          </cell>
          <cell r="D227" t="str">
            <v>Existing Hydro</v>
          </cell>
          <cell r="E227" t="str">
            <v>West</v>
          </cell>
          <cell r="F227" t="str">
            <v>Existing - Hydro</v>
          </cell>
          <cell r="G227" t="str">
            <v/>
          </cell>
          <cell r="H227" t="str">
            <v/>
          </cell>
          <cell r="I227" t="str">
            <v>Existing - Hydro</v>
          </cell>
          <cell r="J227" t="str">
            <v>Existing - Hydro</v>
          </cell>
          <cell r="K227" t="str">
            <v/>
          </cell>
          <cell r="L227" t="str">
            <v>Existing - Hydro</v>
          </cell>
          <cell r="M227" t="str">
            <v>Existing - Hydro</v>
          </cell>
          <cell r="N227" t="str">
            <v>Existing - Hydro</v>
          </cell>
          <cell r="O227" t="str">
            <v>Hydro</v>
          </cell>
          <cell r="P227" t="str">
            <v/>
          </cell>
          <cell r="Q227" t="str">
            <v>Hydro</v>
          </cell>
          <cell r="R227" t="str">
            <v>Existing - Hydro</v>
          </cell>
          <cell r="S227" t="str">
            <v>Hydro</v>
          </cell>
          <cell r="T227" t="str">
            <v>Existing - Hydro</v>
          </cell>
          <cell r="U227" t="str">
            <v>Existing - Hydro</v>
          </cell>
          <cell r="V227" t="str">
            <v>Existing - Hydro</v>
          </cell>
          <cell r="W227" t="str">
            <v>OR</v>
          </cell>
          <cell r="X227" t="str">
            <v>No</v>
          </cell>
        </row>
        <row r="228">
          <cell r="A228">
            <v>10122</v>
          </cell>
          <cell r="B228" t="str">
            <v>HY_Yale</v>
          </cell>
          <cell r="C228" t="str">
            <v>HY_Yale</v>
          </cell>
          <cell r="D228" t="str">
            <v>Existing Hydro</v>
          </cell>
          <cell r="E228" t="str">
            <v>West</v>
          </cell>
          <cell r="F228" t="str">
            <v>Existing - Hydro</v>
          </cell>
          <cell r="G228" t="str">
            <v/>
          </cell>
          <cell r="H228" t="str">
            <v/>
          </cell>
          <cell r="I228" t="str">
            <v>Existing - Hydro</v>
          </cell>
          <cell r="J228" t="str">
            <v>Existing - Hydro</v>
          </cell>
          <cell r="K228" t="str">
            <v/>
          </cell>
          <cell r="L228" t="str">
            <v>Existing - Hydro</v>
          </cell>
          <cell r="M228" t="str">
            <v>Existing - Hydro</v>
          </cell>
          <cell r="N228" t="str">
            <v>Existing - Hydro</v>
          </cell>
          <cell r="O228" t="str">
            <v>Hydro</v>
          </cell>
          <cell r="P228" t="str">
            <v/>
          </cell>
          <cell r="Q228" t="str">
            <v>Hydro</v>
          </cell>
          <cell r="R228" t="str">
            <v>Existing - Hydro</v>
          </cell>
          <cell r="S228" t="str">
            <v>Hydro</v>
          </cell>
          <cell r="T228" t="str">
            <v>Existing - Hydro</v>
          </cell>
          <cell r="U228" t="str">
            <v>Existing - Hydro</v>
          </cell>
          <cell r="V228" t="str">
            <v>Existing - Hydro</v>
          </cell>
          <cell r="W228" t="str">
            <v>WA</v>
          </cell>
          <cell r="X228" t="str">
            <v>No</v>
          </cell>
        </row>
        <row r="229">
          <cell r="A229">
            <v>150952</v>
          </cell>
          <cell r="B229" t="str">
            <v>ED1_C_Keeper</v>
          </cell>
          <cell r="C229" t="str">
            <v>ED1_C_Keeper</v>
          </cell>
          <cell r="D229" t="str">
            <v>Existing Price Strike</v>
          </cell>
          <cell r="E229" t="str">
            <v>East</v>
          </cell>
          <cell r="F229" t="str">
            <v>Existing - DSM_Class1</v>
          </cell>
          <cell r="G229" t="str">
            <v/>
          </cell>
          <cell r="H229" t="str">
            <v/>
          </cell>
          <cell r="I229" t="str">
            <v>Existing - DSM1</v>
          </cell>
          <cell r="J229" t="str">
            <v>Existing - DSM - Load Control</v>
          </cell>
          <cell r="K229" t="str">
            <v/>
          </cell>
          <cell r="L229" t="str">
            <v>Existing - DSM_Class1</v>
          </cell>
          <cell r="M229" t="str">
            <v>Existing - DSM</v>
          </cell>
          <cell r="N229" t="str">
            <v>Existing - DSM1</v>
          </cell>
          <cell r="O229" t="str">
            <v>DSM</v>
          </cell>
          <cell r="P229" t="str">
            <v>Long</v>
          </cell>
          <cell r="Q229" t="str">
            <v>DSM, Class 1</v>
          </cell>
          <cell r="R229" t="str">
            <v>Existing - DSM</v>
          </cell>
          <cell r="S229" t="str">
            <v>DSM, Class 1</v>
          </cell>
          <cell r="T229" t="str">
            <v>Existing - DSM</v>
          </cell>
          <cell r="U229" t="str">
            <v>Existing - DSM_Class1</v>
          </cell>
          <cell r="V229" t="str">
            <v>DSM_Class1</v>
          </cell>
          <cell r="W229" t="str">
            <v>UT</v>
          </cell>
          <cell r="X229" t="str">
            <v>??</v>
          </cell>
        </row>
        <row r="230">
          <cell r="A230">
            <v>11834</v>
          </cell>
          <cell r="B230" t="str">
            <v>ED1_ID_IRR</v>
          </cell>
          <cell r="C230" t="str">
            <v>ED1_ID_IRR</v>
          </cell>
          <cell r="D230" t="str">
            <v>Existing Price Strike</v>
          </cell>
          <cell r="E230" t="str">
            <v>East</v>
          </cell>
          <cell r="F230" t="str">
            <v>Existing - DSM_Class1</v>
          </cell>
          <cell r="G230" t="str">
            <v/>
          </cell>
          <cell r="H230" t="str">
            <v/>
          </cell>
          <cell r="I230" t="str">
            <v>Existing - DSM1</v>
          </cell>
          <cell r="J230" t="str">
            <v>Existing - DSM - Load Control</v>
          </cell>
          <cell r="K230" t="str">
            <v/>
          </cell>
          <cell r="L230" t="str">
            <v>Existing - DSM_Class1</v>
          </cell>
          <cell r="M230" t="str">
            <v>Existing - DSM</v>
          </cell>
          <cell r="N230" t="str">
            <v>Existing - DSM1</v>
          </cell>
          <cell r="O230" t="str">
            <v>DSM</v>
          </cell>
          <cell r="P230" t="str">
            <v>Long</v>
          </cell>
          <cell r="Q230" t="str">
            <v>DSM, Class 1</v>
          </cell>
          <cell r="R230" t="str">
            <v>Existing - DSM</v>
          </cell>
          <cell r="S230" t="str">
            <v>DSM, Class 1</v>
          </cell>
          <cell r="T230" t="str">
            <v>Existing - DSM</v>
          </cell>
          <cell r="U230" t="str">
            <v>Existing - DSM_Class1</v>
          </cell>
          <cell r="V230" t="str">
            <v>DSM_Class1</v>
          </cell>
          <cell r="W230" t="str">
            <v>ID</v>
          </cell>
          <cell r="X230" t="str">
            <v>??</v>
          </cell>
        </row>
        <row r="231">
          <cell r="A231">
            <v>150955</v>
          </cell>
          <cell r="B231" t="str">
            <v>ED1_UT_IRR</v>
          </cell>
          <cell r="C231" t="str">
            <v>ED1_UT_IRR</v>
          </cell>
          <cell r="D231" t="str">
            <v>Existing Price Strike</v>
          </cell>
          <cell r="E231" t="str">
            <v>East</v>
          </cell>
          <cell r="F231" t="str">
            <v>Existing - DSM_Class1</v>
          </cell>
          <cell r="G231" t="str">
            <v/>
          </cell>
          <cell r="H231" t="str">
            <v/>
          </cell>
          <cell r="I231" t="str">
            <v>Existing - DSM1</v>
          </cell>
          <cell r="J231" t="str">
            <v>Existing - DSM - Load Control</v>
          </cell>
          <cell r="K231" t="str">
            <v/>
          </cell>
          <cell r="L231" t="str">
            <v>Existing - DSM_Class1</v>
          </cell>
          <cell r="M231" t="str">
            <v>Existing - DSM</v>
          </cell>
          <cell r="N231" t="str">
            <v>Existing - DSM1</v>
          </cell>
          <cell r="O231" t="str">
            <v>DSM</v>
          </cell>
          <cell r="P231" t="str">
            <v>Long</v>
          </cell>
          <cell r="Q231" t="str">
            <v>DSM, Class 1</v>
          </cell>
          <cell r="R231" t="str">
            <v>Existing - DSM</v>
          </cell>
          <cell r="S231" t="str">
            <v>DSM, Class 1</v>
          </cell>
          <cell r="T231" t="str">
            <v>Existing - DSM</v>
          </cell>
          <cell r="U231" t="str">
            <v>Existing - DSM_Class1</v>
          </cell>
          <cell r="V231" t="str">
            <v>DSM_Class1</v>
          </cell>
          <cell r="W231" t="str">
            <v>UT</v>
          </cell>
          <cell r="X231" t="str">
            <v>??</v>
          </cell>
        </row>
        <row r="232">
          <cell r="A232">
            <v>10208</v>
          </cell>
          <cell r="B232" t="str">
            <v>CL_Carbon1</v>
          </cell>
          <cell r="C232" t="str">
            <v>CL_Carbon1</v>
          </cell>
          <cell r="D232" t="str">
            <v>Existing Thermal</v>
          </cell>
          <cell r="E232" t="str">
            <v>East</v>
          </cell>
          <cell r="F232" t="str">
            <v>Carbon 1</v>
          </cell>
          <cell r="G232" t="str">
            <v/>
          </cell>
          <cell r="H232" t="str">
            <v/>
          </cell>
          <cell r="I232" t="str">
            <v>Existing - Coal</v>
          </cell>
          <cell r="J232" t="str">
            <v>Existing - Coal</v>
          </cell>
          <cell r="K232" t="str">
            <v/>
          </cell>
          <cell r="L232" t="str">
            <v>Carbon 1</v>
          </cell>
          <cell r="M232" t="str">
            <v>Existing - Coal</v>
          </cell>
          <cell r="N232" t="str">
            <v>Existing - Coal</v>
          </cell>
          <cell r="O232" t="str">
            <v>Coal</v>
          </cell>
          <cell r="P232" t="str">
            <v/>
          </cell>
          <cell r="Q232" t="str">
            <v>Thermal</v>
          </cell>
          <cell r="R232" t="str">
            <v>Existing - Coal</v>
          </cell>
          <cell r="S232" t="str">
            <v>Thermal</v>
          </cell>
          <cell r="T232" t="str">
            <v>Existing - Coal</v>
          </cell>
          <cell r="U232" t="str">
            <v>Carbon 1</v>
          </cell>
          <cell r="V232" t="str">
            <v>Existing - Coal</v>
          </cell>
          <cell r="W232" t="str">
            <v>UT</v>
          </cell>
          <cell r="X232" t="str">
            <v>Yes</v>
          </cell>
        </row>
        <row r="233">
          <cell r="A233">
            <v>10209</v>
          </cell>
          <cell r="B233" t="str">
            <v>CL_Carbon2</v>
          </cell>
          <cell r="C233" t="str">
            <v>CL_Carbon2</v>
          </cell>
          <cell r="D233" t="str">
            <v>Existing Thermal</v>
          </cell>
          <cell r="E233" t="str">
            <v>East</v>
          </cell>
          <cell r="F233" t="str">
            <v>Carbon 2</v>
          </cell>
          <cell r="G233" t="str">
            <v/>
          </cell>
          <cell r="H233" t="str">
            <v/>
          </cell>
          <cell r="I233" t="str">
            <v>Existing - Coal</v>
          </cell>
          <cell r="J233" t="str">
            <v>Existing - Coal</v>
          </cell>
          <cell r="K233" t="str">
            <v/>
          </cell>
          <cell r="L233" t="str">
            <v>Carbon 2</v>
          </cell>
          <cell r="M233" t="str">
            <v>Existing - Coal</v>
          </cell>
          <cell r="N233" t="str">
            <v>Existing - Coal</v>
          </cell>
          <cell r="O233" t="str">
            <v>Coal</v>
          </cell>
          <cell r="P233" t="str">
            <v/>
          </cell>
          <cell r="Q233" t="str">
            <v>Thermal</v>
          </cell>
          <cell r="R233" t="str">
            <v>Existing - Coal</v>
          </cell>
          <cell r="S233" t="str">
            <v>Thermal</v>
          </cell>
          <cell r="T233" t="str">
            <v>Existing - Coal</v>
          </cell>
          <cell r="U233" t="str">
            <v>Carbon 2</v>
          </cell>
          <cell r="V233" t="str">
            <v>Existing - Coal</v>
          </cell>
          <cell r="W233" t="str">
            <v>UT</v>
          </cell>
          <cell r="X233" t="str">
            <v>Yes</v>
          </cell>
        </row>
        <row r="234">
          <cell r="A234">
            <v>10210</v>
          </cell>
          <cell r="B234" t="str">
            <v>CL_Cholla4</v>
          </cell>
          <cell r="C234" t="str">
            <v>CL_Cholla4</v>
          </cell>
          <cell r="D234" t="str">
            <v>Existing Thermal</v>
          </cell>
          <cell r="E234" t="str">
            <v>East</v>
          </cell>
          <cell r="F234" t="str">
            <v>Cholla 4</v>
          </cell>
          <cell r="G234" t="str">
            <v/>
          </cell>
          <cell r="H234" t="str">
            <v/>
          </cell>
          <cell r="I234" t="str">
            <v>Existing - Coal</v>
          </cell>
          <cell r="J234" t="str">
            <v>Existing - Coal</v>
          </cell>
          <cell r="K234" t="str">
            <v/>
          </cell>
          <cell r="L234" t="str">
            <v>Cholla 4</v>
          </cell>
          <cell r="M234" t="str">
            <v>Existing - Coal</v>
          </cell>
          <cell r="N234" t="str">
            <v>Existing - Coal</v>
          </cell>
          <cell r="O234" t="str">
            <v>Coal</v>
          </cell>
          <cell r="P234">
            <v>0</v>
          </cell>
          <cell r="Q234" t="str">
            <v>Thermal</v>
          </cell>
          <cell r="R234" t="str">
            <v>Existing - Coal</v>
          </cell>
          <cell r="S234" t="str">
            <v>Thermal</v>
          </cell>
          <cell r="T234" t="str">
            <v>Existing - Coal</v>
          </cell>
          <cell r="U234" t="str">
            <v>Cholla 4</v>
          </cell>
          <cell r="V234" t="str">
            <v>Existing - Coal</v>
          </cell>
          <cell r="W234" t="str">
            <v>AZ</v>
          </cell>
          <cell r="X234" t="str">
            <v>Yes</v>
          </cell>
        </row>
        <row r="235">
          <cell r="A235">
            <v>10211</v>
          </cell>
          <cell r="B235" t="str">
            <v>CL_Colstrip3</v>
          </cell>
          <cell r="C235" t="str">
            <v>CL_Colstrip3</v>
          </cell>
          <cell r="D235" t="str">
            <v>Existing Thermal</v>
          </cell>
          <cell r="E235" t="str">
            <v>West</v>
          </cell>
          <cell r="F235" t="str">
            <v>Colstrip 3</v>
          </cell>
          <cell r="G235" t="str">
            <v/>
          </cell>
          <cell r="H235" t="str">
            <v/>
          </cell>
          <cell r="I235" t="str">
            <v>Existing - Coal</v>
          </cell>
          <cell r="J235" t="str">
            <v>Existing - Coal</v>
          </cell>
          <cell r="K235" t="str">
            <v/>
          </cell>
          <cell r="L235" t="str">
            <v>Colstrip 3</v>
          </cell>
          <cell r="M235" t="str">
            <v>Existing - Coal</v>
          </cell>
          <cell r="N235" t="str">
            <v>Existing - Coal</v>
          </cell>
          <cell r="O235" t="str">
            <v>Coal</v>
          </cell>
          <cell r="P235" t="str">
            <v/>
          </cell>
          <cell r="Q235" t="str">
            <v>Thermal</v>
          </cell>
          <cell r="R235" t="str">
            <v>Existing - Coal</v>
          </cell>
          <cell r="S235" t="str">
            <v>Thermal</v>
          </cell>
          <cell r="T235" t="str">
            <v>Existing - Coal</v>
          </cell>
          <cell r="U235" t="str">
            <v>Colstrip 3</v>
          </cell>
          <cell r="V235" t="str">
            <v>Existing - Coal</v>
          </cell>
          <cell r="W235" t="str">
            <v>MT</v>
          </cell>
          <cell r="X235" t="str">
            <v>Yes</v>
          </cell>
        </row>
        <row r="236">
          <cell r="A236">
            <v>10212</v>
          </cell>
          <cell r="B236" t="str">
            <v>CL_Colstrip4</v>
          </cell>
          <cell r="C236" t="str">
            <v>CL_Colstrip4</v>
          </cell>
          <cell r="D236" t="str">
            <v>Existing Thermal</v>
          </cell>
          <cell r="E236" t="str">
            <v>West</v>
          </cell>
          <cell r="F236" t="str">
            <v>Colstrip 4</v>
          </cell>
          <cell r="G236" t="str">
            <v/>
          </cell>
          <cell r="H236" t="str">
            <v/>
          </cell>
          <cell r="I236" t="str">
            <v>Existing - Coal</v>
          </cell>
          <cell r="J236" t="str">
            <v>Existing - Coal</v>
          </cell>
          <cell r="K236" t="str">
            <v/>
          </cell>
          <cell r="L236" t="str">
            <v>Colstrip 4</v>
          </cell>
          <cell r="M236" t="str">
            <v>Existing - Coal</v>
          </cell>
          <cell r="N236" t="str">
            <v>Existing - Coal</v>
          </cell>
          <cell r="O236" t="str">
            <v>Coal</v>
          </cell>
          <cell r="P236" t="str">
            <v/>
          </cell>
          <cell r="Q236" t="str">
            <v>Thermal</v>
          </cell>
          <cell r="R236" t="str">
            <v>Existing - Coal</v>
          </cell>
          <cell r="S236" t="str">
            <v>Thermal</v>
          </cell>
          <cell r="T236" t="str">
            <v>Existing - Coal</v>
          </cell>
          <cell r="U236" t="str">
            <v>Colstrip 4</v>
          </cell>
          <cell r="V236" t="str">
            <v>Existing - Coal</v>
          </cell>
          <cell r="W236" t="str">
            <v>MT</v>
          </cell>
          <cell r="X236" t="str">
            <v>Yes</v>
          </cell>
        </row>
        <row r="237">
          <cell r="A237">
            <v>10214</v>
          </cell>
          <cell r="B237" t="str">
            <v>CL_Craig1</v>
          </cell>
          <cell r="C237" t="str">
            <v>CL_Craig1</v>
          </cell>
          <cell r="D237" t="str">
            <v>Existing Thermal</v>
          </cell>
          <cell r="E237" t="str">
            <v>East</v>
          </cell>
          <cell r="F237" t="str">
            <v>Craig 1</v>
          </cell>
          <cell r="G237" t="str">
            <v/>
          </cell>
          <cell r="H237" t="str">
            <v/>
          </cell>
          <cell r="I237" t="str">
            <v>Existing - Coal</v>
          </cell>
          <cell r="J237" t="str">
            <v>Existing - Coal</v>
          </cell>
          <cell r="K237" t="str">
            <v/>
          </cell>
          <cell r="L237" t="str">
            <v>Craig 1</v>
          </cell>
          <cell r="M237" t="str">
            <v>Existing - Coal</v>
          </cell>
          <cell r="N237" t="str">
            <v>Existing - Coal</v>
          </cell>
          <cell r="O237" t="str">
            <v>Coal</v>
          </cell>
          <cell r="P237" t="str">
            <v/>
          </cell>
          <cell r="Q237" t="str">
            <v>Thermal</v>
          </cell>
          <cell r="R237" t="str">
            <v>Existing - Coal</v>
          </cell>
          <cell r="S237" t="str">
            <v>Thermal</v>
          </cell>
          <cell r="T237" t="str">
            <v>Existing - Coal</v>
          </cell>
          <cell r="U237" t="str">
            <v>Craig 1</v>
          </cell>
          <cell r="V237" t="str">
            <v>Existing - Coal</v>
          </cell>
          <cell r="W237" t="str">
            <v>CO</v>
          </cell>
          <cell r="X237" t="str">
            <v>Yes</v>
          </cell>
        </row>
        <row r="238">
          <cell r="A238">
            <v>10215</v>
          </cell>
          <cell r="B238" t="str">
            <v>CL_Craig2</v>
          </cell>
          <cell r="C238" t="str">
            <v>CL_Craig2</v>
          </cell>
          <cell r="D238" t="str">
            <v>Existing Thermal</v>
          </cell>
          <cell r="E238" t="str">
            <v>East</v>
          </cell>
          <cell r="F238" t="str">
            <v>Craig 2</v>
          </cell>
          <cell r="G238" t="str">
            <v/>
          </cell>
          <cell r="H238" t="str">
            <v/>
          </cell>
          <cell r="I238" t="str">
            <v>Existing - Coal</v>
          </cell>
          <cell r="J238" t="str">
            <v>Existing - Coal</v>
          </cell>
          <cell r="K238" t="str">
            <v/>
          </cell>
          <cell r="L238" t="str">
            <v>Craig 2</v>
          </cell>
          <cell r="M238" t="str">
            <v>Existing - Coal</v>
          </cell>
          <cell r="N238" t="str">
            <v>Existing - Coal</v>
          </cell>
          <cell r="O238" t="str">
            <v>Coal</v>
          </cell>
          <cell r="P238" t="str">
            <v/>
          </cell>
          <cell r="Q238" t="str">
            <v>Thermal</v>
          </cell>
          <cell r="R238" t="str">
            <v>Existing - Coal</v>
          </cell>
          <cell r="S238" t="str">
            <v>Thermal</v>
          </cell>
          <cell r="T238" t="str">
            <v>Existing - Coal</v>
          </cell>
          <cell r="U238" t="str">
            <v>Craig 2</v>
          </cell>
          <cell r="V238" t="str">
            <v>Existing - Coal</v>
          </cell>
          <cell r="W238" t="str">
            <v>CO</v>
          </cell>
          <cell r="X238" t="str">
            <v>Yes</v>
          </cell>
        </row>
        <row r="239">
          <cell r="A239">
            <v>10329</v>
          </cell>
          <cell r="B239" t="str">
            <v>CL_DJohnston1</v>
          </cell>
          <cell r="C239" t="str">
            <v>CL_DJohnston1</v>
          </cell>
          <cell r="D239" t="str">
            <v>Existing Thermal</v>
          </cell>
          <cell r="E239" t="str">
            <v>East</v>
          </cell>
          <cell r="F239" t="str">
            <v>DaveJohnston 1</v>
          </cell>
          <cell r="G239" t="str">
            <v/>
          </cell>
          <cell r="H239" t="str">
            <v/>
          </cell>
          <cell r="I239" t="str">
            <v>Existing - Coal</v>
          </cell>
          <cell r="J239" t="str">
            <v>Existing - Coal</v>
          </cell>
          <cell r="K239" t="str">
            <v/>
          </cell>
          <cell r="L239" t="str">
            <v>DaveJohnston 1</v>
          </cell>
          <cell r="M239" t="str">
            <v>Existing - Coal</v>
          </cell>
          <cell r="N239" t="str">
            <v>Existing - Coal</v>
          </cell>
          <cell r="O239" t="str">
            <v>Coal</v>
          </cell>
          <cell r="P239" t="str">
            <v/>
          </cell>
          <cell r="Q239" t="str">
            <v>Thermal</v>
          </cell>
          <cell r="R239" t="str">
            <v>Existing - Coal</v>
          </cell>
          <cell r="S239" t="str">
            <v>Thermal</v>
          </cell>
          <cell r="T239" t="str">
            <v>Existing - Coal</v>
          </cell>
          <cell r="U239" t="str">
            <v>DaveJohnston 1</v>
          </cell>
          <cell r="V239" t="str">
            <v>Existing - Coal</v>
          </cell>
          <cell r="W239" t="str">
            <v>WY</v>
          </cell>
          <cell r="X239" t="str">
            <v>Yes</v>
          </cell>
        </row>
        <row r="240">
          <cell r="A240">
            <v>10330</v>
          </cell>
          <cell r="B240" t="str">
            <v>CL_DJohnston2</v>
          </cell>
          <cell r="C240" t="str">
            <v>CL_DJohnston2</v>
          </cell>
          <cell r="D240" t="str">
            <v>Existing Thermal</v>
          </cell>
          <cell r="E240" t="str">
            <v>East</v>
          </cell>
          <cell r="F240" t="str">
            <v>DaveJohnston 2</v>
          </cell>
          <cell r="G240" t="str">
            <v/>
          </cell>
          <cell r="H240" t="str">
            <v/>
          </cell>
          <cell r="I240" t="str">
            <v>Existing - Coal</v>
          </cell>
          <cell r="J240" t="str">
            <v>Existing - Coal</v>
          </cell>
          <cell r="K240" t="str">
            <v/>
          </cell>
          <cell r="L240" t="str">
            <v>DaveJohnston 2</v>
          </cell>
          <cell r="M240" t="str">
            <v>Existing - Coal</v>
          </cell>
          <cell r="N240" t="str">
            <v>Existing - Coal</v>
          </cell>
          <cell r="O240" t="str">
            <v>Coal</v>
          </cell>
          <cell r="P240" t="str">
            <v/>
          </cell>
          <cell r="Q240" t="str">
            <v>Thermal</v>
          </cell>
          <cell r="R240" t="str">
            <v>Existing - Coal</v>
          </cell>
          <cell r="S240" t="str">
            <v>Thermal</v>
          </cell>
          <cell r="T240" t="str">
            <v>Existing - Coal</v>
          </cell>
          <cell r="U240" t="str">
            <v>DaveJohnston 2</v>
          </cell>
          <cell r="V240" t="str">
            <v>Existing - Coal</v>
          </cell>
          <cell r="W240" t="str">
            <v>WY</v>
          </cell>
          <cell r="X240" t="str">
            <v>Yes</v>
          </cell>
        </row>
        <row r="241">
          <cell r="A241">
            <v>10331</v>
          </cell>
          <cell r="B241" t="str">
            <v>CL_DJohnston3</v>
          </cell>
          <cell r="C241" t="str">
            <v>CL_DJohnston3</v>
          </cell>
          <cell r="D241" t="str">
            <v>Existing Thermal</v>
          </cell>
          <cell r="E241" t="str">
            <v>East</v>
          </cell>
          <cell r="F241" t="str">
            <v>DaveJohnston 3</v>
          </cell>
          <cell r="G241" t="str">
            <v/>
          </cell>
          <cell r="H241" t="str">
            <v/>
          </cell>
          <cell r="I241" t="str">
            <v>Existing - Coal</v>
          </cell>
          <cell r="J241" t="str">
            <v>Existing - Coal</v>
          </cell>
          <cell r="K241" t="str">
            <v/>
          </cell>
          <cell r="L241" t="str">
            <v>DaveJohnston 3</v>
          </cell>
          <cell r="M241" t="str">
            <v>Existing - Coal</v>
          </cell>
          <cell r="N241" t="str">
            <v>Existing - Coal</v>
          </cell>
          <cell r="O241" t="str">
            <v>Coal</v>
          </cell>
          <cell r="P241" t="str">
            <v/>
          </cell>
          <cell r="Q241" t="str">
            <v>Thermal</v>
          </cell>
          <cell r="R241" t="str">
            <v>Existing - Coal</v>
          </cell>
          <cell r="S241" t="str">
            <v>Thermal</v>
          </cell>
          <cell r="T241" t="str">
            <v>Existing - Coal</v>
          </cell>
          <cell r="U241" t="str">
            <v>DaveJohnston 3</v>
          </cell>
          <cell r="V241" t="str">
            <v>Existing - Coal</v>
          </cell>
          <cell r="W241" t="str">
            <v>WY</v>
          </cell>
          <cell r="X241" t="str">
            <v>Yes</v>
          </cell>
        </row>
        <row r="242">
          <cell r="A242">
            <v>10332</v>
          </cell>
          <cell r="B242" t="str">
            <v>CL_DJohnston4</v>
          </cell>
          <cell r="C242" t="str">
            <v>CL_DJohnston4</v>
          </cell>
          <cell r="D242" t="str">
            <v>Existing Thermal</v>
          </cell>
          <cell r="E242" t="str">
            <v>East</v>
          </cell>
          <cell r="F242" t="str">
            <v>DaveJohnston 4</v>
          </cell>
          <cell r="G242" t="str">
            <v/>
          </cell>
          <cell r="H242" t="str">
            <v/>
          </cell>
          <cell r="I242" t="str">
            <v>Existing - Coal</v>
          </cell>
          <cell r="J242" t="str">
            <v>Existing - Coal</v>
          </cell>
          <cell r="K242" t="str">
            <v/>
          </cell>
          <cell r="L242" t="str">
            <v>DaveJohnston 4</v>
          </cell>
          <cell r="M242" t="str">
            <v>Existing - Coal</v>
          </cell>
          <cell r="N242" t="str">
            <v>Existing - Coal</v>
          </cell>
          <cell r="O242" t="str">
            <v>Coal</v>
          </cell>
          <cell r="P242" t="str">
            <v/>
          </cell>
          <cell r="Q242" t="str">
            <v>Thermal</v>
          </cell>
          <cell r="R242" t="str">
            <v>Existing - Coal</v>
          </cell>
          <cell r="S242" t="str">
            <v>Thermal</v>
          </cell>
          <cell r="T242" t="str">
            <v>Existing - Coal</v>
          </cell>
          <cell r="U242" t="str">
            <v>DaveJohnston 4</v>
          </cell>
          <cell r="V242" t="str">
            <v>Existing - Coal</v>
          </cell>
          <cell r="W242" t="str">
            <v>WY</v>
          </cell>
          <cell r="X242" t="str">
            <v>Yes</v>
          </cell>
        </row>
        <row r="243">
          <cell r="A243">
            <v>10242</v>
          </cell>
          <cell r="B243" t="str">
            <v>CL_Hayden1</v>
          </cell>
          <cell r="C243" t="str">
            <v>CL_Hayden1</v>
          </cell>
          <cell r="D243" t="str">
            <v>Existing Thermal</v>
          </cell>
          <cell r="E243" t="str">
            <v>East</v>
          </cell>
          <cell r="F243" t="str">
            <v>Hayden 1</v>
          </cell>
          <cell r="G243" t="str">
            <v/>
          </cell>
          <cell r="H243" t="str">
            <v/>
          </cell>
          <cell r="I243" t="str">
            <v>Existing - Coal</v>
          </cell>
          <cell r="J243" t="str">
            <v>Existing - Coal</v>
          </cell>
          <cell r="K243" t="str">
            <v/>
          </cell>
          <cell r="L243" t="str">
            <v>Hayden 1</v>
          </cell>
          <cell r="M243" t="str">
            <v>Existing - Coal</v>
          </cell>
          <cell r="N243" t="str">
            <v>Existing - Coal</v>
          </cell>
          <cell r="O243" t="str">
            <v>Coal</v>
          </cell>
          <cell r="P243" t="str">
            <v/>
          </cell>
          <cell r="Q243" t="str">
            <v>Thermal</v>
          </cell>
          <cell r="R243" t="str">
            <v>Existing - Coal</v>
          </cell>
          <cell r="S243" t="str">
            <v>Thermal</v>
          </cell>
          <cell r="T243" t="str">
            <v>Existing - Coal</v>
          </cell>
          <cell r="U243" t="str">
            <v>Hayden 1</v>
          </cell>
          <cell r="V243" t="str">
            <v>Existing - Coal</v>
          </cell>
          <cell r="W243" t="str">
            <v>CO</v>
          </cell>
          <cell r="X243" t="str">
            <v>Yes</v>
          </cell>
        </row>
        <row r="244">
          <cell r="A244">
            <v>10243</v>
          </cell>
          <cell r="B244" t="str">
            <v>CL_Hayden2</v>
          </cell>
          <cell r="C244" t="str">
            <v>CL_Hayden2</v>
          </cell>
          <cell r="D244" t="str">
            <v>Existing Thermal</v>
          </cell>
          <cell r="E244" t="str">
            <v>East</v>
          </cell>
          <cell r="F244" t="str">
            <v>Hayden 2</v>
          </cell>
          <cell r="G244" t="str">
            <v/>
          </cell>
          <cell r="H244" t="str">
            <v/>
          </cell>
          <cell r="I244" t="str">
            <v>Existing - Coal</v>
          </cell>
          <cell r="J244" t="str">
            <v>Existing - Coal</v>
          </cell>
          <cell r="K244" t="str">
            <v/>
          </cell>
          <cell r="L244" t="str">
            <v>Hayden 2</v>
          </cell>
          <cell r="M244" t="str">
            <v>Existing - Coal</v>
          </cell>
          <cell r="N244" t="str">
            <v>Existing - Coal</v>
          </cell>
          <cell r="O244" t="str">
            <v>Coal</v>
          </cell>
          <cell r="P244" t="str">
            <v/>
          </cell>
          <cell r="Q244" t="str">
            <v>Thermal</v>
          </cell>
          <cell r="R244" t="str">
            <v>Existing - Coal</v>
          </cell>
          <cell r="S244" t="str">
            <v>Thermal</v>
          </cell>
          <cell r="T244" t="str">
            <v>Existing - Coal</v>
          </cell>
          <cell r="U244" t="str">
            <v>Hayden 2</v>
          </cell>
          <cell r="V244" t="str">
            <v>Existing - Coal</v>
          </cell>
          <cell r="W244" t="str">
            <v>CO</v>
          </cell>
          <cell r="X244" t="str">
            <v>Yes</v>
          </cell>
        </row>
        <row r="245">
          <cell r="A245">
            <v>10247</v>
          </cell>
          <cell r="B245" t="str">
            <v>CL_Hunter1</v>
          </cell>
          <cell r="C245" t="str">
            <v>CL_Hunter1</v>
          </cell>
          <cell r="D245" t="str">
            <v>Existing Thermal</v>
          </cell>
          <cell r="E245" t="str">
            <v>East</v>
          </cell>
          <cell r="F245" t="str">
            <v>Hunter 1</v>
          </cell>
          <cell r="G245" t="str">
            <v/>
          </cell>
          <cell r="H245" t="str">
            <v/>
          </cell>
          <cell r="I245" t="str">
            <v>Existing - Coal</v>
          </cell>
          <cell r="J245" t="str">
            <v>Existing - Coal</v>
          </cell>
          <cell r="K245" t="str">
            <v/>
          </cell>
          <cell r="L245" t="str">
            <v>Hunter 1</v>
          </cell>
          <cell r="M245" t="str">
            <v>Existing - Coal</v>
          </cell>
          <cell r="N245" t="str">
            <v>Existing - Coal</v>
          </cell>
          <cell r="O245" t="str">
            <v>Coal</v>
          </cell>
          <cell r="P245" t="str">
            <v/>
          </cell>
          <cell r="Q245" t="str">
            <v>Thermal</v>
          </cell>
          <cell r="R245" t="str">
            <v>Existing - Coal</v>
          </cell>
          <cell r="S245" t="str">
            <v>Thermal</v>
          </cell>
          <cell r="T245" t="str">
            <v>Existing - Coal</v>
          </cell>
          <cell r="U245" t="str">
            <v>Hunter 1</v>
          </cell>
          <cell r="V245" t="str">
            <v>Existing - Coal</v>
          </cell>
          <cell r="W245" t="str">
            <v>UT</v>
          </cell>
          <cell r="X245" t="str">
            <v>Yes</v>
          </cell>
        </row>
        <row r="246">
          <cell r="A246">
            <v>10248</v>
          </cell>
          <cell r="B246" t="str">
            <v>CL_Hunter2</v>
          </cell>
          <cell r="C246" t="str">
            <v>CL_Hunter2</v>
          </cell>
          <cell r="D246" t="str">
            <v>Existing Thermal</v>
          </cell>
          <cell r="E246" t="str">
            <v>East</v>
          </cell>
          <cell r="F246" t="str">
            <v>Hunter 2</v>
          </cell>
          <cell r="G246" t="str">
            <v/>
          </cell>
          <cell r="H246" t="str">
            <v/>
          </cell>
          <cell r="I246" t="str">
            <v>Existing - Coal</v>
          </cell>
          <cell r="J246" t="str">
            <v>Existing - Coal</v>
          </cell>
          <cell r="K246" t="str">
            <v/>
          </cell>
          <cell r="L246" t="str">
            <v>Hunter 2</v>
          </cell>
          <cell r="M246" t="str">
            <v>Existing - Coal</v>
          </cell>
          <cell r="N246" t="str">
            <v>Existing - Coal</v>
          </cell>
          <cell r="O246" t="str">
            <v>Coal</v>
          </cell>
          <cell r="P246" t="str">
            <v/>
          </cell>
          <cell r="Q246" t="str">
            <v>Thermal</v>
          </cell>
          <cell r="R246" t="str">
            <v>Existing - Coal</v>
          </cell>
          <cell r="S246" t="str">
            <v>Thermal</v>
          </cell>
          <cell r="T246" t="str">
            <v>Existing - Coal</v>
          </cell>
          <cell r="U246" t="str">
            <v>Hunter 2</v>
          </cell>
          <cell r="V246" t="str">
            <v>Existing - Coal</v>
          </cell>
          <cell r="W246" t="str">
            <v>UT</v>
          </cell>
          <cell r="X246" t="str">
            <v>Yes</v>
          </cell>
        </row>
        <row r="247">
          <cell r="A247">
            <v>10246</v>
          </cell>
          <cell r="B247" t="str">
            <v>CL_Hunter3</v>
          </cell>
          <cell r="C247" t="str">
            <v>CL_Hunter3</v>
          </cell>
          <cell r="D247" t="str">
            <v>Existing Thermal</v>
          </cell>
          <cell r="E247" t="str">
            <v>East</v>
          </cell>
          <cell r="F247" t="str">
            <v>Hunter 3</v>
          </cell>
          <cell r="G247" t="str">
            <v/>
          </cell>
          <cell r="H247" t="str">
            <v/>
          </cell>
          <cell r="I247" t="str">
            <v>Existing - Coal</v>
          </cell>
          <cell r="J247" t="str">
            <v>Existing - Coal</v>
          </cell>
          <cell r="K247" t="str">
            <v/>
          </cell>
          <cell r="L247" t="str">
            <v>Hunter 3</v>
          </cell>
          <cell r="M247" t="str">
            <v>Existing - Coal</v>
          </cell>
          <cell r="N247" t="str">
            <v>Existing - Coal</v>
          </cell>
          <cell r="O247" t="str">
            <v>Coal</v>
          </cell>
          <cell r="P247" t="str">
            <v/>
          </cell>
          <cell r="Q247" t="str">
            <v>Thermal</v>
          </cell>
          <cell r="R247" t="str">
            <v>Existing - Coal</v>
          </cell>
          <cell r="S247" t="str">
            <v>Thermal</v>
          </cell>
          <cell r="T247" t="str">
            <v>Existing - Coal</v>
          </cell>
          <cell r="U247" t="str">
            <v>Hunter 3</v>
          </cell>
          <cell r="V247" t="str">
            <v>Existing - Coal</v>
          </cell>
          <cell r="W247" t="str">
            <v>UT</v>
          </cell>
          <cell r="X247" t="str">
            <v>Yes</v>
          </cell>
        </row>
        <row r="248">
          <cell r="A248">
            <v>10249</v>
          </cell>
          <cell r="B248" t="str">
            <v>CL_Huntington1</v>
          </cell>
          <cell r="C248" t="str">
            <v>CL_Huntington1</v>
          </cell>
          <cell r="D248" t="str">
            <v>Existing Thermal</v>
          </cell>
          <cell r="E248" t="str">
            <v>East</v>
          </cell>
          <cell r="F248" t="str">
            <v>Huntington 1</v>
          </cell>
          <cell r="G248" t="str">
            <v/>
          </cell>
          <cell r="H248" t="str">
            <v/>
          </cell>
          <cell r="I248" t="str">
            <v>Existing - Coal</v>
          </cell>
          <cell r="J248" t="str">
            <v>Existing - Coal</v>
          </cell>
          <cell r="K248" t="str">
            <v/>
          </cell>
          <cell r="L248" t="str">
            <v>Huntington 1</v>
          </cell>
          <cell r="M248" t="str">
            <v>Existing - Coal</v>
          </cell>
          <cell r="N248" t="str">
            <v>Existing - Coal</v>
          </cell>
          <cell r="O248" t="str">
            <v>Coal</v>
          </cell>
          <cell r="P248" t="str">
            <v/>
          </cell>
          <cell r="Q248" t="str">
            <v>Thermal</v>
          </cell>
          <cell r="R248" t="str">
            <v>Existing - Coal</v>
          </cell>
          <cell r="S248" t="str">
            <v>Thermal</v>
          </cell>
          <cell r="T248" t="str">
            <v>Existing - Coal</v>
          </cell>
          <cell r="U248" t="str">
            <v>Huntington 1</v>
          </cell>
          <cell r="V248" t="str">
            <v>Existing - Coal</v>
          </cell>
          <cell r="W248" t="str">
            <v>UT</v>
          </cell>
          <cell r="X248" t="str">
            <v>Yes</v>
          </cell>
        </row>
        <row r="249">
          <cell r="A249">
            <v>10250</v>
          </cell>
          <cell r="B249" t="str">
            <v>CL_Huntington2</v>
          </cell>
          <cell r="C249" t="str">
            <v>CL_Huntington2</v>
          </cell>
          <cell r="D249" t="str">
            <v>Existing Thermal</v>
          </cell>
          <cell r="E249" t="str">
            <v>East</v>
          </cell>
          <cell r="F249" t="str">
            <v>Huntington 2</v>
          </cell>
          <cell r="G249" t="str">
            <v/>
          </cell>
          <cell r="H249" t="str">
            <v/>
          </cell>
          <cell r="I249" t="str">
            <v>Existing - Coal</v>
          </cell>
          <cell r="J249" t="str">
            <v>Existing - Coal</v>
          </cell>
          <cell r="K249" t="str">
            <v/>
          </cell>
          <cell r="L249" t="str">
            <v>Huntington 2</v>
          </cell>
          <cell r="M249" t="str">
            <v>Existing - Coal</v>
          </cell>
          <cell r="N249" t="str">
            <v>Existing - Coal</v>
          </cell>
          <cell r="O249" t="str">
            <v>Coal</v>
          </cell>
          <cell r="P249" t="str">
            <v/>
          </cell>
          <cell r="Q249" t="str">
            <v>Thermal</v>
          </cell>
          <cell r="R249" t="str">
            <v>Existing - Coal</v>
          </cell>
          <cell r="S249" t="str">
            <v>Thermal</v>
          </cell>
          <cell r="T249" t="str">
            <v>Existing - Coal</v>
          </cell>
          <cell r="U249" t="str">
            <v>Huntington 2</v>
          </cell>
          <cell r="V249" t="str">
            <v>Existing - Coal</v>
          </cell>
          <cell r="W249" t="str">
            <v>UT</v>
          </cell>
          <cell r="X249" t="str">
            <v>Yes</v>
          </cell>
        </row>
        <row r="250">
          <cell r="A250">
            <v>10324</v>
          </cell>
          <cell r="B250" t="str">
            <v>CL_JBridger1</v>
          </cell>
          <cell r="C250" t="str">
            <v>CL_JBridger1</v>
          </cell>
          <cell r="D250" t="str">
            <v>Existing Thermal</v>
          </cell>
          <cell r="E250" t="str">
            <v>West</v>
          </cell>
          <cell r="F250" t="str">
            <v>JimBridger 1</v>
          </cell>
          <cell r="G250" t="str">
            <v/>
          </cell>
          <cell r="H250" t="str">
            <v/>
          </cell>
          <cell r="I250" t="str">
            <v>Existing - Coal</v>
          </cell>
          <cell r="J250" t="str">
            <v>Existing - Coal</v>
          </cell>
          <cell r="K250" t="str">
            <v/>
          </cell>
          <cell r="L250" t="str">
            <v>JimBridger 1</v>
          </cell>
          <cell r="M250" t="str">
            <v>Existing - Coal</v>
          </cell>
          <cell r="N250" t="str">
            <v>Existing - Coal</v>
          </cell>
          <cell r="O250" t="str">
            <v>Coal</v>
          </cell>
          <cell r="P250" t="str">
            <v/>
          </cell>
          <cell r="Q250" t="str">
            <v>Thermal</v>
          </cell>
          <cell r="R250" t="str">
            <v>Existing - Coal</v>
          </cell>
          <cell r="S250" t="str">
            <v>Thermal</v>
          </cell>
          <cell r="T250" t="str">
            <v>Existing - Coal</v>
          </cell>
          <cell r="U250" t="str">
            <v>JimBridger 1</v>
          </cell>
          <cell r="V250" t="str">
            <v>Existing - Coal</v>
          </cell>
          <cell r="W250" t="str">
            <v>WY</v>
          </cell>
          <cell r="X250" t="str">
            <v>Yes</v>
          </cell>
        </row>
        <row r="251">
          <cell r="A251">
            <v>10325</v>
          </cell>
          <cell r="B251" t="str">
            <v>CL_JBridger2</v>
          </cell>
          <cell r="C251" t="str">
            <v>CL_JBridger2</v>
          </cell>
          <cell r="D251" t="str">
            <v>Existing Thermal</v>
          </cell>
          <cell r="E251" t="str">
            <v>West</v>
          </cell>
          <cell r="F251" t="str">
            <v>JimBridger 2</v>
          </cell>
          <cell r="G251" t="str">
            <v/>
          </cell>
          <cell r="H251" t="str">
            <v/>
          </cell>
          <cell r="I251" t="str">
            <v>Existing - Coal</v>
          </cell>
          <cell r="J251" t="str">
            <v>Existing - Coal</v>
          </cell>
          <cell r="K251" t="str">
            <v/>
          </cell>
          <cell r="L251" t="str">
            <v>JimBridger 2</v>
          </cell>
          <cell r="M251" t="str">
            <v>Existing - Coal</v>
          </cell>
          <cell r="N251" t="str">
            <v>Existing - Coal</v>
          </cell>
          <cell r="O251" t="str">
            <v>Coal</v>
          </cell>
          <cell r="P251" t="str">
            <v/>
          </cell>
          <cell r="Q251" t="str">
            <v>Thermal</v>
          </cell>
          <cell r="R251" t="str">
            <v>Existing - Coal</v>
          </cell>
          <cell r="S251" t="str">
            <v>Thermal</v>
          </cell>
          <cell r="T251" t="str">
            <v>Existing - Coal</v>
          </cell>
          <cell r="U251" t="str">
            <v>JimBridger 2</v>
          </cell>
          <cell r="V251" t="str">
            <v>Existing - Coal</v>
          </cell>
          <cell r="W251" t="str">
            <v>WY</v>
          </cell>
          <cell r="X251" t="str">
            <v>Yes</v>
          </cell>
        </row>
        <row r="252">
          <cell r="A252">
            <v>10326</v>
          </cell>
          <cell r="B252" t="str">
            <v>CL_JBridger3</v>
          </cell>
          <cell r="C252" t="str">
            <v>CL_JBridger3</v>
          </cell>
          <cell r="D252" t="str">
            <v>Existing Thermal</v>
          </cell>
          <cell r="E252" t="str">
            <v>West</v>
          </cell>
          <cell r="F252" t="str">
            <v>JimBridger 3</v>
          </cell>
          <cell r="G252" t="str">
            <v/>
          </cell>
          <cell r="H252" t="str">
            <v/>
          </cell>
          <cell r="I252" t="str">
            <v>Existing - Coal</v>
          </cell>
          <cell r="J252" t="str">
            <v>Existing - Coal</v>
          </cell>
          <cell r="K252" t="str">
            <v/>
          </cell>
          <cell r="L252" t="str">
            <v>JimBridger 3</v>
          </cell>
          <cell r="M252" t="str">
            <v>Existing - Coal</v>
          </cell>
          <cell r="N252" t="str">
            <v>Existing - Coal</v>
          </cell>
          <cell r="O252" t="str">
            <v>Coal</v>
          </cell>
          <cell r="P252" t="str">
            <v/>
          </cell>
          <cell r="Q252" t="str">
            <v>Thermal</v>
          </cell>
          <cell r="R252" t="str">
            <v>Existing - Coal</v>
          </cell>
          <cell r="S252" t="str">
            <v>Thermal</v>
          </cell>
          <cell r="T252" t="str">
            <v>Existing - Coal</v>
          </cell>
          <cell r="U252" t="str">
            <v>JimBridger 3</v>
          </cell>
          <cell r="V252" t="str">
            <v>Existing - Coal</v>
          </cell>
          <cell r="W252" t="str">
            <v>WY</v>
          </cell>
          <cell r="X252" t="str">
            <v>Yes</v>
          </cell>
        </row>
        <row r="253">
          <cell r="A253">
            <v>10327</v>
          </cell>
          <cell r="B253" t="str">
            <v>CL_JBridger4</v>
          </cell>
          <cell r="C253" t="str">
            <v>CL_JBridger4</v>
          </cell>
          <cell r="D253" t="str">
            <v>Existing Thermal</v>
          </cell>
          <cell r="E253" t="str">
            <v>West</v>
          </cell>
          <cell r="F253" t="str">
            <v>JimBridger 4</v>
          </cell>
          <cell r="G253" t="str">
            <v/>
          </cell>
          <cell r="H253" t="str">
            <v/>
          </cell>
          <cell r="I253" t="str">
            <v>Existing - Coal</v>
          </cell>
          <cell r="J253" t="str">
            <v>Existing - Coal</v>
          </cell>
          <cell r="K253" t="str">
            <v/>
          </cell>
          <cell r="L253" t="str">
            <v>JimBridger 4</v>
          </cell>
          <cell r="M253" t="str">
            <v>Existing - Coal</v>
          </cell>
          <cell r="N253" t="str">
            <v>Existing - Coal</v>
          </cell>
          <cell r="O253" t="str">
            <v>Coal</v>
          </cell>
          <cell r="P253" t="str">
            <v/>
          </cell>
          <cell r="Q253" t="str">
            <v>Thermal</v>
          </cell>
          <cell r="R253" t="str">
            <v>Existing - Coal</v>
          </cell>
          <cell r="S253" t="str">
            <v>Thermal</v>
          </cell>
          <cell r="T253" t="str">
            <v>Existing - Coal</v>
          </cell>
          <cell r="U253" t="str">
            <v>JimBridger 4</v>
          </cell>
          <cell r="V253" t="str">
            <v>Existing - Coal</v>
          </cell>
          <cell r="W253" t="str">
            <v>WY</v>
          </cell>
          <cell r="X253" t="str">
            <v>Yes</v>
          </cell>
        </row>
        <row r="254">
          <cell r="A254">
            <v>10334</v>
          </cell>
          <cell r="B254" t="str">
            <v>CL_Naughton1</v>
          </cell>
          <cell r="C254" t="str">
            <v>CL_Naughton1</v>
          </cell>
          <cell r="D254" t="str">
            <v>Existing Thermal</v>
          </cell>
          <cell r="E254" t="str">
            <v>East</v>
          </cell>
          <cell r="F254" t="str">
            <v>Naughton 1</v>
          </cell>
          <cell r="G254" t="str">
            <v/>
          </cell>
          <cell r="H254" t="str">
            <v/>
          </cell>
          <cell r="I254" t="str">
            <v>Existing - Coal</v>
          </cell>
          <cell r="J254" t="str">
            <v>Existing - Coal</v>
          </cell>
          <cell r="K254" t="str">
            <v/>
          </cell>
          <cell r="L254" t="str">
            <v>Naughton 1</v>
          </cell>
          <cell r="M254" t="str">
            <v>Existing - Coal</v>
          </cell>
          <cell r="N254" t="str">
            <v>Existing - Coal</v>
          </cell>
          <cell r="O254" t="str">
            <v>Coal</v>
          </cell>
          <cell r="P254" t="str">
            <v/>
          </cell>
          <cell r="Q254" t="str">
            <v>Thermal</v>
          </cell>
          <cell r="R254" t="str">
            <v>Existing - Coal</v>
          </cell>
          <cell r="S254" t="str">
            <v>Thermal</v>
          </cell>
          <cell r="T254" t="str">
            <v>Existing - Coal</v>
          </cell>
          <cell r="U254" t="str">
            <v>Naughton 1</v>
          </cell>
          <cell r="V254" t="str">
            <v>Existing - Coal</v>
          </cell>
          <cell r="W254" t="str">
            <v>WY</v>
          </cell>
          <cell r="X254" t="str">
            <v>Yes</v>
          </cell>
        </row>
        <row r="255">
          <cell r="A255">
            <v>10335</v>
          </cell>
          <cell r="B255" t="str">
            <v>CL_Naughton2</v>
          </cell>
          <cell r="C255" t="str">
            <v>CL_Naughton2</v>
          </cell>
          <cell r="D255" t="str">
            <v>Existing Thermal</v>
          </cell>
          <cell r="E255" t="str">
            <v>East</v>
          </cell>
          <cell r="F255" t="str">
            <v>Naughton 2</v>
          </cell>
          <cell r="G255" t="str">
            <v/>
          </cell>
          <cell r="H255" t="str">
            <v/>
          </cell>
          <cell r="I255" t="str">
            <v>Existing - Coal</v>
          </cell>
          <cell r="J255" t="str">
            <v>Existing - Coal</v>
          </cell>
          <cell r="K255" t="str">
            <v/>
          </cell>
          <cell r="L255" t="str">
            <v>Naughton 2</v>
          </cell>
          <cell r="M255" t="str">
            <v>Existing - Coal</v>
          </cell>
          <cell r="N255" t="str">
            <v>Existing - Coal</v>
          </cell>
          <cell r="O255" t="str">
            <v>Coal</v>
          </cell>
          <cell r="P255" t="str">
            <v/>
          </cell>
          <cell r="Q255" t="str">
            <v>Thermal</v>
          </cell>
          <cell r="R255" t="str">
            <v>Existing - Coal</v>
          </cell>
          <cell r="S255" t="str">
            <v>Thermal</v>
          </cell>
          <cell r="T255" t="str">
            <v>Existing - Coal</v>
          </cell>
          <cell r="U255" t="str">
            <v>Naughton 2</v>
          </cell>
          <cell r="V255" t="str">
            <v>Existing - Coal</v>
          </cell>
          <cell r="W255" t="str">
            <v>WY</v>
          </cell>
          <cell r="X255" t="str">
            <v>Yes</v>
          </cell>
        </row>
        <row r="256">
          <cell r="A256">
            <v>10336</v>
          </cell>
          <cell r="B256" t="str">
            <v>CL_Naughton3</v>
          </cell>
          <cell r="C256" t="str">
            <v>CL_Naughton3</v>
          </cell>
          <cell r="D256" t="str">
            <v>Existing Thermal</v>
          </cell>
          <cell r="E256" t="str">
            <v>East</v>
          </cell>
          <cell r="F256" t="str">
            <v>Naughton 3</v>
          </cell>
          <cell r="G256" t="str">
            <v/>
          </cell>
          <cell r="H256" t="str">
            <v/>
          </cell>
          <cell r="I256" t="str">
            <v>Existing - Coal</v>
          </cell>
          <cell r="J256" t="str">
            <v>Existing - Coal</v>
          </cell>
          <cell r="K256" t="str">
            <v/>
          </cell>
          <cell r="L256" t="str">
            <v>Naughton 3</v>
          </cell>
          <cell r="M256" t="str">
            <v>Existing - Coal</v>
          </cell>
          <cell r="N256" t="str">
            <v>Existing - Coal</v>
          </cell>
          <cell r="O256" t="str">
            <v>Coal</v>
          </cell>
          <cell r="P256" t="str">
            <v/>
          </cell>
          <cell r="Q256" t="str">
            <v>Thermal</v>
          </cell>
          <cell r="R256" t="str">
            <v>Existing - Coal</v>
          </cell>
          <cell r="S256" t="str">
            <v>Thermal</v>
          </cell>
          <cell r="T256" t="str">
            <v>Existing - Coal</v>
          </cell>
          <cell r="U256" t="str">
            <v>Naughton 3</v>
          </cell>
          <cell r="V256" t="str">
            <v>Existing - Coal</v>
          </cell>
          <cell r="W256" t="str">
            <v>WY</v>
          </cell>
          <cell r="X256" t="str">
            <v>Yes</v>
          </cell>
        </row>
        <row r="257">
          <cell r="A257">
            <v>10350</v>
          </cell>
          <cell r="B257" t="str">
            <v>CL_Wyodak1</v>
          </cell>
          <cell r="C257" t="str">
            <v>CL_Wyodak1</v>
          </cell>
          <cell r="D257" t="str">
            <v>Existing Thermal</v>
          </cell>
          <cell r="E257" t="str">
            <v>East</v>
          </cell>
          <cell r="F257" t="str">
            <v>Wyodak</v>
          </cell>
          <cell r="G257" t="str">
            <v/>
          </cell>
          <cell r="H257" t="str">
            <v/>
          </cell>
          <cell r="I257" t="str">
            <v>Existing - Coal</v>
          </cell>
          <cell r="J257" t="str">
            <v>Existing - Coal</v>
          </cell>
          <cell r="K257" t="str">
            <v/>
          </cell>
          <cell r="L257" t="str">
            <v>Wyodak</v>
          </cell>
          <cell r="M257" t="str">
            <v>Existing - Coal</v>
          </cell>
          <cell r="N257" t="str">
            <v>Existing - Coal</v>
          </cell>
          <cell r="O257" t="str">
            <v>Coal</v>
          </cell>
          <cell r="P257" t="str">
            <v/>
          </cell>
          <cell r="Q257" t="str">
            <v>Thermal</v>
          </cell>
          <cell r="R257" t="str">
            <v>Existing - Coal</v>
          </cell>
          <cell r="S257" t="str">
            <v>Thermal</v>
          </cell>
          <cell r="T257" t="str">
            <v>Existing - Coal</v>
          </cell>
          <cell r="U257" t="str">
            <v>Wyodak</v>
          </cell>
          <cell r="V257" t="str">
            <v>Existing - Coal</v>
          </cell>
          <cell r="W257" t="str">
            <v>WY</v>
          </cell>
          <cell r="X257" t="str">
            <v>Yes</v>
          </cell>
        </row>
        <row r="258">
          <cell r="A258">
            <v>10207</v>
          </cell>
          <cell r="B258" t="str">
            <v>GEO_Blundell</v>
          </cell>
          <cell r="C258" t="str">
            <v>GEO_Blundell</v>
          </cell>
          <cell r="D258" t="str">
            <v>Existing Thermal</v>
          </cell>
          <cell r="E258" t="str">
            <v>East</v>
          </cell>
          <cell r="F258" t="str">
            <v>Existing - Geothermal</v>
          </cell>
          <cell r="G258" t="str">
            <v/>
          </cell>
          <cell r="H258" t="str">
            <v/>
          </cell>
          <cell r="I258" t="str">
            <v>Existing - Geothermal</v>
          </cell>
          <cell r="J258" t="str">
            <v>Existing - Geothermal</v>
          </cell>
          <cell r="K258" t="str">
            <v/>
          </cell>
          <cell r="L258" t="str">
            <v>Existing - Geothermal</v>
          </cell>
          <cell r="M258" t="str">
            <v>Existing - Geothermal</v>
          </cell>
          <cell r="N258" t="str">
            <v>Existing - Geothermal</v>
          </cell>
          <cell r="O258" t="str">
            <v>Geothermal</v>
          </cell>
          <cell r="P258" t="str">
            <v/>
          </cell>
          <cell r="Q258" t="str">
            <v>Geothermal</v>
          </cell>
          <cell r="R258" t="str">
            <v>Existing - Geothermal</v>
          </cell>
          <cell r="S258" t="str">
            <v>Geothermal</v>
          </cell>
          <cell r="T258" t="str">
            <v>Existing - Geothermal</v>
          </cell>
          <cell r="U258" t="str">
            <v>Existing - Geothermal</v>
          </cell>
          <cell r="V258" t="str">
            <v>Existing - Geothermal</v>
          </cell>
          <cell r="W258" t="str">
            <v>UT</v>
          </cell>
          <cell r="X258" t="str">
            <v>Yes</v>
          </cell>
        </row>
        <row r="259">
          <cell r="A259">
            <v>12964</v>
          </cell>
          <cell r="B259" t="str">
            <v>GS_Chehalis</v>
          </cell>
          <cell r="C259" t="str">
            <v>GS_Chehalis</v>
          </cell>
          <cell r="D259" t="str">
            <v>Existing Thermal</v>
          </cell>
          <cell r="E259" t="str">
            <v>West</v>
          </cell>
          <cell r="F259" t="str">
            <v>Chehalis</v>
          </cell>
          <cell r="G259" t="str">
            <v/>
          </cell>
          <cell r="H259" t="str">
            <v/>
          </cell>
          <cell r="I259" t="str">
            <v>Existing - GAS</v>
          </cell>
          <cell r="J259" t="str">
            <v>Existing - CCCT</v>
          </cell>
          <cell r="K259" t="str">
            <v>Chehalis</v>
          </cell>
          <cell r="L259" t="str">
            <v>Chehalis</v>
          </cell>
          <cell r="M259" t="str">
            <v>Existing - CCCT</v>
          </cell>
          <cell r="N259" t="str">
            <v>Existing - GAS</v>
          </cell>
          <cell r="O259" t="str">
            <v>GAS</v>
          </cell>
          <cell r="P259" t="str">
            <v/>
          </cell>
          <cell r="Q259" t="str">
            <v>Thermal</v>
          </cell>
          <cell r="R259" t="str">
            <v>Existing - GAS</v>
          </cell>
          <cell r="S259" t="str">
            <v>Thermal</v>
          </cell>
          <cell r="T259" t="str">
            <v>Existing - CCCT</v>
          </cell>
          <cell r="U259" t="str">
            <v>Chehalis</v>
          </cell>
          <cell r="V259" t="str">
            <v>Existing - CCCT</v>
          </cell>
          <cell r="W259" t="str">
            <v>WA</v>
          </cell>
          <cell r="X259" t="str">
            <v>Yes</v>
          </cell>
        </row>
        <row r="260">
          <cell r="A260">
            <v>10551</v>
          </cell>
          <cell r="B260" t="str">
            <v>GS_CurrantCreek</v>
          </cell>
          <cell r="C260" t="str">
            <v>GS_CurrantCreek</v>
          </cell>
          <cell r="D260" t="str">
            <v>Existing Thermal</v>
          </cell>
          <cell r="E260" t="str">
            <v>East</v>
          </cell>
          <cell r="F260" t="str">
            <v>CurrantCreek</v>
          </cell>
          <cell r="G260" t="str">
            <v/>
          </cell>
          <cell r="H260" t="str">
            <v/>
          </cell>
          <cell r="I260" t="str">
            <v>Existing - GAS</v>
          </cell>
          <cell r="J260" t="str">
            <v>Existing - CCCT</v>
          </cell>
          <cell r="K260" t="str">
            <v>Utah-S</v>
          </cell>
          <cell r="L260" t="str">
            <v>CurrantCreek</v>
          </cell>
          <cell r="M260" t="str">
            <v>Existing - CCCT</v>
          </cell>
          <cell r="N260" t="str">
            <v>Existing - GAS</v>
          </cell>
          <cell r="O260" t="str">
            <v>GAS</v>
          </cell>
          <cell r="P260" t="str">
            <v/>
          </cell>
          <cell r="Q260" t="str">
            <v>Thermal</v>
          </cell>
          <cell r="R260" t="str">
            <v>Existing - GAS</v>
          </cell>
          <cell r="S260" t="str">
            <v>Thermal</v>
          </cell>
          <cell r="T260" t="str">
            <v>Existing - CCCT</v>
          </cell>
          <cell r="U260" t="str">
            <v>CurrantCreek</v>
          </cell>
          <cell r="V260" t="str">
            <v>Existing - CCCT</v>
          </cell>
          <cell r="W260" t="str">
            <v>UT</v>
          </cell>
          <cell r="X260" t="str">
            <v>Yes</v>
          </cell>
        </row>
        <row r="261">
          <cell r="A261">
            <v>10237</v>
          </cell>
          <cell r="B261" t="str">
            <v>GS_Gadsby1</v>
          </cell>
          <cell r="C261" t="str">
            <v>GS_Gadsby1</v>
          </cell>
          <cell r="D261" t="str">
            <v>Existing Thermal</v>
          </cell>
          <cell r="E261" t="str">
            <v>East</v>
          </cell>
          <cell r="F261" t="str">
            <v>Gadsby 1</v>
          </cell>
          <cell r="G261" t="str">
            <v/>
          </cell>
          <cell r="H261" t="str">
            <v/>
          </cell>
          <cell r="I261" t="str">
            <v>Existing - GAS</v>
          </cell>
          <cell r="J261" t="str">
            <v>Existing - Gas - Steam</v>
          </cell>
          <cell r="K261" t="str">
            <v>Utah-N</v>
          </cell>
          <cell r="L261" t="str">
            <v>Gadsby 1</v>
          </cell>
          <cell r="M261" t="str">
            <v>Existing - Gas - Steam</v>
          </cell>
          <cell r="N261" t="str">
            <v>Existing - GAS</v>
          </cell>
          <cell r="O261" t="str">
            <v>GAS</v>
          </cell>
          <cell r="P261" t="str">
            <v/>
          </cell>
          <cell r="Q261" t="str">
            <v>Thermal</v>
          </cell>
          <cell r="R261" t="str">
            <v>Existing - GAS</v>
          </cell>
          <cell r="S261" t="str">
            <v>Thermal</v>
          </cell>
          <cell r="T261" t="str">
            <v>Existing - SCCT</v>
          </cell>
          <cell r="U261" t="str">
            <v>Gadsby 1</v>
          </cell>
          <cell r="V261" t="str">
            <v>Existing - SCCT</v>
          </cell>
          <cell r="W261" t="str">
            <v>UT</v>
          </cell>
          <cell r="X261" t="str">
            <v>Yes</v>
          </cell>
        </row>
        <row r="262">
          <cell r="A262">
            <v>10238</v>
          </cell>
          <cell r="B262" t="str">
            <v>GS_Gadsby2</v>
          </cell>
          <cell r="C262" t="str">
            <v>GS_Gadsby2</v>
          </cell>
          <cell r="D262" t="str">
            <v>Existing Thermal</v>
          </cell>
          <cell r="E262" t="str">
            <v>East</v>
          </cell>
          <cell r="F262" t="str">
            <v>Gadsby 2</v>
          </cell>
          <cell r="G262" t="str">
            <v/>
          </cell>
          <cell r="H262" t="str">
            <v/>
          </cell>
          <cell r="I262" t="str">
            <v>Existing - GAS</v>
          </cell>
          <cell r="J262" t="str">
            <v>Existing - Gas - Steam</v>
          </cell>
          <cell r="K262" t="str">
            <v>Utah-N</v>
          </cell>
          <cell r="L262" t="str">
            <v>Gadsby 2</v>
          </cell>
          <cell r="M262" t="str">
            <v>Existing - Gas - Steam</v>
          </cell>
          <cell r="N262" t="str">
            <v>Existing - GAS</v>
          </cell>
          <cell r="O262" t="str">
            <v>GAS</v>
          </cell>
          <cell r="P262" t="str">
            <v/>
          </cell>
          <cell r="Q262" t="str">
            <v>Thermal</v>
          </cell>
          <cell r="R262" t="str">
            <v>Existing - GAS</v>
          </cell>
          <cell r="S262" t="str">
            <v>Thermal</v>
          </cell>
          <cell r="T262" t="str">
            <v>Existing - SCCT</v>
          </cell>
          <cell r="U262" t="str">
            <v>Gadsby 2</v>
          </cell>
          <cell r="V262" t="str">
            <v>Existing - SCCT</v>
          </cell>
          <cell r="W262" t="str">
            <v>UT</v>
          </cell>
          <cell r="X262" t="str">
            <v>Yes</v>
          </cell>
        </row>
        <row r="263">
          <cell r="A263">
            <v>10239</v>
          </cell>
          <cell r="B263" t="str">
            <v>GS_Gadsby3</v>
          </cell>
          <cell r="C263" t="str">
            <v>GS_Gadsby3</v>
          </cell>
          <cell r="D263" t="str">
            <v>Existing Thermal</v>
          </cell>
          <cell r="E263" t="str">
            <v>East</v>
          </cell>
          <cell r="F263" t="str">
            <v>Gadsby 3</v>
          </cell>
          <cell r="G263" t="str">
            <v/>
          </cell>
          <cell r="H263" t="str">
            <v/>
          </cell>
          <cell r="I263" t="str">
            <v>Existing - GAS</v>
          </cell>
          <cell r="J263" t="str">
            <v>Existing - Gas - Steam</v>
          </cell>
          <cell r="K263" t="str">
            <v>Utah-N</v>
          </cell>
          <cell r="L263" t="str">
            <v>Gadsby 3</v>
          </cell>
          <cell r="M263" t="str">
            <v>Existing - Gas - Steam</v>
          </cell>
          <cell r="N263" t="str">
            <v>Existing - GAS</v>
          </cell>
          <cell r="O263" t="str">
            <v>GAS</v>
          </cell>
          <cell r="P263" t="str">
            <v/>
          </cell>
          <cell r="Q263" t="str">
            <v>Thermal</v>
          </cell>
          <cell r="R263" t="str">
            <v>Existing - GAS</v>
          </cell>
          <cell r="S263" t="str">
            <v>Thermal</v>
          </cell>
          <cell r="T263" t="str">
            <v>Existing - SCCT</v>
          </cell>
          <cell r="U263" t="str">
            <v>Gadsby 3</v>
          </cell>
          <cell r="V263" t="str">
            <v>Existing - SCCT</v>
          </cell>
          <cell r="W263" t="str">
            <v>UT</v>
          </cell>
          <cell r="X263" t="str">
            <v>Yes</v>
          </cell>
        </row>
        <row r="264">
          <cell r="A264">
            <v>10241</v>
          </cell>
          <cell r="B264" t="str">
            <v>GS_Gadsby4</v>
          </cell>
          <cell r="C264" t="str">
            <v>GS_Gadsby4</v>
          </cell>
          <cell r="D264" t="str">
            <v>Existing Thermal</v>
          </cell>
          <cell r="E264" t="str">
            <v>East</v>
          </cell>
          <cell r="F264" t="str">
            <v>Gadsby 4</v>
          </cell>
          <cell r="G264" t="str">
            <v/>
          </cell>
          <cell r="H264" t="str">
            <v/>
          </cell>
          <cell r="I264" t="str">
            <v>Existing - GAS</v>
          </cell>
          <cell r="J264" t="str">
            <v>Existing - SCCT</v>
          </cell>
          <cell r="K264" t="str">
            <v>Utah-N</v>
          </cell>
          <cell r="L264" t="str">
            <v>Gadsby 4</v>
          </cell>
          <cell r="M264" t="str">
            <v>Existing - SCCT</v>
          </cell>
          <cell r="N264" t="str">
            <v>Existing - GAS</v>
          </cell>
          <cell r="O264" t="str">
            <v>GAS</v>
          </cell>
          <cell r="P264" t="str">
            <v/>
          </cell>
          <cell r="Q264" t="str">
            <v>Thermal</v>
          </cell>
          <cell r="R264" t="str">
            <v>Existing - GAS</v>
          </cell>
          <cell r="S264" t="str">
            <v>Thermal</v>
          </cell>
          <cell r="T264" t="str">
            <v>Existing - SCCT</v>
          </cell>
          <cell r="U264" t="str">
            <v>Gadsby 4</v>
          </cell>
          <cell r="V264" t="str">
            <v>Existing - SCCT</v>
          </cell>
          <cell r="W264" t="str">
            <v>UT</v>
          </cell>
          <cell r="X264" t="str">
            <v>No</v>
          </cell>
        </row>
        <row r="265">
          <cell r="A265">
            <v>10240</v>
          </cell>
          <cell r="B265" t="str">
            <v>GS_Gadsby5</v>
          </cell>
          <cell r="C265" t="str">
            <v>GS_Gadsby5</v>
          </cell>
          <cell r="D265" t="str">
            <v>Existing Thermal</v>
          </cell>
          <cell r="E265" t="str">
            <v>East</v>
          </cell>
          <cell r="F265" t="str">
            <v>Gadsby 5</v>
          </cell>
          <cell r="G265" t="str">
            <v/>
          </cell>
          <cell r="H265" t="str">
            <v/>
          </cell>
          <cell r="I265" t="str">
            <v>Existing - GAS</v>
          </cell>
          <cell r="J265" t="str">
            <v>Existing - SCCT</v>
          </cell>
          <cell r="K265" t="str">
            <v>Utah-N</v>
          </cell>
          <cell r="L265" t="str">
            <v>Gadsby 5</v>
          </cell>
          <cell r="M265" t="str">
            <v>Existing - SCCT</v>
          </cell>
          <cell r="N265" t="str">
            <v>Existing - GAS</v>
          </cell>
          <cell r="O265" t="str">
            <v>GAS</v>
          </cell>
          <cell r="P265" t="str">
            <v/>
          </cell>
          <cell r="Q265" t="str">
            <v>Thermal</v>
          </cell>
          <cell r="R265" t="str">
            <v>Existing - GAS</v>
          </cell>
          <cell r="S265" t="str">
            <v>Thermal</v>
          </cell>
          <cell r="T265" t="str">
            <v>Existing - SCCT</v>
          </cell>
          <cell r="U265" t="str">
            <v>Gadsby 5</v>
          </cell>
          <cell r="V265" t="str">
            <v>Existing - SCCT</v>
          </cell>
          <cell r="W265" t="str">
            <v>UT</v>
          </cell>
          <cell r="X265" t="str">
            <v>No</v>
          </cell>
        </row>
        <row r="266">
          <cell r="A266">
            <v>10236</v>
          </cell>
          <cell r="B266" t="str">
            <v>GS_Gadsby6</v>
          </cell>
          <cell r="C266" t="str">
            <v>GS_Gadsby6</v>
          </cell>
          <cell r="D266" t="str">
            <v>Existing Thermal</v>
          </cell>
          <cell r="E266" t="str">
            <v>East</v>
          </cell>
          <cell r="F266" t="str">
            <v>Gadsby 6</v>
          </cell>
          <cell r="G266" t="str">
            <v/>
          </cell>
          <cell r="H266" t="str">
            <v/>
          </cell>
          <cell r="I266" t="str">
            <v>Existing - GAS</v>
          </cell>
          <cell r="J266" t="str">
            <v>Existing - SCCT</v>
          </cell>
          <cell r="K266" t="str">
            <v>Utah-N</v>
          </cell>
          <cell r="L266" t="str">
            <v>Gadsby 6</v>
          </cell>
          <cell r="M266" t="str">
            <v>Existing - SCCT</v>
          </cell>
          <cell r="N266" t="str">
            <v>Existing - GAS</v>
          </cell>
          <cell r="O266" t="str">
            <v>GAS</v>
          </cell>
          <cell r="P266" t="str">
            <v/>
          </cell>
          <cell r="Q266" t="str">
            <v>Thermal</v>
          </cell>
          <cell r="R266" t="str">
            <v>Existing - GAS</v>
          </cell>
          <cell r="S266" t="str">
            <v>Thermal</v>
          </cell>
          <cell r="T266" t="str">
            <v>Existing - SCCT</v>
          </cell>
          <cell r="U266" t="str">
            <v>Gadsby 6</v>
          </cell>
          <cell r="V266" t="str">
            <v>Existing - SCCT</v>
          </cell>
          <cell r="W266" t="str">
            <v>UT</v>
          </cell>
          <cell r="X266" t="str">
            <v>No</v>
          </cell>
        </row>
        <row r="267">
          <cell r="A267">
            <v>11670</v>
          </cell>
          <cell r="B267" t="str">
            <v>GS_Hermiston1</v>
          </cell>
          <cell r="C267" t="str">
            <v>GS_Hermiston1</v>
          </cell>
          <cell r="D267" t="str">
            <v>Existing Thermal</v>
          </cell>
          <cell r="E267" t="str">
            <v>West</v>
          </cell>
          <cell r="F267" t="str">
            <v>Hermiston 1</v>
          </cell>
          <cell r="G267" t="str">
            <v/>
          </cell>
          <cell r="H267" t="str">
            <v/>
          </cell>
          <cell r="I267" t="str">
            <v>Existing - GAS</v>
          </cell>
          <cell r="J267" t="str">
            <v>Existing - CCCT</v>
          </cell>
          <cell r="K267" t="str">
            <v>Hermiston</v>
          </cell>
          <cell r="L267" t="str">
            <v>Hermiston 1</v>
          </cell>
          <cell r="M267" t="str">
            <v>Existing - CCCT</v>
          </cell>
          <cell r="N267" t="str">
            <v>Existing - GAS</v>
          </cell>
          <cell r="O267" t="str">
            <v>GAS</v>
          </cell>
          <cell r="P267">
            <v>0</v>
          </cell>
          <cell r="Q267" t="str">
            <v>Thermal</v>
          </cell>
          <cell r="R267" t="str">
            <v>Existing - GAS</v>
          </cell>
          <cell r="S267" t="str">
            <v>Thermal</v>
          </cell>
          <cell r="T267" t="str">
            <v>Existing - CCCT</v>
          </cell>
          <cell r="U267" t="str">
            <v>Hermiston 1</v>
          </cell>
          <cell r="V267" t="str">
            <v>Existing - CCCT</v>
          </cell>
          <cell r="W267" t="str">
            <v>OR</v>
          </cell>
          <cell r="X267" t="str">
            <v>Yes</v>
          </cell>
        </row>
        <row r="268">
          <cell r="A268">
            <v>10245</v>
          </cell>
          <cell r="B268" t="str">
            <v>GS_Hermiston2</v>
          </cell>
          <cell r="C268" t="str">
            <v>GS_Hermiston2</v>
          </cell>
          <cell r="D268" t="str">
            <v>Existing Thermal</v>
          </cell>
          <cell r="E268" t="str">
            <v>West</v>
          </cell>
          <cell r="F268" t="str">
            <v>Hermiston 2</v>
          </cell>
          <cell r="G268" t="str">
            <v/>
          </cell>
          <cell r="H268" t="str">
            <v/>
          </cell>
          <cell r="I268" t="str">
            <v>Existing - GAS</v>
          </cell>
          <cell r="J268" t="str">
            <v>Existing - CCCT</v>
          </cell>
          <cell r="K268" t="str">
            <v>Hermiston</v>
          </cell>
          <cell r="L268" t="str">
            <v>Hermiston 2</v>
          </cell>
          <cell r="M268" t="str">
            <v>Existing - CCCT</v>
          </cell>
          <cell r="N268" t="str">
            <v>Existing - GAS</v>
          </cell>
          <cell r="O268" t="str">
            <v>GAS</v>
          </cell>
          <cell r="P268" t="str">
            <v/>
          </cell>
          <cell r="Q268" t="str">
            <v>Thermal</v>
          </cell>
          <cell r="R268" t="str">
            <v>Existing - GAS</v>
          </cell>
          <cell r="S268" t="str">
            <v>Thermal</v>
          </cell>
          <cell r="T268" t="str">
            <v>Existing - CCCT</v>
          </cell>
          <cell r="U268" t="str">
            <v>Hermiston 2</v>
          </cell>
          <cell r="V268" t="str">
            <v>Existing - CCCT</v>
          </cell>
          <cell r="W268" t="str">
            <v>OR</v>
          </cell>
          <cell r="X268" t="str">
            <v>Yes</v>
          </cell>
        </row>
        <row r="269">
          <cell r="A269">
            <v>10328</v>
          </cell>
          <cell r="B269" t="str">
            <v>GS_JamesRiverCG</v>
          </cell>
          <cell r="C269" t="str">
            <v>GS_JamesRiverCG</v>
          </cell>
          <cell r="D269" t="str">
            <v>Existing Thermal</v>
          </cell>
          <cell r="E269" t="str">
            <v>West</v>
          </cell>
          <cell r="F269" t="str">
            <v>JamesRiverCG</v>
          </cell>
          <cell r="G269" t="str">
            <v/>
          </cell>
          <cell r="H269" t="str">
            <v/>
          </cell>
          <cell r="I269" t="str">
            <v>Existing - GAS</v>
          </cell>
          <cell r="J269" t="str">
            <v>Existing - SCCT</v>
          </cell>
          <cell r="K269" t="str">
            <v/>
          </cell>
          <cell r="L269" t="str">
            <v>JamesRiverCG</v>
          </cell>
          <cell r="M269" t="str">
            <v>Existing - SCCT</v>
          </cell>
          <cell r="N269" t="str">
            <v>Existing - GAS</v>
          </cell>
          <cell r="O269" t="str">
            <v>GAS</v>
          </cell>
          <cell r="P269" t="str">
            <v/>
          </cell>
          <cell r="Q269" t="str">
            <v>Thermal</v>
          </cell>
          <cell r="R269" t="str">
            <v>Existing - GAS</v>
          </cell>
          <cell r="S269" t="str">
            <v>Thermal</v>
          </cell>
          <cell r="T269" t="str">
            <v>Existing - SCCT</v>
          </cell>
          <cell r="U269" t="str">
            <v>JamesRiverCG</v>
          </cell>
          <cell r="V269" t="str">
            <v>Existing - SCCT</v>
          </cell>
          <cell r="W269" t="str">
            <v>WA</v>
          </cell>
          <cell r="X269" t="str">
            <v>No</v>
          </cell>
        </row>
        <row r="270">
          <cell r="A270">
            <v>10764</v>
          </cell>
          <cell r="B270" t="str">
            <v>GS_LakeSide1</v>
          </cell>
          <cell r="C270" t="str">
            <v>GS_LakeSide1</v>
          </cell>
          <cell r="D270" t="str">
            <v>Existing Thermal</v>
          </cell>
          <cell r="E270" t="str">
            <v>East</v>
          </cell>
          <cell r="F270" t="str">
            <v>LakeSide 1</v>
          </cell>
          <cell r="G270" t="str">
            <v/>
          </cell>
          <cell r="H270" t="str">
            <v/>
          </cell>
          <cell r="I270" t="str">
            <v>Existing - GAS</v>
          </cell>
          <cell r="J270" t="str">
            <v>Existing - CCCT</v>
          </cell>
          <cell r="K270" t="str">
            <v>Utah-N</v>
          </cell>
          <cell r="L270" t="str">
            <v>LakeSide 1</v>
          </cell>
          <cell r="M270" t="str">
            <v>Existing - CCCT</v>
          </cell>
          <cell r="N270" t="str">
            <v>Existing - GAS</v>
          </cell>
          <cell r="O270" t="str">
            <v>GAS</v>
          </cell>
          <cell r="P270" t="str">
            <v/>
          </cell>
          <cell r="Q270" t="str">
            <v>Thermal</v>
          </cell>
          <cell r="R270" t="str">
            <v>Existing - GAS</v>
          </cell>
          <cell r="S270" t="str">
            <v>Thermal</v>
          </cell>
          <cell r="T270" t="str">
            <v>Existing - CCCT</v>
          </cell>
          <cell r="U270" t="str">
            <v>LakeSide 1</v>
          </cell>
          <cell r="V270" t="str">
            <v>Existing - CCCT</v>
          </cell>
          <cell r="W270" t="str">
            <v>UT</v>
          </cell>
          <cell r="X270" t="str">
            <v>Yes</v>
          </cell>
        </row>
        <row r="271">
          <cell r="A271">
            <v>209114</v>
          </cell>
          <cell r="B271" t="str">
            <v>GS_LakeSide2</v>
          </cell>
          <cell r="C271" t="str">
            <v>GS_LakeSide2</v>
          </cell>
          <cell r="D271" t="str">
            <v>Existing Thermal</v>
          </cell>
          <cell r="E271" t="str">
            <v>East</v>
          </cell>
          <cell r="F271" t="str">
            <v>LakeSide 2</v>
          </cell>
          <cell r="G271" t="str">
            <v/>
          </cell>
          <cell r="H271" t="str">
            <v/>
          </cell>
          <cell r="I271" t="str">
            <v>Existing - GAS</v>
          </cell>
          <cell r="J271" t="str">
            <v>Existing - CCCT</v>
          </cell>
          <cell r="K271" t="str">
            <v>Utah-N</v>
          </cell>
          <cell r="L271" t="str">
            <v>LakeSide 2</v>
          </cell>
          <cell r="M271" t="str">
            <v>Existing - CCCT</v>
          </cell>
          <cell r="N271" t="str">
            <v>Existing - GAS</v>
          </cell>
          <cell r="O271" t="str">
            <v>Gas</v>
          </cell>
          <cell r="P271" t="str">
            <v/>
          </cell>
          <cell r="Q271" t="str">
            <v>Thermal</v>
          </cell>
          <cell r="R271" t="str">
            <v>Existing - GAS</v>
          </cell>
          <cell r="S271" t="str">
            <v>Thermal</v>
          </cell>
          <cell r="T271" t="str">
            <v>Existing - CCCT</v>
          </cell>
          <cell r="U271" t="str">
            <v>LakeSide 2</v>
          </cell>
          <cell r="V271" t="str">
            <v>Existing - CCCT</v>
          </cell>
          <cell r="W271" t="str">
            <v>UT</v>
          </cell>
          <cell r="X271" t="str">
            <v>Yes</v>
          </cell>
        </row>
        <row r="272">
          <cell r="A272">
            <v>97403</v>
          </cell>
          <cell r="B272" t="str">
            <v>ZIA_GS_Naughton3_GCF</v>
          </cell>
          <cell r="C272" t="str">
            <v>ZIA_GS_Naughton3_GCF</v>
          </cell>
          <cell r="D272" t="str">
            <v>Existing Thermal</v>
          </cell>
          <cell r="E272" t="str">
            <v>East</v>
          </cell>
          <cell r="F272" t="str">
            <v>Naughton3 - Gas Conversion</v>
          </cell>
          <cell r="G272" t="str">
            <v/>
          </cell>
          <cell r="H272" t="str">
            <v/>
          </cell>
          <cell r="I272" t="str">
            <v>Existing - GAS</v>
          </cell>
          <cell r="J272" t="str">
            <v>Coal Retirements w/ Gas Conversion</v>
          </cell>
          <cell r="K272" t="str">
            <v/>
          </cell>
          <cell r="L272" t="str">
            <v>Naughton3 - Gas Conversion</v>
          </cell>
          <cell r="M272" t="str">
            <v>Gas_Conversion from Coal</v>
          </cell>
          <cell r="N272" t="str">
            <v>Existing - GAS</v>
          </cell>
          <cell r="O272" t="str">
            <v>Gas</v>
          </cell>
          <cell r="P272" t="str">
            <v/>
          </cell>
          <cell r="Q272" t="str">
            <v>Thermal</v>
          </cell>
          <cell r="R272" t="str">
            <v>Existing - GAS</v>
          </cell>
          <cell r="S272" t="str">
            <v>Thermal</v>
          </cell>
          <cell r="T272" t="str">
            <v>Gas_Conversion from Coal</v>
          </cell>
          <cell r="U272" t="str">
            <v>Naughton3 - Gas Conversion</v>
          </cell>
          <cell r="V272" t="str">
            <v>Gas_Conversion from Coal</v>
          </cell>
          <cell r="W272" t="str">
            <v>WY</v>
          </cell>
          <cell r="X272" t="str">
            <v>Yes</v>
          </cell>
        </row>
        <row r="273">
          <cell r="A273">
            <v>10345</v>
          </cell>
          <cell r="B273" t="str">
            <v>GS_WestValleyGT1</v>
          </cell>
          <cell r="C273" t="str">
            <v>GS_WestValleyGT1</v>
          </cell>
          <cell r="D273" t="str">
            <v>Existing Thermal</v>
          </cell>
          <cell r="E273" t="str">
            <v>East</v>
          </cell>
          <cell r="F273" t="str">
            <v>WestValley 1</v>
          </cell>
          <cell r="G273" t="str">
            <v/>
          </cell>
          <cell r="H273" t="str">
            <v/>
          </cell>
          <cell r="I273" t="str">
            <v>Existing - GAS</v>
          </cell>
          <cell r="J273" t="str">
            <v>Existing - SCCT</v>
          </cell>
          <cell r="K273" t="str">
            <v>Utah-N</v>
          </cell>
          <cell r="L273" t="str">
            <v>WestValley 1</v>
          </cell>
          <cell r="M273" t="str">
            <v>Existing - SCCT</v>
          </cell>
          <cell r="N273" t="str">
            <v>Existing - GAS</v>
          </cell>
          <cell r="O273" t="str">
            <v>GAS</v>
          </cell>
          <cell r="P273" t="str">
            <v/>
          </cell>
          <cell r="Q273" t="str">
            <v>Thermal</v>
          </cell>
          <cell r="R273" t="str">
            <v>Existing - GAS</v>
          </cell>
          <cell r="S273" t="str">
            <v>Thermal</v>
          </cell>
          <cell r="T273" t="str">
            <v>Existing - SCCT</v>
          </cell>
          <cell r="U273" t="str">
            <v>WestValley 1</v>
          </cell>
          <cell r="V273" t="str">
            <v>Existing - SCCT</v>
          </cell>
          <cell r="W273" t="str">
            <v>UT</v>
          </cell>
          <cell r="X273" t="str">
            <v>No</v>
          </cell>
        </row>
        <row r="274">
          <cell r="A274">
            <v>10349</v>
          </cell>
          <cell r="B274" t="str">
            <v>GS_WestValleyGT2</v>
          </cell>
          <cell r="C274" t="str">
            <v>GS_WestValleyGT2</v>
          </cell>
          <cell r="D274" t="str">
            <v>Existing Thermal</v>
          </cell>
          <cell r="E274" t="str">
            <v>East</v>
          </cell>
          <cell r="F274" t="str">
            <v>WestValley 2</v>
          </cell>
          <cell r="G274" t="str">
            <v/>
          </cell>
          <cell r="H274" t="str">
            <v/>
          </cell>
          <cell r="I274" t="str">
            <v>Existing - GAS</v>
          </cell>
          <cell r="J274" t="str">
            <v>Existing - SCCT</v>
          </cell>
          <cell r="K274" t="str">
            <v>Utah-N</v>
          </cell>
          <cell r="L274" t="str">
            <v>WestValley 2</v>
          </cell>
          <cell r="M274" t="str">
            <v>Existing - SCCT</v>
          </cell>
          <cell r="N274" t="str">
            <v>Existing - GAS</v>
          </cell>
          <cell r="O274" t="str">
            <v>GAS</v>
          </cell>
          <cell r="P274" t="str">
            <v/>
          </cell>
          <cell r="Q274" t="str">
            <v>Thermal</v>
          </cell>
          <cell r="R274" t="str">
            <v>Existing - GAS</v>
          </cell>
          <cell r="S274" t="str">
            <v>Thermal</v>
          </cell>
          <cell r="T274" t="str">
            <v>Existing - SCCT</v>
          </cell>
          <cell r="U274" t="str">
            <v>WestValley 2</v>
          </cell>
          <cell r="V274" t="str">
            <v>Existing - SCCT</v>
          </cell>
          <cell r="W274" t="str">
            <v>UT</v>
          </cell>
          <cell r="X274" t="str">
            <v>No</v>
          </cell>
        </row>
        <row r="275">
          <cell r="A275">
            <v>10348</v>
          </cell>
          <cell r="B275" t="str">
            <v>GS_WestValleyGT3</v>
          </cell>
          <cell r="C275" t="str">
            <v>GS_WestValleyGT3</v>
          </cell>
          <cell r="D275" t="str">
            <v>Existing Thermal</v>
          </cell>
          <cell r="E275" t="str">
            <v>East</v>
          </cell>
          <cell r="F275" t="str">
            <v>WestValley 3</v>
          </cell>
          <cell r="G275" t="str">
            <v/>
          </cell>
          <cell r="H275" t="str">
            <v/>
          </cell>
          <cell r="I275" t="str">
            <v>Existing - GAS</v>
          </cell>
          <cell r="J275" t="str">
            <v>Existing - SCCT</v>
          </cell>
          <cell r="K275" t="str">
            <v>Utah-N</v>
          </cell>
          <cell r="L275" t="str">
            <v>WestValley 3</v>
          </cell>
          <cell r="M275" t="str">
            <v>Existing - SCCT</v>
          </cell>
          <cell r="N275" t="str">
            <v>Existing - GAS</v>
          </cell>
          <cell r="O275" t="str">
            <v>GAS</v>
          </cell>
          <cell r="P275" t="str">
            <v/>
          </cell>
          <cell r="Q275" t="str">
            <v>Thermal</v>
          </cell>
          <cell r="R275" t="str">
            <v>Existing - GAS</v>
          </cell>
          <cell r="S275" t="str">
            <v>Thermal</v>
          </cell>
          <cell r="T275" t="str">
            <v>Existing - SCCT</v>
          </cell>
          <cell r="U275" t="str">
            <v>WestValley 3</v>
          </cell>
          <cell r="V275" t="str">
            <v>Existing - SCCT</v>
          </cell>
          <cell r="W275" t="str">
            <v>UT</v>
          </cell>
          <cell r="X275" t="str">
            <v>No</v>
          </cell>
        </row>
        <row r="276">
          <cell r="A276">
            <v>10346</v>
          </cell>
          <cell r="B276" t="str">
            <v>GS_WestValleyGT4</v>
          </cell>
          <cell r="C276" t="str">
            <v>GS_WestValleyGT4</v>
          </cell>
          <cell r="D276" t="str">
            <v>Existing Thermal</v>
          </cell>
          <cell r="E276" t="str">
            <v>East</v>
          </cell>
          <cell r="F276" t="str">
            <v>WestValley 4</v>
          </cell>
          <cell r="G276" t="str">
            <v/>
          </cell>
          <cell r="H276" t="str">
            <v/>
          </cell>
          <cell r="I276" t="str">
            <v>Existing - GAS</v>
          </cell>
          <cell r="J276" t="str">
            <v>Existing - SCCT</v>
          </cell>
          <cell r="K276" t="str">
            <v>Utah-N</v>
          </cell>
          <cell r="L276" t="str">
            <v>WestValley 4</v>
          </cell>
          <cell r="M276" t="str">
            <v>Existing - SCCT</v>
          </cell>
          <cell r="N276" t="str">
            <v>Existing - GAS</v>
          </cell>
          <cell r="O276" t="str">
            <v>GAS</v>
          </cell>
          <cell r="P276" t="str">
            <v/>
          </cell>
          <cell r="Q276" t="str">
            <v>Thermal</v>
          </cell>
          <cell r="R276" t="str">
            <v>Existing - GAS</v>
          </cell>
          <cell r="S276" t="str">
            <v>Thermal</v>
          </cell>
          <cell r="T276" t="str">
            <v>Existing - SCCT</v>
          </cell>
          <cell r="U276" t="str">
            <v>WestValley 4</v>
          </cell>
          <cell r="V276" t="str">
            <v>Existing - SCCT</v>
          </cell>
          <cell r="W276" t="str">
            <v>UT</v>
          </cell>
          <cell r="X276" t="str">
            <v>No</v>
          </cell>
        </row>
        <row r="277">
          <cell r="A277">
            <v>10347</v>
          </cell>
          <cell r="B277" t="str">
            <v>GS_WestValleyGT5</v>
          </cell>
          <cell r="C277" t="str">
            <v>GS_WestValleyGT5</v>
          </cell>
          <cell r="D277" t="str">
            <v>Existing Thermal</v>
          </cell>
          <cell r="E277" t="str">
            <v>East</v>
          </cell>
          <cell r="F277" t="str">
            <v>WestValley 5</v>
          </cell>
          <cell r="G277" t="str">
            <v/>
          </cell>
          <cell r="H277" t="str">
            <v/>
          </cell>
          <cell r="I277" t="str">
            <v>Existing - GAS</v>
          </cell>
          <cell r="J277" t="str">
            <v>Existing - SCCT</v>
          </cell>
          <cell r="K277" t="str">
            <v>Utah-N</v>
          </cell>
          <cell r="L277" t="str">
            <v>WestValley 5</v>
          </cell>
          <cell r="M277" t="str">
            <v>Existing - SCCT</v>
          </cell>
          <cell r="N277" t="str">
            <v>Existing - GAS</v>
          </cell>
          <cell r="O277" t="str">
            <v>GAS</v>
          </cell>
          <cell r="P277" t="str">
            <v/>
          </cell>
          <cell r="Q277" t="str">
            <v>Thermal</v>
          </cell>
          <cell r="R277" t="str">
            <v>Existing - GAS</v>
          </cell>
          <cell r="S277" t="str">
            <v>Thermal</v>
          </cell>
          <cell r="T277" t="str">
            <v>Existing - SCCT</v>
          </cell>
          <cell r="U277" t="str">
            <v>WestValley 5</v>
          </cell>
          <cell r="V277" t="str">
            <v>Existing - SCCT</v>
          </cell>
          <cell r="W277" t="str">
            <v>UT</v>
          </cell>
          <cell r="X277" t="str">
            <v>No</v>
          </cell>
        </row>
        <row r="278">
          <cell r="A278">
            <v>196913</v>
          </cell>
          <cell r="B278" t="str">
            <v>Z_Goshen_ENS</v>
          </cell>
          <cell r="C278" t="str">
            <v>Z_Goshen_ENS</v>
          </cell>
          <cell r="D278" t="str">
            <v>Existing Thermal</v>
          </cell>
          <cell r="E278" t="str">
            <v>East</v>
          </cell>
          <cell r="F278" t="str">
            <v>Non_Reporting</v>
          </cell>
          <cell r="G278" t="str">
            <v/>
          </cell>
          <cell r="H278" t="str">
            <v/>
          </cell>
          <cell r="I278" t="str">
            <v>Non_Reporting</v>
          </cell>
          <cell r="J278" t="str">
            <v>N/A</v>
          </cell>
          <cell r="K278">
            <v>0</v>
          </cell>
          <cell r="L278" t="str">
            <v>Non_Reporting</v>
          </cell>
          <cell r="M278" t="str">
            <v>Non_Reporting</v>
          </cell>
          <cell r="N278" t="str">
            <v>Non_Reporting</v>
          </cell>
          <cell r="O278" t="str">
            <v>Non_Reporting</v>
          </cell>
          <cell r="P278" t="str">
            <v>Non_Reporting</v>
          </cell>
          <cell r="Q278" t="str">
            <v>Non_Reporting</v>
          </cell>
          <cell r="R278" t="str">
            <v>Non_Reporting</v>
          </cell>
          <cell r="S278" t="str">
            <v>Non_Reporting</v>
          </cell>
          <cell r="T278" t="str">
            <v>Non_Reporting</v>
          </cell>
          <cell r="U278" t="str">
            <v>Non_Reporting</v>
          </cell>
          <cell r="V278" t="str">
            <v>Non_Reporting</v>
          </cell>
          <cell r="W278" t="str">
            <v>Non_Reporting</v>
          </cell>
          <cell r="X278" t="str">
            <v>Non_Reporting</v>
          </cell>
        </row>
        <row r="279">
          <cell r="A279">
            <v>207256</v>
          </cell>
          <cell r="B279" t="str">
            <v>Z_PAC-4C_PUR</v>
          </cell>
          <cell r="C279" t="str">
            <v>Z_PAC-4C_PUR</v>
          </cell>
          <cell r="D279" t="str">
            <v>Existing Thermal</v>
          </cell>
          <cell r="E279" t="str">
            <v>East</v>
          </cell>
          <cell r="F279" t="str">
            <v>Market Purchase</v>
          </cell>
          <cell r="G279" t="str">
            <v/>
          </cell>
          <cell r="H279" t="str">
            <v/>
          </cell>
          <cell r="I279" t="str">
            <v>Market Purchase</v>
          </cell>
          <cell r="J279" t="str">
            <v>N/A</v>
          </cell>
          <cell r="K279">
            <v>0</v>
          </cell>
          <cell r="L279" t="str">
            <v>Market Purchase</v>
          </cell>
          <cell r="M279" t="str">
            <v>Market Purchase</v>
          </cell>
          <cell r="N279" t="str">
            <v>Market Purchase</v>
          </cell>
          <cell r="O279" t="str">
            <v>Market Purchase</v>
          </cell>
          <cell r="P279" t="str">
            <v>Market Purchase</v>
          </cell>
          <cell r="Q279" t="str">
            <v>Market Purchase</v>
          </cell>
          <cell r="R279" t="str">
            <v>Market Purchase</v>
          </cell>
          <cell r="S279" t="str">
            <v>Market Purchase</v>
          </cell>
          <cell r="T279" t="str">
            <v>Market Purchase</v>
          </cell>
          <cell r="U279" t="str">
            <v>Market Purchase</v>
          </cell>
          <cell r="V279" t="str">
            <v>Non_Reporting</v>
          </cell>
          <cell r="W279" t="str">
            <v>Non_Reporting</v>
          </cell>
          <cell r="X279" t="str">
            <v>Non_Reporting</v>
          </cell>
        </row>
        <row r="280">
          <cell r="A280">
            <v>207262</v>
          </cell>
          <cell r="B280" t="str">
            <v>Z_PAC-4C_PUR_Of</v>
          </cell>
          <cell r="C280" t="str">
            <v>Z_PAC-4C_PUR_Of</v>
          </cell>
          <cell r="D280" t="str">
            <v>Existing Thermal</v>
          </cell>
          <cell r="E280" t="str">
            <v>East</v>
          </cell>
          <cell r="F280" t="str">
            <v>Market Purchase</v>
          </cell>
          <cell r="G280" t="str">
            <v/>
          </cell>
          <cell r="H280" t="str">
            <v/>
          </cell>
          <cell r="I280" t="str">
            <v>Market Purchase</v>
          </cell>
          <cell r="J280" t="str">
            <v>N/A</v>
          </cell>
          <cell r="K280">
            <v>0</v>
          </cell>
          <cell r="L280" t="str">
            <v>Market Purchase</v>
          </cell>
          <cell r="M280" t="str">
            <v>Market Purchase</v>
          </cell>
          <cell r="N280" t="str">
            <v>Market Purchase</v>
          </cell>
          <cell r="O280" t="str">
            <v>Market Purchase</v>
          </cell>
          <cell r="P280" t="str">
            <v>Market Purchase</v>
          </cell>
          <cell r="Q280" t="str">
            <v>Market Purchase</v>
          </cell>
          <cell r="R280" t="str">
            <v>Market Purchase</v>
          </cell>
          <cell r="S280" t="str">
            <v>Market Purchase</v>
          </cell>
          <cell r="T280" t="str">
            <v>Market Purchase</v>
          </cell>
          <cell r="U280" t="str">
            <v>Market Purchase</v>
          </cell>
          <cell r="V280" t="str">
            <v>Non_Reporting</v>
          </cell>
          <cell r="W280" t="str">
            <v>Non_Reporting</v>
          </cell>
          <cell r="X280" t="str">
            <v>Non_Reporting</v>
          </cell>
        </row>
        <row r="281">
          <cell r="A281">
            <v>207263</v>
          </cell>
          <cell r="B281" t="str">
            <v>Z_PAC-4C_PUR_On</v>
          </cell>
          <cell r="C281" t="str">
            <v>Z_PAC-4C_PUR_On</v>
          </cell>
          <cell r="D281" t="str">
            <v>Existing Thermal</v>
          </cell>
          <cell r="E281" t="str">
            <v>East</v>
          </cell>
          <cell r="F281" t="str">
            <v>Market Purchase</v>
          </cell>
          <cell r="G281" t="str">
            <v/>
          </cell>
          <cell r="H281" t="str">
            <v/>
          </cell>
          <cell r="I281" t="str">
            <v>Market Purchase</v>
          </cell>
          <cell r="J281" t="str">
            <v>N/A</v>
          </cell>
          <cell r="K281">
            <v>0</v>
          </cell>
          <cell r="L281" t="str">
            <v>Market Purchase</v>
          </cell>
          <cell r="M281" t="str">
            <v>Market Purchase</v>
          </cell>
          <cell r="N281" t="str">
            <v>Market Purchase</v>
          </cell>
          <cell r="O281" t="str">
            <v>Market Purchase</v>
          </cell>
          <cell r="P281" t="str">
            <v>Market Purchase</v>
          </cell>
          <cell r="Q281" t="str">
            <v>Market Purchase</v>
          </cell>
          <cell r="R281" t="str">
            <v>Market Purchase</v>
          </cell>
          <cell r="S281" t="str">
            <v>Market Purchase</v>
          </cell>
          <cell r="T281" t="str">
            <v>Market Purchase</v>
          </cell>
          <cell r="U281" t="str">
            <v>Market Purchase</v>
          </cell>
          <cell r="V281" t="str">
            <v>Non_Reporting</v>
          </cell>
          <cell r="W281" t="str">
            <v>Non_Reporting</v>
          </cell>
          <cell r="X281" t="str">
            <v>Non_Reporting</v>
          </cell>
        </row>
        <row r="282">
          <cell r="A282">
            <v>207264</v>
          </cell>
          <cell r="B282" t="str">
            <v>Z_PAC-4C_PUR_Sp</v>
          </cell>
          <cell r="C282" t="str">
            <v>Z_PAC-4C_PUR_Sp</v>
          </cell>
          <cell r="D282" t="str">
            <v>Existing Thermal</v>
          </cell>
          <cell r="E282" t="str">
            <v>East</v>
          </cell>
          <cell r="F282" t="str">
            <v>Market Purchase</v>
          </cell>
          <cell r="G282" t="str">
            <v/>
          </cell>
          <cell r="H282" t="str">
            <v/>
          </cell>
          <cell r="I282" t="str">
            <v>Market Purchase</v>
          </cell>
          <cell r="J282" t="str">
            <v>N/A</v>
          </cell>
          <cell r="K282">
            <v>0</v>
          </cell>
          <cell r="L282" t="str">
            <v>Market Purchase</v>
          </cell>
          <cell r="M282" t="str">
            <v>Market Purchase</v>
          </cell>
          <cell r="N282" t="str">
            <v>Market Purchase</v>
          </cell>
          <cell r="O282" t="str">
            <v>Market Purchase</v>
          </cell>
          <cell r="P282" t="str">
            <v>Market Purchase</v>
          </cell>
          <cell r="Q282" t="str">
            <v>Market Purchase</v>
          </cell>
          <cell r="R282" t="str">
            <v>Market Purchase</v>
          </cell>
          <cell r="S282" t="str">
            <v>Market Purchase</v>
          </cell>
          <cell r="T282" t="str">
            <v>Market Purchase</v>
          </cell>
          <cell r="U282" t="str">
            <v>Market Purchase</v>
          </cell>
          <cell r="V282" t="str">
            <v>Non_Reporting</v>
          </cell>
          <cell r="W282" t="str">
            <v>Non_Reporting</v>
          </cell>
          <cell r="X282" t="str">
            <v>Non_Reporting</v>
          </cell>
        </row>
        <row r="283">
          <cell r="A283">
            <v>207255</v>
          </cell>
          <cell r="B283" t="str">
            <v>Z_PAC-COB_PUR</v>
          </cell>
          <cell r="C283" t="str">
            <v>Z_PAC-COB_PUR</v>
          </cell>
          <cell r="D283" t="str">
            <v>Existing Thermal</v>
          </cell>
          <cell r="E283" t="str">
            <v>West</v>
          </cell>
          <cell r="F283" t="str">
            <v>Market Purchase</v>
          </cell>
          <cell r="G283" t="str">
            <v/>
          </cell>
          <cell r="H283" t="str">
            <v/>
          </cell>
          <cell r="I283" t="str">
            <v>Market Purchase</v>
          </cell>
          <cell r="J283" t="str">
            <v>N/A</v>
          </cell>
          <cell r="K283">
            <v>0</v>
          </cell>
          <cell r="L283" t="str">
            <v>Market Purchase</v>
          </cell>
          <cell r="M283" t="str">
            <v>Market Purchase</v>
          </cell>
          <cell r="N283" t="str">
            <v>Market Purchase</v>
          </cell>
          <cell r="O283" t="str">
            <v>Market Purchase</v>
          </cell>
          <cell r="P283" t="str">
            <v>Market Purchase</v>
          </cell>
          <cell r="Q283" t="str">
            <v>Market Purchase</v>
          </cell>
          <cell r="R283" t="str">
            <v>Market Purchase</v>
          </cell>
          <cell r="S283" t="str">
            <v>Market Purchase</v>
          </cell>
          <cell r="T283" t="str">
            <v>Market Purchase</v>
          </cell>
          <cell r="U283" t="str">
            <v>Market Purchase</v>
          </cell>
          <cell r="V283" t="str">
            <v>Non_Reporting</v>
          </cell>
          <cell r="W283" t="str">
            <v>Non_Reporting</v>
          </cell>
          <cell r="X283" t="str">
            <v>Non_Reporting</v>
          </cell>
        </row>
        <row r="284">
          <cell r="A284">
            <v>207259</v>
          </cell>
          <cell r="B284" t="str">
            <v>Z_PAC-COB_PUR_Of</v>
          </cell>
          <cell r="C284" t="str">
            <v>Z_PAC-COB_PUR_Of</v>
          </cell>
          <cell r="D284" t="str">
            <v>Existing Thermal</v>
          </cell>
          <cell r="E284" t="str">
            <v>West</v>
          </cell>
          <cell r="F284" t="str">
            <v>Market Purchase</v>
          </cell>
          <cell r="G284" t="str">
            <v/>
          </cell>
          <cell r="H284" t="str">
            <v/>
          </cell>
          <cell r="I284" t="str">
            <v>Market Purchase</v>
          </cell>
          <cell r="J284" t="str">
            <v>N/A</v>
          </cell>
          <cell r="K284">
            <v>0</v>
          </cell>
          <cell r="L284" t="str">
            <v>Market Purchase</v>
          </cell>
          <cell r="M284" t="str">
            <v>Market Purchase</v>
          </cell>
          <cell r="N284" t="str">
            <v>Market Purchase</v>
          </cell>
          <cell r="O284" t="str">
            <v>Market Purchase</v>
          </cell>
          <cell r="P284" t="str">
            <v>Market Purchase</v>
          </cell>
          <cell r="Q284" t="str">
            <v>Market Purchase</v>
          </cell>
          <cell r="R284" t="str">
            <v>Market Purchase</v>
          </cell>
          <cell r="S284" t="str">
            <v>Market Purchase</v>
          </cell>
          <cell r="T284" t="str">
            <v>Market Purchase</v>
          </cell>
          <cell r="U284" t="str">
            <v>Market Purchase</v>
          </cell>
          <cell r="V284" t="str">
            <v>Non_Reporting</v>
          </cell>
          <cell r="W284" t="str">
            <v>Non_Reporting</v>
          </cell>
          <cell r="X284" t="str">
            <v>Non_Reporting</v>
          </cell>
        </row>
        <row r="285">
          <cell r="A285">
            <v>207260</v>
          </cell>
          <cell r="B285" t="str">
            <v>Z_PAC-COB_PUR_On</v>
          </cell>
          <cell r="C285" t="str">
            <v>Z_PAC-COB_PUR_On</v>
          </cell>
          <cell r="D285" t="str">
            <v>Existing Thermal</v>
          </cell>
          <cell r="E285" t="str">
            <v>West</v>
          </cell>
          <cell r="F285" t="str">
            <v>Market Purchase</v>
          </cell>
          <cell r="G285" t="str">
            <v/>
          </cell>
          <cell r="H285" t="str">
            <v/>
          </cell>
          <cell r="I285" t="str">
            <v>Market Purchase</v>
          </cell>
          <cell r="J285" t="str">
            <v>N/A</v>
          </cell>
          <cell r="K285">
            <v>0</v>
          </cell>
          <cell r="L285" t="str">
            <v>Market Purchase</v>
          </cell>
          <cell r="M285" t="str">
            <v>Market Purchase</v>
          </cell>
          <cell r="N285" t="str">
            <v>Market Purchase</v>
          </cell>
          <cell r="O285" t="str">
            <v>Market Purchase</v>
          </cell>
          <cell r="P285" t="str">
            <v>Market Purchase</v>
          </cell>
          <cell r="Q285" t="str">
            <v>Market Purchase</v>
          </cell>
          <cell r="R285" t="str">
            <v>Market Purchase</v>
          </cell>
          <cell r="S285" t="str">
            <v>Market Purchase</v>
          </cell>
          <cell r="T285" t="str">
            <v>Market Purchase</v>
          </cell>
          <cell r="U285" t="str">
            <v>Market Purchase</v>
          </cell>
          <cell r="V285" t="str">
            <v>Non_Reporting</v>
          </cell>
          <cell r="W285" t="str">
            <v>Non_Reporting</v>
          </cell>
          <cell r="X285" t="str">
            <v>Non_Reporting</v>
          </cell>
        </row>
        <row r="286">
          <cell r="A286">
            <v>207261</v>
          </cell>
          <cell r="B286" t="str">
            <v>Z_PAC-COB_PUR_Sp</v>
          </cell>
          <cell r="C286" t="str">
            <v>Z_PAC-COB_PUR_Sp</v>
          </cell>
          <cell r="D286" t="str">
            <v>Existing Thermal</v>
          </cell>
          <cell r="E286" t="str">
            <v>West</v>
          </cell>
          <cell r="F286" t="str">
            <v>Market Purchase</v>
          </cell>
          <cell r="G286" t="str">
            <v/>
          </cell>
          <cell r="H286" t="str">
            <v/>
          </cell>
          <cell r="I286" t="str">
            <v>Market Purchase</v>
          </cell>
          <cell r="J286" t="str">
            <v>N/A</v>
          </cell>
          <cell r="K286">
            <v>0</v>
          </cell>
          <cell r="L286" t="str">
            <v>Market Purchase</v>
          </cell>
          <cell r="M286" t="str">
            <v>Market Purchase</v>
          </cell>
          <cell r="N286" t="str">
            <v>Market Purchase</v>
          </cell>
          <cell r="O286" t="str">
            <v>Market Purchase</v>
          </cell>
          <cell r="P286" t="str">
            <v>Market Purchase</v>
          </cell>
          <cell r="Q286" t="str">
            <v>Market Purchase</v>
          </cell>
          <cell r="R286" t="str">
            <v>Market Purchase</v>
          </cell>
          <cell r="S286" t="str">
            <v>Market Purchase</v>
          </cell>
          <cell r="T286" t="str">
            <v>Market Purchase</v>
          </cell>
          <cell r="U286" t="str">
            <v>Market Purchase</v>
          </cell>
          <cell r="V286" t="str">
            <v>Non_Reporting</v>
          </cell>
          <cell r="W286" t="str">
            <v>Non_Reporting</v>
          </cell>
          <cell r="X286" t="str">
            <v>Non_Reporting</v>
          </cell>
        </row>
        <row r="287">
          <cell r="A287">
            <v>207265</v>
          </cell>
          <cell r="B287" t="str">
            <v>Z_PAC-Mead_P_Of</v>
          </cell>
          <cell r="C287" t="str">
            <v>Z_PAC-Mead_P_Of</v>
          </cell>
          <cell r="D287" t="str">
            <v>Existing Thermal</v>
          </cell>
          <cell r="E287" t="str">
            <v>East</v>
          </cell>
          <cell r="F287" t="str">
            <v>Market Purchase</v>
          </cell>
          <cell r="G287" t="str">
            <v/>
          </cell>
          <cell r="H287" t="str">
            <v/>
          </cell>
          <cell r="I287" t="str">
            <v>Market Purchase</v>
          </cell>
          <cell r="J287" t="str">
            <v>N/A</v>
          </cell>
          <cell r="K287">
            <v>0</v>
          </cell>
          <cell r="L287" t="str">
            <v>Market Purchase</v>
          </cell>
          <cell r="M287" t="str">
            <v>Market Purchase</v>
          </cell>
          <cell r="N287" t="str">
            <v>Market Purchase</v>
          </cell>
          <cell r="O287" t="str">
            <v>Market Purchase</v>
          </cell>
          <cell r="P287" t="str">
            <v>Market Purchase</v>
          </cell>
          <cell r="Q287" t="str">
            <v>Market Purchase</v>
          </cell>
          <cell r="R287" t="str">
            <v>Market Purchase</v>
          </cell>
          <cell r="S287" t="str">
            <v>Market Purchase</v>
          </cell>
          <cell r="T287" t="str">
            <v>Market Purchase</v>
          </cell>
          <cell r="U287" t="str">
            <v>Market Purchase</v>
          </cell>
          <cell r="V287" t="str">
            <v>Non_Reporting</v>
          </cell>
          <cell r="W287" t="str">
            <v>Non_Reporting</v>
          </cell>
          <cell r="X287" t="str">
            <v>Non_Reporting</v>
          </cell>
        </row>
        <row r="288">
          <cell r="A288">
            <v>207266</v>
          </cell>
          <cell r="B288" t="str">
            <v>Z_PAC-Mead_P_On</v>
          </cell>
          <cell r="C288" t="str">
            <v>Z_PAC-Mead_P_On</v>
          </cell>
          <cell r="D288" t="str">
            <v>Existing Thermal</v>
          </cell>
          <cell r="E288" t="str">
            <v>East</v>
          </cell>
          <cell r="F288" t="str">
            <v>Market Purchase</v>
          </cell>
          <cell r="G288" t="str">
            <v/>
          </cell>
          <cell r="H288" t="str">
            <v/>
          </cell>
          <cell r="I288" t="str">
            <v>Market Purchase</v>
          </cell>
          <cell r="J288" t="str">
            <v>N/A</v>
          </cell>
          <cell r="K288">
            <v>0</v>
          </cell>
          <cell r="L288" t="str">
            <v>Market Purchase</v>
          </cell>
          <cell r="M288" t="str">
            <v>Market Purchase</v>
          </cell>
          <cell r="N288" t="str">
            <v>Market Purchase</v>
          </cell>
          <cell r="O288" t="str">
            <v>Market Purchase</v>
          </cell>
          <cell r="P288" t="str">
            <v>Market Purchase</v>
          </cell>
          <cell r="Q288" t="str">
            <v>Market Purchase</v>
          </cell>
          <cell r="R288" t="str">
            <v>Market Purchase</v>
          </cell>
          <cell r="S288" t="str">
            <v>Market Purchase</v>
          </cell>
          <cell r="T288" t="str">
            <v>Market Purchase</v>
          </cell>
          <cell r="U288" t="str">
            <v>Market Purchase</v>
          </cell>
          <cell r="V288" t="str">
            <v>Non_Reporting</v>
          </cell>
          <cell r="W288" t="str">
            <v>Non_Reporting</v>
          </cell>
          <cell r="X288" t="str">
            <v>Non_Reporting</v>
          </cell>
        </row>
        <row r="289">
          <cell r="A289">
            <v>207267</v>
          </cell>
          <cell r="B289" t="str">
            <v>Z_PAC-Mead_P_Sp</v>
          </cell>
          <cell r="C289" t="str">
            <v>Z_PAC-Mead_P_Sp</v>
          </cell>
          <cell r="D289" t="str">
            <v>Existing Thermal</v>
          </cell>
          <cell r="E289" t="str">
            <v>East</v>
          </cell>
          <cell r="F289" t="str">
            <v>Market Purchase</v>
          </cell>
          <cell r="G289" t="str">
            <v/>
          </cell>
          <cell r="H289" t="str">
            <v/>
          </cell>
          <cell r="I289" t="str">
            <v>Market Purchase</v>
          </cell>
          <cell r="J289" t="str">
            <v>N/A</v>
          </cell>
          <cell r="K289">
            <v>0</v>
          </cell>
          <cell r="L289" t="str">
            <v>Market Purchase</v>
          </cell>
          <cell r="M289" t="str">
            <v>Market Purchase</v>
          </cell>
          <cell r="N289" t="str">
            <v>Market Purchase</v>
          </cell>
          <cell r="O289" t="str">
            <v>Market Purchase</v>
          </cell>
          <cell r="P289" t="str">
            <v>Market Purchase</v>
          </cell>
          <cell r="Q289" t="str">
            <v>Market Purchase</v>
          </cell>
          <cell r="R289" t="str">
            <v>Market Purchase</v>
          </cell>
          <cell r="S289" t="str">
            <v>Market Purchase</v>
          </cell>
          <cell r="T289" t="str">
            <v>Market Purchase</v>
          </cell>
          <cell r="U289" t="str">
            <v>Market Purchase</v>
          </cell>
          <cell r="V289" t="str">
            <v>Non_Reporting</v>
          </cell>
          <cell r="W289" t="str">
            <v>Non_Reporting</v>
          </cell>
          <cell r="X289" t="str">
            <v>Non_Reporting</v>
          </cell>
        </row>
        <row r="290">
          <cell r="A290">
            <v>207257</v>
          </cell>
          <cell r="B290" t="str">
            <v>Z_PAC-Mead_PUR</v>
          </cell>
          <cell r="C290" t="str">
            <v>Z_PAC-Mead_PUR</v>
          </cell>
          <cell r="D290" t="str">
            <v>Existing Thermal</v>
          </cell>
          <cell r="E290" t="str">
            <v>East</v>
          </cell>
          <cell r="F290" t="str">
            <v>Market Purchase</v>
          </cell>
          <cell r="G290" t="str">
            <v/>
          </cell>
          <cell r="H290" t="str">
            <v/>
          </cell>
          <cell r="I290" t="str">
            <v>Market Purchase</v>
          </cell>
          <cell r="J290" t="str">
            <v>N/A</v>
          </cell>
          <cell r="K290">
            <v>0</v>
          </cell>
          <cell r="L290" t="str">
            <v>Market Purchase</v>
          </cell>
          <cell r="M290" t="str">
            <v>Market Purchase</v>
          </cell>
          <cell r="N290" t="str">
            <v>Market Purchase</v>
          </cell>
          <cell r="O290" t="str">
            <v>Market Purchase</v>
          </cell>
          <cell r="P290" t="str">
            <v>Market Purchase</v>
          </cell>
          <cell r="Q290" t="str">
            <v>Market Purchase</v>
          </cell>
          <cell r="R290" t="str">
            <v>Market Purchase</v>
          </cell>
          <cell r="S290" t="str">
            <v>Market Purchase</v>
          </cell>
          <cell r="T290" t="str">
            <v>Market Purchase</v>
          </cell>
          <cell r="U290" t="str">
            <v>Market Purchase</v>
          </cell>
          <cell r="V290" t="str">
            <v>Non_Reporting</v>
          </cell>
          <cell r="W290" t="str">
            <v>Non_Reporting</v>
          </cell>
          <cell r="X290" t="str">
            <v>Non_Reporting</v>
          </cell>
        </row>
        <row r="291">
          <cell r="A291">
            <v>207268</v>
          </cell>
          <cell r="B291" t="str">
            <v>Z_PAC-MIDC_P_Of</v>
          </cell>
          <cell r="C291" t="str">
            <v>Z_PAC-MIDC_P_Of</v>
          </cell>
          <cell r="D291" t="str">
            <v>Existing Thermal</v>
          </cell>
          <cell r="E291" t="str">
            <v>West</v>
          </cell>
          <cell r="F291" t="str">
            <v>Market Purchase</v>
          </cell>
          <cell r="G291" t="str">
            <v/>
          </cell>
          <cell r="H291" t="str">
            <v/>
          </cell>
          <cell r="I291" t="str">
            <v>Market Purchase</v>
          </cell>
          <cell r="J291" t="str">
            <v>N/A</v>
          </cell>
          <cell r="K291">
            <v>0</v>
          </cell>
          <cell r="L291" t="str">
            <v>Market Purchase</v>
          </cell>
          <cell r="M291" t="str">
            <v>Market Purchase</v>
          </cell>
          <cell r="N291" t="str">
            <v>Market Purchase</v>
          </cell>
          <cell r="O291" t="str">
            <v>Market Purchase</v>
          </cell>
          <cell r="P291" t="str">
            <v>Market Purchase</v>
          </cell>
          <cell r="Q291" t="str">
            <v>Market Purchase</v>
          </cell>
          <cell r="R291" t="str">
            <v>Market Purchase</v>
          </cell>
          <cell r="S291" t="str">
            <v>Market Purchase</v>
          </cell>
          <cell r="T291" t="str">
            <v>Market Purchase</v>
          </cell>
          <cell r="U291" t="str">
            <v>Market Purchase</v>
          </cell>
          <cell r="V291" t="str">
            <v>Non_Reporting</v>
          </cell>
          <cell r="W291" t="str">
            <v>Non_Reporting</v>
          </cell>
          <cell r="X291" t="str">
            <v>Non_Reporting</v>
          </cell>
        </row>
        <row r="292">
          <cell r="A292">
            <v>207269</v>
          </cell>
          <cell r="B292" t="str">
            <v>Z_PAC-MIDC_P_On</v>
          </cell>
          <cell r="C292" t="str">
            <v>Z_PAC-MIDC_P_On</v>
          </cell>
          <cell r="D292" t="str">
            <v>Existing Thermal</v>
          </cell>
          <cell r="E292" t="str">
            <v>West</v>
          </cell>
          <cell r="F292" t="str">
            <v>Market Purchase</v>
          </cell>
          <cell r="G292" t="str">
            <v/>
          </cell>
          <cell r="H292" t="str">
            <v/>
          </cell>
          <cell r="I292" t="str">
            <v>Market Purchase</v>
          </cell>
          <cell r="J292" t="str">
            <v>N/A</v>
          </cell>
          <cell r="K292">
            <v>0</v>
          </cell>
          <cell r="L292" t="str">
            <v>Market Purchase</v>
          </cell>
          <cell r="M292" t="str">
            <v>Market Purchase</v>
          </cell>
          <cell r="N292" t="str">
            <v>Market Purchase</v>
          </cell>
          <cell r="O292" t="str">
            <v>Market Purchase</v>
          </cell>
          <cell r="P292" t="str">
            <v>Market Purchase</v>
          </cell>
          <cell r="Q292" t="str">
            <v>Market Purchase</v>
          </cell>
          <cell r="R292" t="str">
            <v>Market Purchase</v>
          </cell>
          <cell r="S292" t="str">
            <v>Market Purchase</v>
          </cell>
          <cell r="T292" t="str">
            <v>Market Purchase</v>
          </cell>
          <cell r="U292" t="str">
            <v>Market Purchase</v>
          </cell>
          <cell r="V292" t="str">
            <v>Non_Reporting</v>
          </cell>
          <cell r="W292" t="str">
            <v>Non_Reporting</v>
          </cell>
          <cell r="X292" t="str">
            <v>Non_Reporting</v>
          </cell>
        </row>
        <row r="293">
          <cell r="A293">
            <v>207270</v>
          </cell>
          <cell r="B293" t="str">
            <v>Z_PAC-MIDC_P_Sp</v>
          </cell>
          <cell r="C293" t="str">
            <v>Z_PAC-MIDC_P_Sp</v>
          </cell>
          <cell r="D293" t="str">
            <v>Existing Thermal</v>
          </cell>
          <cell r="E293" t="str">
            <v>West</v>
          </cell>
          <cell r="F293" t="str">
            <v>Market Purchase</v>
          </cell>
          <cell r="G293" t="str">
            <v/>
          </cell>
          <cell r="H293" t="str">
            <v/>
          </cell>
          <cell r="I293" t="str">
            <v>Market Purchase</v>
          </cell>
          <cell r="J293" t="str">
            <v>N/A</v>
          </cell>
          <cell r="K293">
            <v>0</v>
          </cell>
          <cell r="L293" t="str">
            <v>Market Purchase</v>
          </cell>
          <cell r="M293" t="str">
            <v>Market Purchase</v>
          </cell>
          <cell r="N293" t="str">
            <v>Market Purchase</v>
          </cell>
          <cell r="O293" t="str">
            <v>Market Purchase</v>
          </cell>
          <cell r="P293" t="str">
            <v>Market Purchase</v>
          </cell>
          <cell r="Q293" t="str">
            <v>Market Purchase</v>
          </cell>
          <cell r="R293" t="str">
            <v>Market Purchase</v>
          </cell>
          <cell r="S293" t="str">
            <v>Market Purchase</v>
          </cell>
          <cell r="T293" t="str">
            <v>Market Purchase</v>
          </cell>
          <cell r="U293" t="str">
            <v>Market Purchase</v>
          </cell>
          <cell r="V293" t="str">
            <v>Non_Reporting</v>
          </cell>
          <cell r="W293" t="str">
            <v>Non_Reporting</v>
          </cell>
          <cell r="X293" t="str">
            <v>Non_Reporting</v>
          </cell>
        </row>
        <row r="294">
          <cell r="A294">
            <v>197001</v>
          </cell>
          <cell r="B294" t="str">
            <v>Z_PAC-MIDC_PUR</v>
          </cell>
          <cell r="C294" t="str">
            <v>Z_PAC-MIDC_PUR</v>
          </cell>
          <cell r="D294" t="str">
            <v>Existing Thermal</v>
          </cell>
          <cell r="E294" t="str">
            <v>West</v>
          </cell>
          <cell r="F294" t="str">
            <v>Market Purchase</v>
          </cell>
          <cell r="G294" t="str">
            <v/>
          </cell>
          <cell r="H294" t="str">
            <v/>
          </cell>
          <cell r="I294" t="str">
            <v>Market Purchase</v>
          </cell>
          <cell r="J294" t="str">
            <v>N/A</v>
          </cell>
          <cell r="K294">
            <v>0</v>
          </cell>
          <cell r="L294" t="str">
            <v>Market Purchase</v>
          </cell>
          <cell r="M294" t="str">
            <v>Market Purchase</v>
          </cell>
          <cell r="N294" t="str">
            <v>Market Purchase</v>
          </cell>
          <cell r="O294" t="str">
            <v>Market Purchase</v>
          </cell>
          <cell r="P294" t="str">
            <v>Market Purchase</v>
          </cell>
          <cell r="Q294" t="str">
            <v>Market Purchase</v>
          </cell>
          <cell r="R294" t="str">
            <v>Market Purchase</v>
          </cell>
          <cell r="S294" t="str">
            <v>Market Purchase</v>
          </cell>
          <cell r="T294" t="str">
            <v>Market Purchase</v>
          </cell>
          <cell r="U294" t="str">
            <v>Market Purchase</v>
          </cell>
          <cell r="V294" t="str">
            <v>Non_Reporting</v>
          </cell>
          <cell r="W294" t="str">
            <v>Non_Reporting</v>
          </cell>
          <cell r="X294" t="str">
            <v>Non_Reporting</v>
          </cell>
        </row>
        <row r="295">
          <cell r="A295">
            <v>207271</v>
          </cell>
          <cell r="B295" t="str">
            <v>Z_PAC-Mona_P_Of</v>
          </cell>
          <cell r="C295" t="str">
            <v>Z_PAC-Mona_P_Of</v>
          </cell>
          <cell r="D295" t="str">
            <v>Existing Thermal</v>
          </cell>
          <cell r="E295" t="str">
            <v>East</v>
          </cell>
          <cell r="F295" t="str">
            <v>Market Purchase</v>
          </cell>
          <cell r="G295" t="str">
            <v/>
          </cell>
          <cell r="H295" t="str">
            <v/>
          </cell>
          <cell r="I295" t="str">
            <v>Market Purchase</v>
          </cell>
          <cell r="J295" t="str">
            <v>N/A</v>
          </cell>
          <cell r="K295">
            <v>0</v>
          </cell>
          <cell r="L295" t="str">
            <v>Market Purchase</v>
          </cell>
          <cell r="M295" t="str">
            <v>Market Purchase</v>
          </cell>
          <cell r="N295" t="str">
            <v>Market Purchase</v>
          </cell>
          <cell r="O295" t="str">
            <v>Market Purchase</v>
          </cell>
          <cell r="P295" t="str">
            <v>Market Purchase</v>
          </cell>
          <cell r="Q295" t="str">
            <v>Market Purchase</v>
          </cell>
          <cell r="R295" t="str">
            <v>Market Purchase</v>
          </cell>
          <cell r="S295" t="str">
            <v>Market Purchase</v>
          </cell>
          <cell r="T295" t="str">
            <v>Market Purchase</v>
          </cell>
          <cell r="U295" t="str">
            <v>Market Purchase</v>
          </cell>
          <cell r="V295" t="str">
            <v>Non_Reporting</v>
          </cell>
          <cell r="W295" t="str">
            <v>Non_Reporting</v>
          </cell>
          <cell r="X295" t="str">
            <v>Non_Reporting</v>
          </cell>
        </row>
        <row r="296">
          <cell r="A296">
            <v>207272</v>
          </cell>
          <cell r="B296" t="str">
            <v>Z_PAC-Mona_P_On</v>
          </cell>
          <cell r="C296" t="str">
            <v>Z_PAC-Mona_P_On</v>
          </cell>
          <cell r="D296" t="str">
            <v>Existing Thermal</v>
          </cell>
          <cell r="E296" t="str">
            <v>East</v>
          </cell>
          <cell r="F296" t="str">
            <v>Market Purchase</v>
          </cell>
          <cell r="G296" t="str">
            <v/>
          </cell>
          <cell r="H296" t="str">
            <v/>
          </cell>
          <cell r="I296" t="str">
            <v>Market Purchase</v>
          </cell>
          <cell r="J296" t="str">
            <v>N/A</v>
          </cell>
          <cell r="K296">
            <v>0</v>
          </cell>
          <cell r="L296" t="str">
            <v>Market Purchase</v>
          </cell>
          <cell r="M296" t="str">
            <v>Market Purchase</v>
          </cell>
          <cell r="N296" t="str">
            <v>Market Purchase</v>
          </cell>
          <cell r="O296" t="str">
            <v>Market Purchase</v>
          </cell>
          <cell r="P296" t="str">
            <v>Market Purchase</v>
          </cell>
          <cell r="Q296" t="str">
            <v>Market Purchase</v>
          </cell>
          <cell r="R296" t="str">
            <v>Market Purchase</v>
          </cell>
          <cell r="S296" t="str">
            <v>Market Purchase</v>
          </cell>
          <cell r="T296" t="str">
            <v>Market Purchase</v>
          </cell>
          <cell r="U296" t="str">
            <v>Market Purchase</v>
          </cell>
          <cell r="V296" t="str">
            <v>Non_Reporting</v>
          </cell>
          <cell r="W296" t="str">
            <v>Non_Reporting</v>
          </cell>
          <cell r="X296" t="str">
            <v>Non_Reporting</v>
          </cell>
        </row>
        <row r="297">
          <cell r="A297">
            <v>207273</v>
          </cell>
          <cell r="B297" t="str">
            <v>Z_PAC-Mona_P_SP</v>
          </cell>
          <cell r="C297" t="str">
            <v>Z_PAC-Mona_P_SP</v>
          </cell>
          <cell r="D297" t="str">
            <v>Existing Thermal</v>
          </cell>
          <cell r="E297" t="str">
            <v>East</v>
          </cell>
          <cell r="F297" t="str">
            <v>Market Purchase</v>
          </cell>
          <cell r="G297" t="str">
            <v/>
          </cell>
          <cell r="H297" t="str">
            <v/>
          </cell>
          <cell r="I297" t="str">
            <v>Market Purchase</v>
          </cell>
          <cell r="J297" t="str">
            <v>N/A</v>
          </cell>
          <cell r="K297">
            <v>0</v>
          </cell>
          <cell r="L297" t="str">
            <v>Market Purchase</v>
          </cell>
          <cell r="M297" t="str">
            <v>Market Purchase</v>
          </cell>
          <cell r="N297" t="str">
            <v>Market Purchase</v>
          </cell>
          <cell r="O297" t="str">
            <v>Market Purchase</v>
          </cell>
          <cell r="P297" t="str">
            <v>Market Purchase</v>
          </cell>
          <cell r="Q297" t="str">
            <v>Market Purchase</v>
          </cell>
          <cell r="R297" t="str">
            <v>Market Purchase</v>
          </cell>
          <cell r="S297" t="str">
            <v>Market Purchase</v>
          </cell>
          <cell r="T297" t="str">
            <v>Market Purchase</v>
          </cell>
          <cell r="U297" t="str">
            <v>Market Purchase</v>
          </cell>
          <cell r="V297" t="str">
            <v>Non_Reporting</v>
          </cell>
          <cell r="W297" t="str">
            <v>Non_Reporting</v>
          </cell>
          <cell r="X297" t="str">
            <v>Non_Reporting</v>
          </cell>
        </row>
        <row r="298">
          <cell r="A298">
            <v>197002</v>
          </cell>
          <cell r="B298" t="str">
            <v>Z_PAC-Mona_PUR</v>
          </cell>
          <cell r="C298" t="str">
            <v>Z_PAC-Mona_PUR</v>
          </cell>
          <cell r="D298" t="str">
            <v>Existing Thermal</v>
          </cell>
          <cell r="E298" t="str">
            <v>East</v>
          </cell>
          <cell r="F298" t="str">
            <v>Market Purchase</v>
          </cell>
          <cell r="G298" t="str">
            <v/>
          </cell>
          <cell r="H298" t="str">
            <v/>
          </cell>
          <cell r="I298" t="str">
            <v>Market Purchase</v>
          </cell>
          <cell r="J298" t="str">
            <v>N/A</v>
          </cell>
          <cell r="K298">
            <v>0</v>
          </cell>
          <cell r="L298" t="str">
            <v>Market Purchase</v>
          </cell>
          <cell r="M298" t="str">
            <v>Market Purchase</v>
          </cell>
          <cell r="N298" t="str">
            <v>Market Purchase</v>
          </cell>
          <cell r="O298" t="str">
            <v>Market Purchase</v>
          </cell>
          <cell r="P298" t="str">
            <v>Market Purchase</v>
          </cell>
          <cell r="Q298" t="str">
            <v>Market Purchase</v>
          </cell>
          <cell r="R298" t="str">
            <v>Market Purchase</v>
          </cell>
          <cell r="S298" t="str">
            <v>Market Purchase</v>
          </cell>
          <cell r="T298" t="str">
            <v>Market Purchase</v>
          </cell>
          <cell r="U298" t="str">
            <v>Market Purchase</v>
          </cell>
          <cell r="V298" t="str">
            <v>Non_Reporting</v>
          </cell>
          <cell r="W298" t="str">
            <v>Non_Reporting</v>
          </cell>
          <cell r="X298" t="str">
            <v>Non_Reporting</v>
          </cell>
        </row>
        <row r="299">
          <cell r="A299">
            <v>197003</v>
          </cell>
          <cell r="B299" t="str">
            <v>Z_PAC-NOB_PUR</v>
          </cell>
          <cell r="C299" t="str">
            <v>Z_PAC-NOB_PUR</v>
          </cell>
          <cell r="D299" t="str">
            <v>Existing Thermal</v>
          </cell>
          <cell r="E299" t="str">
            <v>West</v>
          </cell>
          <cell r="F299" t="str">
            <v>Market Purchase</v>
          </cell>
          <cell r="G299" t="str">
            <v/>
          </cell>
          <cell r="H299" t="str">
            <v/>
          </cell>
          <cell r="I299" t="str">
            <v>Market Purchase</v>
          </cell>
          <cell r="J299" t="str">
            <v>N/A</v>
          </cell>
          <cell r="K299">
            <v>0</v>
          </cell>
          <cell r="L299" t="str">
            <v>Market Purchase</v>
          </cell>
          <cell r="M299" t="str">
            <v>Market Purchase</v>
          </cell>
          <cell r="N299" t="str">
            <v>Market Purchase</v>
          </cell>
          <cell r="O299" t="str">
            <v>Market Purchase</v>
          </cell>
          <cell r="P299" t="str">
            <v>Market Purchase</v>
          </cell>
          <cell r="Q299" t="str">
            <v>Market Purchase</v>
          </cell>
          <cell r="R299" t="str">
            <v>Market Purchase</v>
          </cell>
          <cell r="S299" t="str">
            <v>Market Purchase</v>
          </cell>
          <cell r="T299" t="str">
            <v>Market Purchase</v>
          </cell>
          <cell r="U299" t="str">
            <v>Market Purchase</v>
          </cell>
          <cell r="V299" t="str">
            <v>Non_Reporting</v>
          </cell>
          <cell r="W299" t="str">
            <v>Non_Reporting</v>
          </cell>
          <cell r="X299" t="str">
            <v>Non_Reporting</v>
          </cell>
        </row>
        <row r="300">
          <cell r="A300">
            <v>207274</v>
          </cell>
          <cell r="B300" t="str">
            <v>Z_PAC-NOB_PUR_Of</v>
          </cell>
          <cell r="C300" t="str">
            <v>Z_PAC-NOB_PUR_Of</v>
          </cell>
          <cell r="D300" t="str">
            <v>Existing Thermal</v>
          </cell>
          <cell r="E300" t="str">
            <v>West</v>
          </cell>
          <cell r="F300" t="str">
            <v>Market Purchase</v>
          </cell>
          <cell r="G300" t="str">
            <v/>
          </cell>
          <cell r="H300" t="str">
            <v/>
          </cell>
          <cell r="I300" t="str">
            <v>Market Purchase</v>
          </cell>
          <cell r="J300" t="str">
            <v>N/A</v>
          </cell>
          <cell r="K300">
            <v>0</v>
          </cell>
          <cell r="L300" t="str">
            <v>Market Purchase</v>
          </cell>
          <cell r="M300" t="str">
            <v>Market Purchase</v>
          </cell>
          <cell r="N300" t="str">
            <v>Market Purchase</v>
          </cell>
          <cell r="O300" t="str">
            <v>Market Purchase</v>
          </cell>
          <cell r="P300" t="str">
            <v>Market Purchase</v>
          </cell>
          <cell r="Q300" t="str">
            <v>Market Purchase</v>
          </cell>
          <cell r="R300" t="str">
            <v>Market Purchase</v>
          </cell>
          <cell r="S300" t="str">
            <v>Market Purchase</v>
          </cell>
          <cell r="T300" t="str">
            <v>Market Purchase</v>
          </cell>
          <cell r="U300" t="str">
            <v>Market Purchase</v>
          </cell>
          <cell r="V300" t="str">
            <v>Non_Reporting</v>
          </cell>
          <cell r="W300" t="str">
            <v>Non_Reporting</v>
          </cell>
          <cell r="X300" t="str">
            <v>Non_Reporting</v>
          </cell>
        </row>
        <row r="301">
          <cell r="A301">
            <v>207275</v>
          </cell>
          <cell r="B301" t="str">
            <v>Z_PAC-NOB_PUR_On</v>
          </cell>
          <cell r="C301" t="str">
            <v>Z_PAC-NOB_PUR_On</v>
          </cell>
          <cell r="D301" t="str">
            <v>Existing Thermal</v>
          </cell>
          <cell r="E301" t="str">
            <v>West</v>
          </cell>
          <cell r="F301" t="str">
            <v>Market Purchase</v>
          </cell>
          <cell r="G301" t="str">
            <v/>
          </cell>
          <cell r="H301" t="str">
            <v/>
          </cell>
          <cell r="I301" t="str">
            <v>Market Purchase</v>
          </cell>
          <cell r="J301" t="str">
            <v>N/A</v>
          </cell>
          <cell r="K301">
            <v>0</v>
          </cell>
          <cell r="L301" t="str">
            <v>Market Purchase</v>
          </cell>
          <cell r="M301" t="str">
            <v>Market Purchase</v>
          </cell>
          <cell r="N301" t="str">
            <v>Market Purchase</v>
          </cell>
          <cell r="O301" t="str">
            <v>Market Purchase</v>
          </cell>
          <cell r="P301" t="str">
            <v>Market Purchase</v>
          </cell>
          <cell r="Q301" t="str">
            <v>Market Purchase</v>
          </cell>
          <cell r="R301" t="str">
            <v>Market Purchase</v>
          </cell>
          <cell r="S301" t="str">
            <v>Market Purchase</v>
          </cell>
          <cell r="T301" t="str">
            <v>Market Purchase</v>
          </cell>
          <cell r="U301" t="str">
            <v>Market Purchase</v>
          </cell>
          <cell r="V301" t="str">
            <v>Non_Reporting</v>
          </cell>
          <cell r="W301" t="str">
            <v>Non_Reporting</v>
          </cell>
          <cell r="X301" t="str">
            <v>Non_Reporting</v>
          </cell>
        </row>
        <row r="302">
          <cell r="A302">
            <v>207276</v>
          </cell>
          <cell r="B302" t="str">
            <v>Z_PAC-NOB_PUR_Sp</v>
          </cell>
          <cell r="C302" t="str">
            <v>Z_PAC-NOB_PUR_Sp</v>
          </cell>
          <cell r="D302" t="str">
            <v>Existing Thermal</v>
          </cell>
          <cell r="E302" t="str">
            <v>West</v>
          </cell>
          <cell r="F302" t="str">
            <v>Market Purchase</v>
          </cell>
          <cell r="G302" t="str">
            <v/>
          </cell>
          <cell r="H302" t="str">
            <v/>
          </cell>
          <cell r="I302" t="str">
            <v>Market Purchase</v>
          </cell>
          <cell r="J302" t="str">
            <v>N/A</v>
          </cell>
          <cell r="K302">
            <v>0</v>
          </cell>
          <cell r="L302" t="str">
            <v>Market Purchase</v>
          </cell>
          <cell r="M302" t="str">
            <v>Market Purchase</v>
          </cell>
          <cell r="N302" t="str">
            <v>Market Purchase</v>
          </cell>
          <cell r="O302" t="str">
            <v>Market Purchase</v>
          </cell>
          <cell r="P302" t="str">
            <v>Market Purchase</v>
          </cell>
          <cell r="Q302" t="str">
            <v>Market Purchase</v>
          </cell>
          <cell r="R302" t="str">
            <v>Market Purchase</v>
          </cell>
          <cell r="S302" t="str">
            <v>Market Purchase</v>
          </cell>
          <cell r="T302" t="str">
            <v>Market Purchase</v>
          </cell>
          <cell r="U302" t="str">
            <v>Market Purchase</v>
          </cell>
          <cell r="V302" t="str">
            <v>Non_Reporting</v>
          </cell>
          <cell r="W302" t="str">
            <v>Non_Reporting</v>
          </cell>
          <cell r="X302" t="str">
            <v>Non_Reporting</v>
          </cell>
        </row>
        <row r="303">
          <cell r="A303">
            <v>197004</v>
          </cell>
          <cell r="B303" t="str">
            <v>Z_PAC-PV_PUR</v>
          </cell>
          <cell r="C303" t="str">
            <v>Z_PAC-PV_PUR</v>
          </cell>
          <cell r="D303" t="str">
            <v>Existing Thermal</v>
          </cell>
          <cell r="E303" t="str">
            <v>East</v>
          </cell>
          <cell r="F303" t="str">
            <v>Market Purchase</v>
          </cell>
          <cell r="G303" t="str">
            <v/>
          </cell>
          <cell r="H303" t="str">
            <v/>
          </cell>
          <cell r="I303" t="str">
            <v>Market Purchase</v>
          </cell>
          <cell r="J303" t="str">
            <v>N/A</v>
          </cell>
          <cell r="K303">
            <v>0</v>
          </cell>
          <cell r="L303" t="str">
            <v>Market Purchase</v>
          </cell>
          <cell r="M303" t="str">
            <v>Market Purchase</v>
          </cell>
          <cell r="N303" t="str">
            <v>Market Purchase</v>
          </cell>
          <cell r="O303" t="str">
            <v>Market Purchase</v>
          </cell>
          <cell r="P303" t="str">
            <v>Market Purchase</v>
          </cell>
          <cell r="Q303" t="str">
            <v>Market Purchase</v>
          </cell>
          <cell r="R303" t="str">
            <v>Market Purchase</v>
          </cell>
          <cell r="S303" t="str">
            <v>Market Purchase</v>
          </cell>
          <cell r="T303" t="str">
            <v>Market Purchase</v>
          </cell>
          <cell r="U303" t="str">
            <v>Market Purchase</v>
          </cell>
          <cell r="V303" t="str">
            <v>Non_Reporting</v>
          </cell>
          <cell r="W303" t="str">
            <v>Non_Reporting</v>
          </cell>
          <cell r="X303" t="str">
            <v>Non_Reporting</v>
          </cell>
        </row>
        <row r="304">
          <cell r="A304">
            <v>207277</v>
          </cell>
          <cell r="B304" t="str">
            <v>Z_PAC-PV_PUR_Of</v>
          </cell>
          <cell r="C304" t="str">
            <v>Z_PAC-PV_PUR_Of</v>
          </cell>
          <cell r="D304" t="str">
            <v>Existing Thermal</v>
          </cell>
          <cell r="E304" t="str">
            <v>East</v>
          </cell>
          <cell r="F304" t="str">
            <v>Market Purchase</v>
          </cell>
          <cell r="G304" t="str">
            <v/>
          </cell>
          <cell r="H304" t="str">
            <v/>
          </cell>
          <cell r="I304" t="str">
            <v>Market Purchase</v>
          </cell>
          <cell r="J304" t="str">
            <v>N/A</v>
          </cell>
          <cell r="K304">
            <v>0</v>
          </cell>
          <cell r="L304" t="str">
            <v>Market Purchase</v>
          </cell>
          <cell r="M304" t="str">
            <v>Market Purchase</v>
          </cell>
          <cell r="N304" t="str">
            <v>Market Purchase</v>
          </cell>
          <cell r="O304" t="str">
            <v>Market Purchase</v>
          </cell>
          <cell r="P304" t="str">
            <v>Market Purchase</v>
          </cell>
          <cell r="Q304" t="str">
            <v>Market Purchase</v>
          </cell>
          <cell r="R304" t="str">
            <v>Market Purchase</v>
          </cell>
          <cell r="S304" t="str">
            <v>Market Purchase</v>
          </cell>
          <cell r="T304" t="str">
            <v>Market Purchase</v>
          </cell>
          <cell r="U304" t="str">
            <v>Market Purchase</v>
          </cell>
          <cell r="V304" t="str">
            <v>Non_Reporting</v>
          </cell>
          <cell r="W304" t="str">
            <v>Non_Reporting</v>
          </cell>
          <cell r="X304" t="str">
            <v>Non_Reporting</v>
          </cell>
        </row>
        <row r="305">
          <cell r="A305">
            <v>207278</v>
          </cell>
          <cell r="B305" t="str">
            <v>Z_PAC-PV_PUR_On</v>
          </cell>
          <cell r="C305" t="str">
            <v>Z_PAC-PV_PUR_On</v>
          </cell>
          <cell r="D305" t="str">
            <v>Existing Thermal</v>
          </cell>
          <cell r="E305" t="str">
            <v>East</v>
          </cell>
          <cell r="F305" t="str">
            <v>Market Purchase</v>
          </cell>
          <cell r="G305" t="str">
            <v/>
          </cell>
          <cell r="H305" t="str">
            <v/>
          </cell>
          <cell r="I305" t="str">
            <v>Market Purchase</v>
          </cell>
          <cell r="J305" t="str">
            <v>N/A</v>
          </cell>
          <cell r="K305">
            <v>0</v>
          </cell>
          <cell r="L305" t="str">
            <v>Market Purchase</v>
          </cell>
          <cell r="M305" t="str">
            <v>Market Purchase</v>
          </cell>
          <cell r="N305" t="str">
            <v>Market Purchase</v>
          </cell>
          <cell r="O305" t="str">
            <v>Market Purchase</v>
          </cell>
          <cell r="P305" t="str">
            <v>Market Purchase</v>
          </cell>
          <cell r="Q305" t="str">
            <v>Market Purchase</v>
          </cell>
          <cell r="R305" t="str">
            <v>Market Purchase</v>
          </cell>
          <cell r="S305" t="str">
            <v>Market Purchase</v>
          </cell>
          <cell r="T305" t="str">
            <v>Market Purchase</v>
          </cell>
          <cell r="U305" t="str">
            <v>Market Purchase</v>
          </cell>
          <cell r="V305" t="str">
            <v>Non_Reporting</v>
          </cell>
          <cell r="W305" t="str">
            <v>Non_Reporting</v>
          </cell>
          <cell r="X305" t="str">
            <v>Non_Reporting</v>
          </cell>
        </row>
        <row r="306">
          <cell r="A306">
            <v>207279</v>
          </cell>
          <cell r="B306" t="str">
            <v>Z_PAC-PV_PUR_SP</v>
          </cell>
          <cell r="C306" t="str">
            <v>Z_PAC-PV_PUR_SP</v>
          </cell>
          <cell r="D306" t="str">
            <v>Existing Thermal</v>
          </cell>
          <cell r="E306" t="str">
            <v>East</v>
          </cell>
          <cell r="F306" t="str">
            <v>Market Purchase</v>
          </cell>
          <cell r="G306" t="str">
            <v/>
          </cell>
          <cell r="H306" t="str">
            <v/>
          </cell>
          <cell r="I306" t="str">
            <v>Market Purchase</v>
          </cell>
          <cell r="J306" t="str">
            <v>N/A</v>
          </cell>
          <cell r="K306">
            <v>0</v>
          </cell>
          <cell r="L306" t="str">
            <v>Market Purchase</v>
          </cell>
          <cell r="M306" t="str">
            <v>Market Purchase</v>
          </cell>
          <cell r="N306" t="str">
            <v>Market Purchase</v>
          </cell>
          <cell r="O306" t="str">
            <v>Market Purchase</v>
          </cell>
          <cell r="P306" t="str">
            <v>Market Purchase</v>
          </cell>
          <cell r="Q306" t="str">
            <v>Market Purchase</v>
          </cell>
          <cell r="R306" t="str">
            <v>Market Purchase</v>
          </cell>
          <cell r="S306" t="str">
            <v>Market Purchase</v>
          </cell>
          <cell r="T306" t="str">
            <v>Market Purchase</v>
          </cell>
          <cell r="U306" t="str">
            <v>Market Purchase</v>
          </cell>
          <cell r="V306" t="str">
            <v>Non_Reporting</v>
          </cell>
          <cell r="W306" t="str">
            <v>Non_Reporting</v>
          </cell>
          <cell r="X306" t="str">
            <v>Non_Reporting</v>
          </cell>
        </row>
        <row r="307">
          <cell r="A307">
            <v>196915</v>
          </cell>
          <cell r="B307" t="str">
            <v>Z_PortlandNC_ENS</v>
          </cell>
          <cell r="C307" t="str">
            <v>Z_PortlandNC_ENS</v>
          </cell>
          <cell r="D307" t="str">
            <v>Existing Thermal</v>
          </cell>
          <cell r="E307" t="str">
            <v>West</v>
          </cell>
          <cell r="F307" t="str">
            <v>Non_Reporting</v>
          </cell>
          <cell r="G307" t="str">
            <v/>
          </cell>
          <cell r="H307" t="str">
            <v/>
          </cell>
          <cell r="I307" t="str">
            <v>Non_Reporting</v>
          </cell>
          <cell r="J307" t="str">
            <v>N/A</v>
          </cell>
          <cell r="K307">
            <v>0</v>
          </cell>
          <cell r="L307" t="str">
            <v>Non_Reporting</v>
          </cell>
          <cell r="M307" t="str">
            <v>Non_Reporting</v>
          </cell>
          <cell r="N307" t="str">
            <v>Non_Reporting</v>
          </cell>
          <cell r="O307" t="str">
            <v>Non_Reporting</v>
          </cell>
          <cell r="P307" t="str">
            <v>Non_Reporting</v>
          </cell>
          <cell r="Q307" t="str">
            <v>Non_Reporting</v>
          </cell>
          <cell r="R307" t="str">
            <v>Non_Reporting</v>
          </cell>
          <cell r="S307" t="str">
            <v>Non_Reporting</v>
          </cell>
          <cell r="T307" t="str">
            <v>Non_Reporting</v>
          </cell>
          <cell r="U307" t="str">
            <v>Non_Reporting</v>
          </cell>
          <cell r="V307" t="str">
            <v>Non_Reporting</v>
          </cell>
          <cell r="W307" t="str">
            <v>Non_Reporting</v>
          </cell>
          <cell r="X307" t="str">
            <v>Non_Reporting</v>
          </cell>
        </row>
        <row r="308">
          <cell r="A308">
            <v>196916</v>
          </cell>
          <cell r="B308" t="str">
            <v>Z_SOregonCal_ENS</v>
          </cell>
          <cell r="C308" t="str">
            <v>Z_SOregonCal_ENS</v>
          </cell>
          <cell r="D308" t="str">
            <v>Existing Thermal</v>
          </cell>
          <cell r="E308" t="str">
            <v>West</v>
          </cell>
          <cell r="F308" t="str">
            <v>Non_Reporting</v>
          </cell>
          <cell r="G308" t="str">
            <v/>
          </cell>
          <cell r="H308" t="str">
            <v/>
          </cell>
          <cell r="I308" t="str">
            <v>Non_Reporting</v>
          </cell>
          <cell r="J308" t="str">
            <v>N/A</v>
          </cell>
          <cell r="K308">
            <v>0</v>
          </cell>
          <cell r="L308" t="str">
            <v>Non_Reporting</v>
          </cell>
          <cell r="M308" t="str">
            <v>Non_Reporting</v>
          </cell>
          <cell r="N308" t="str">
            <v>Non_Reporting</v>
          </cell>
          <cell r="O308" t="str">
            <v>Non_Reporting</v>
          </cell>
          <cell r="P308" t="str">
            <v>Non_Reporting</v>
          </cell>
          <cell r="Q308" t="str">
            <v>Non_Reporting</v>
          </cell>
          <cell r="R308" t="str">
            <v>Non_Reporting</v>
          </cell>
          <cell r="S308" t="str">
            <v>Non_Reporting</v>
          </cell>
          <cell r="T308" t="str">
            <v>Non_Reporting</v>
          </cell>
          <cell r="U308" t="str">
            <v>Non_Reporting</v>
          </cell>
          <cell r="V308" t="str">
            <v>Non_Reporting</v>
          </cell>
          <cell r="W308" t="str">
            <v>Non_Reporting</v>
          </cell>
          <cell r="X308" t="str">
            <v>Non_Reporting</v>
          </cell>
        </row>
        <row r="309">
          <cell r="A309">
            <v>196917</v>
          </cell>
          <cell r="B309" t="str">
            <v>Z_UtahN_ENS</v>
          </cell>
          <cell r="C309" t="str">
            <v>Z_UtahN_ENS</v>
          </cell>
          <cell r="D309" t="str">
            <v>Existing Thermal</v>
          </cell>
          <cell r="E309" t="str">
            <v>East</v>
          </cell>
          <cell r="F309" t="str">
            <v>Non_Reporting</v>
          </cell>
          <cell r="G309" t="str">
            <v/>
          </cell>
          <cell r="H309" t="str">
            <v/>
          </cell>
          <cell r="I309" t="str">
            <v>Non_Reporting</v>
          </cell>
          <cell r="J309" t="str">
            <v>N/A</v>
          </cell>
          <cell r="K309">
            <v>0</v>
          </cell>
          <cell r="L309" t="str">
            <v>Non_Reporting</v>
          </cell>
          <cell r="M309" t="str">
            <v>Non_Reporting</v>
          </cell>
          <cell r="N309" t="str">
            <v>Non_Reporting</v>
          </cell>
          <cell r="O309" t="str">
            <v>Non_Reporting</v>
          </cell>
          <cell r="P309" t="str">
            <v>Non_Reporting</v>
          </cell>
          <cell r="Q309" t="str">
            <v>Non_Reporting</v>
          </cell>
          <cell r="R309" t="str">
            <v>Non_Reporting</v>
          </cell>
          <cell r="S309" t="str">
            <v>Non_Reporting</v>
          </cell>
          <cell r="T309" t="str">
            <v>Non_Reporting</v>
          </cell>
          <cell r="U309" t="str">
            <v>Non_Reporting</v>
          </cell>
          <cell r="V309" t="str">
            <v>Non_Reporting</v>
          </cell>
          <cell r="W309" t="str">
            <v>Non_Reporting</v>
          </cell>
          <cell r="X309" t="str">
            <v>Non_Reporting</v>
          </cell>
        </row>
        <row r="310">
          <cell r="A310">
            <v>196918</v>
          </cell>
          <cell r="B310" t="str">
            <v>Z_UtahS_ENS</v>
          </cell>
          <cell r="C310" t="str">
            <v>Z_UtahS_ENS</v>
          </cell>
          <cell r="D310" t="str">
            <v>Existing Thermal</v>
          </cell>
          <cell r="E310" t="str">
            <v>East</v>
          </cell>
          <cell r="F310" t="str">
            <v>Non_Reporting</v>
          </cell>
          <cell r="G310" t="str">
            <v/>
          </cell>
          <cell r="H310" t="str">
            <v/>
          </cell>
          <cell r="I310" t="str">
            <v>Non_Reporting</v>
          </cell>
          <cell r="J310" t="str">
            <v>N/A</v>
          </cell>
          <cell r="K310">
            <v>0</v>
          </cell>
          <cell r="L310" t="str">
            <v>Non_Reporting</v>
          </cell>
          <cell r="M310" t="str">
            <v>Non_Reporting</v>
          </cell>
          <cell r="N310" t="str">
            <v>Non_Reporting</v>
          </cell>
          <cell r="O310" t="str">
            <v>Non_Reporting</v>
          </cell>
          <cell r="P310" t="str">
            <v>Non_Reporting</v>
          </cell>
          <cell r="Q310" t="str">
            <v>Non_Reporting</v>
          </cell>
          <cell r="R310" t="str">
            <v>Non_Reporting</v>
          </cell>
          <cell r="S310" t="str">
            <v>Non_Reporting</v>
          </cell>
          <cell r="T310" t="str">
            <v>Non_Reporting</v>
          </cell>
          <cell r="U310" t="str">
            <v>Non_Reporting</v>
          </cell>
          <cell r="V310" t="str">
            <v>Non_Reporting</v>
          </cell>
          <cell r="W310" t="str">
            <v>Non_Reporting</v>
          </cell>
          <cell r="X310" t="str">
            <v>Non_Reporting</v>
          </cell>
        </row>
        <row r="311">
          <cell r="A311">
            <v>196919</v>
          </cell>
          <cell r="B311" t="str">
            <v>Z_WallaWalla_ENS</v>
          </cell>
          <cell r="C311" t="str">
            <v>Z_WallaWalla_ENS</v>
          </cell>
          <cell r="D311" t="str">
            <v>Existing Thermal</v>
          </cell>
          <cell r="E311" t="str">
            <v>West</v>
          </cell>
          <cell r="F311" t="str">
            <v>Non_Reporting</v>
          </cell>
          <cell r="G311" t="str">
            <v/>
          </cell>
          <cell r="H311" t="str">
            <v/>
          </cell>
          <cell r="I311" t="str">
            <v>Non_Reporting</v>
          </cell>
          <cell r="J311" t="str">
            <v>N/A</v>
          </cell>
          <cell r="K311">
            <v>0</v>
          </cell>
          <cell r="L311" t="str">
            <v>Non_Reporting</v>
          </cell>
          <cell r="M311" t="str">
            <v>Non_Reporting</v>
          </cell>
          <cell r="N311" t="str">
            <v>Non_Reporting</v>
          </cell>
          <cell r="O311" t="str">
            <v>Non_Reporting</v>
          </cell>
          <cell r="P311" t="str">
            <v>Non_Reporting</v>
          </cell>
          <cell r="Q311" t="str">
            <v>Non_Reporting</v>
          </cell>
          <cell r="R311" t="str">
            <v>Non_Reporting</v>
          </cell>
          <cell r="S311" t="str">
            <v>Non_Reporting</v>
          </cell>
          <cell r="T311" t="str">
            <v>Non_Reporting</v>
          </cell>
          <cell r="U311" t="str">
            <v>Non_Reporting</v>
          </cell>
          <cell r="V311" t="str">
            <v>Non_Reporting</v>
          </cell>
          <cell r="W311" t="str">
            <v>Non_Reporting</v>
          </cell>
          <cell r="X311" t="str">
            <v>Non_Reporting</v>
          </cell>
        </row>
        <row r="312">
          <cell r="A312">
            <v>196920</v>
          </cell>
          <cell r="B312" t="str">
            <v>Z_WillmValcc_ENS</v>
          </cell>
          <cell r="C312" t="str">
            <v>Z_WillmValcc_ENS</v>
          </cell>
          <cell r="D312" t="str">
            <v>Existing Thermal</v>
          </cell>
          <cell r="E312" t="str">
            <v>West</v>
          </cell>
          <cell r="F312" t="str">
            <v>Non_Reporting</v>
          </cell>
          <cell r="G312" t="str">
            <v/>
          </cell>
          <cell r="H312" t="str">
            <v/>
          </cell>
          <cell r="I312" t="str">
            <v>Non_Reporting</v>
          </cell>
          <cell r="J312" t="str">
            <v>N/A</v>
          </cell>
          <cell r="K312">
            <v>0</v>
          </cell>
          <cell r="L312" t="str">
            <v>Non_Reporting</v>
          </cell>
          <cell r="M312" t="str">
            <v>Non_Reporting</v>
          </cell>
          <cell r="N312" t="str">
            <v>Non_Reporting</v>
          </cell>
          <cell r="O312" t="str">
            <v>Non_Reporting</v>
          </cell>
          <cell r="P312" t="str">
            <v>Non_Reporting</v>
          </cell>
          <cell r="Q312" t="str">
            <v>Non_Reporting</v>
          </cell>
          <cell r="R312" t="str">
            <v>Non_Reporting</v>
          </cell>
          <cell r="S312" t="str">
            <v>Non_Reporting</v>
          </cell>
          <cell r="T312" t="str">
            <v>Non_Reporting</v>
          </cell>
          <cell r="U312" t="str">
            <v>Non_Reporting</v>
          </cell>
          <cell r="V312" t="str">
            <v>Non_Reporting</v>
          </cell>
          <cell r="W312" t="str">
            <v>Non_Reporting</v>
          </cell>
          <cell r="X312" t="str">
            <v>Non_Reporting</v>
          </cell>
        </row>
        <row r="313">
          <cell r="A313">
            <v>196921</v>
          </cell>
          <cell r="B313" t="str">
            <v>Z_WyomingNE_ENS</v>
          </cell>
          <cell r="C313" t="str">
            <v>Z_WyomingNE_ENS</v>
          </cell>
          <cell r="D313" t="str">
            <v>Existing Thermal</v>
          </cell>
          <cell r="E313" t="str">
            <v>East</v>
          </cell>
          <cell r="F313" t="str">
            <v>Non_Reporting</v>
          </cell>
          <cell r="G313" t="str">
            <v/>
          </cell>
          <cell r="H313" t="str">
            <v/>
          </cell>
          <cell r="I313" t="str">
            <v>Non_Reporting</v>
          </cell>
          <cell r="J313" t="str">
            <v>N/A</v>
          </cell>
          <cell r="K313">
            <v>0</v>
          </cell>
          <cell r="L313" t="str">
            <v>Non_Reporting</v>
          </cell>
          <cell r="M313" t="str">
            <v>Non_Reporting</v>
          </cell>
          <cell r="N313" t="str">
            <v>Non_Reporting</v>
          </cell>
          <cell r="O313" t="str">
            <v>Non_Reporting</v>
          </cell>
          <cell r="P313" t="str">
            <v>Non_Reporting</v>
          </cell>
          <cell r="Q313" t="str">
            <v>Non_Reporting</v>
          </cell>
          <cell r="R313" t="str">
            <v>Non_Reporting</v>
          </cell>
          <cell r="S313" t="str">
            <v>Non_Reporting</v>
          </cell>
          <cell r="T313" t="str">
            <v>Non_Reporting</v>
          </cell>
          <cell r="U313" t="str">
            <v>Non_Reporting</v>
          </cell>
          <cell r="V313" t="str">
            <v>Non_Reporting</v>
          </cell>
          <cell r="W313" t="str">
            <v>Non_Reporting</v>
          </cell>
          <cell r="X313" t="str">
            <v>Non_Reporting</v>
          </cell>
        </row>
        <row r="314">
          <cell r="A314">
            <v>196922</v>
          </cell>
          <cell r="B314" t="str">
            <v>Z_WyomingSW_ENS</v>
          </cell>
          <cell r="C314" t="str">
            <v>Z_WyomingSW_ENS</v>
          </cell>
          <cell r="D314" t="str">
            <v>Existing Thermal</v>
          </cell>
          <cell r="E314" t="str">
            <v>East</v>
          </cell>
          <cell r="F314" t="str">
            <v>Non_Reporting</v>
          </cell>
          <cell r="G314" t="str">
            <v/>
          </cell>
          <cell r="H314" t="str">
            <v/>
          </cell>
          <cell r="I314" t="str">
            <v>Non_Reporting</v>
          </cell>
          <cell r="J314" t="str">
            <v>N/A</v>
          </cell>
          <cell r="K314">
            <v>0</v>
          </cell>
          <cell r="L314" t="str">
            <v>Non_Reporting</v>
          </cell>
          <cell r="M314" t="str">
            <v>Non_Reporting</v>
          </cell>
          <cell r="N314" t="str">
            <v>Non_Reporting</v>
          </cell>
          <cell r="O314" t="str">
            <v>Non_Reporting</v>
          </cell>
          <cell r="P314" t="str">
            <v>Non_Reporting</v>
          </cell>
          <cell r="Q314" t="str">
            <v>Non_Reporting</v>
          </cell>
          <cell r="R314" t="str">
            <v>Non_Reporting</v>
          </cell>
          <cell r="S314" t="str">
            <v>Non_Reporting</v>
          </cell>
          <cell r="T314" t="str">
            <v>Non_Reporting</v>
          </cell>
          <cell r="U314" t="str">
            <v>Non_Reporting</v>
          </cell>
          <cell r="V314" t="str">
            <v>Non_Reporting</v>
          </cell>
          <cell r="W314" t="str">
            <v>Non_Reporting</v>
          </cell>
          <cell r="X314" t="str">
            <v>Non_Reporting</v>
          </cell>
        </row>
        <row r="315">
          <cell r="A315">
            <v>196923</v>
          </cell>
          <cell r="B315" t="str">
            <v>Z_Yakima_ENS</v>
          </cell>
          <cell r="C315" t="str">
            <v>Z_Yakima_ENS</v>
          </cell>
          <cell r="D315" t="str">
            <v>Existing Thermal</v>
          </cell>
          <cell r="E315" t="str">
            <v>West</v>
          </cell>
          <cell r="F315" t="str">
            <v>Non_Reporting</v>
          </cell>
          <cell r="G315" t="str">
            <v/>
          </cell>
          <cell r="H315" t="str">
            <v/>
          </cell>
          <cell r="I315" t="str">
            <v>Non_Reporting</v>
          </cell>
          <cell r="J315" t="str">
            <v>N/A</v>
          </cell>
          <cell r="K315">
            <v>0</v>
          </cell>
          <cell r="L315" t="str">
            <v>Non_Reporting</v>
          </cell>
          <cell r="M315" t="str">
            <v>Non_Reporting</v>
          </cell>
          <cell r="N315" t="str">
            <v>Non_Reporting</v>
          </cell>
          <cell r="O315" t="str">
            <v>Non_Reporting</v>
          </cell>
          <cell r="P315" t="str">
            <v>Non_Reporting</v>
          </cell>
          <cell r="Q315" t="str">
            <v>Non_Reporting</v>
          </cell>
          <cell r="R315" t="str">
            <v>Non_Reporting</v>
          </cell>
          <cell r="S315" t="str">
            <v>Non_Reporting</v>
          </cell>
          <cell r="T315" t="str">
            <v>Non_Reporting</v>
          </cell>
          <cell r="U315" t="str">
            <v>Non_Reporting</v>
          </cell>
          <cell r="V315" t="str">
            <v>Non_Reporting</v>
          </cell>
          <cell r="W315" t="str">
            <v>Non_Reporting</v>
          </cell>
          <cell r="X315" t="str">
            <v>Non_Reporting</v>
          </cell>
        </row>
        <row r="316">
          <cell r="A316">
            <v>97494</v>
          </cell>
          <cell r="B316" t="str">
            <v>D2_CA_a_00</v>
          </cell>
          <cell r="C316" t="str">
            <v>D2_CA_a_00</v>
          </cell>
          <cell r="D316" t="str">
            <v>New Conservation</v>
          </cell>
          <cell r="E316" t="str">
            <v>West</v>
          </cell>
          <cell r="F316" t="str">
            <v>DSM, Class 2, CA</v>
          </cell>
          <cell r="G316" t="str">
            <v/>
          </cell>
          <cell r="H316" t="str">
            <v>[00-10]</v>
          </cell>
          <cell r="I316" t="str">
            <v>DSM, Class 2</v>
          </cell>
          <cell r="J316" t="str">
            <v>DSM - Energy Efficiency</v>
          </cell>
          <cell r="K316" t="str">
            <v/>
          </cell>
          <cell r="L316" t="str">
            <v>DSM, Class 2, CA</v>
          </cell>
          <cell r="M316" t="str">
            <v>DSM, Class 2</v>
          </cell>
          <cell r="N316" t="str">
            <v>DSM, Class 2</v>
          </cell>
          <cell r="O316" t="str">
            <v>DSM</v>
          </cell>
          <cell r="P316" t="str">
            <v/>
          </cell>
          <cell r="Q316" t="str">
            <v>DSM, Class 2</v>
          </cell>
          <cell r="R316" t="str">
            <v>DSM, Class 2</v>
          </cell>
          <cell r="S316" t="str">
            <v>DSM, Class 2</v>
          </cell>
          <cell r="T316" t="str">
            <v>DSM, Class 2</v>
          </cell>
          <cell r="U316" t="str">
            <v>DSM, Class 2, CA</v>
          </cell>
          <cell r="V316" t="str">
            <v>DSM, Class 2</v>
          </cell>
          <cell r="W316" t="str">
            <v>CA</v>
          </cell>
          <cell r="X316" t="str">
            <v>??</v>
          </cell>
        </row>
        <row r="317">
          <cell r="A317">
            <v>97495</v>
          </cell>
          <cell r="B317" t="str">
            <v>D2_CA_b_10</v>
          </cell>
          <cell r="C317" t="str">
            <v>D2_CA_b_10</v>
          </cell>
          <cell r="D317" t="str">
            <v>New Conservation</v>
          </cell>
          <cell r="E317" t="str">
            <v>West</v>
          </cell>
          <cell r="F317" t="str">
            <v>DSM, Class 2, CA</v>
          </cell>
          <cell r="G317" t="str">
            <v/>
          </cell>
          <cell r="H317" t="str">
            <v>[10-20]</v>
          </cell>
          <cell r="I317" t="str">
            <v>DSM, Class 2</v>
          </cell>
          <cell r="J317" t="str">
            <v>DSM - Energy Efficiency</v>
          </cell>
          <cell r="K317" t="str">
            <v/>
          </cell>
          <cell r="L317" t="str">
            <v>DSM, Class 2, CA</v>
          </cell>
          <cell r="M317" t="str">
            <v>DSM, Class 2</v>
          </cell>
          <cell r="N317" t="str">
            <v>DSM, Class 2</v>
          </cell>
          <cell r="O317" t="str">
            <v>DSM</v>
          </cell>
          <cell r="P317" t="str">
            <v/>
          </cell>
          <cell r="Q317" t="str">
            <v>DSM, Class 2</v>
          </cell>
          <cell r="R317" t="str">
            <v>DSM, Class 2</v>
          </cell>
          <cell r="S317" t="str">
            <v>DSM, Class 2</v>
          </cell>
          <cell r="T317" t="str">
            <v>DSM, Class 2</v>
          </cell>
          <cell r="U317" t="str">
            <v>DSM, Class 2, CA</v>
          </cell>
          <cell r="V317" t="str">
            <v>DSM, Class 2</v>
          </cell>
          <cell r="W317" t="str">
            <v>CA</v>
          </cell>
          <cell r="X317" t="str">
            <v>??</v>
          </cell>
        </row>
        <row r="318">
          <cell r="A318">
            <v>97496</v>
          </cell>
          <cell r="B318" t="str">
            <v>D2_CA_c_20</v>
          </cell>
          <cell r="C318" t="str">
            <v>D2_CA_c_20</v>
          </cell>
          <cell r="D318" t="str">
            <v>New Conservation</v>
          </cell>
          <cell r="E318" t="str">
            <v>West</v>
          </cell>
          <cell r="F318" t="str">
            <v>DSM, Class 2, CA</v>
          </cell>
          <cell r="G318" t="str">
            <v/>
          </cell>
          <cell r="H318" t="str">
            <v>[20-30]</v>
          </cell>
          <cell r="I318" t="str">
            <v>DSM, Class 2</v>
          </cell>
          <cell r="J318" t="str">
            <v>DSM - Energy Efficiency</v>
          </cell>
          <cell r="K318" t="str">
            <v/>
          </cell>
          <cell r="L318" t="str">
            <v>DSM, Class 2, CA</v>
          </cell>
          <cell r="M318" t="str">
            <v>DSM, Class 2</v>
          </cell>
          <cell r="N318" t="str">
            <v>DSM, Class 2</v>
          </cell>
          <cell r="O318" t="str">
            <v>DSM</v>
          </cell>
          <cell r="P318" t="str">
            <v/>
          </cell>
          <cell r="Q318" t="str">
            <v>DSM, Class 2</v>
          </cell>
          <cell r="R318" t="str">
            <v>DSM, Class 2</v>
          </cell>
          <cell r="S318" t="str">
            <v>DSM, Class 2</v>
          </cell>
          <cell r="T318" t="str">
            <v>DSM, Class 2</v>
          </cell>
          <cell r="U318" t="str">
            <v>DSM, Class 2, CA</v>
          </cell>
          <cell r="V318" t="str">
            <v>DSM, Class 2</v>
          </cell>
          <cell r="W318" t="str">
            <v>CA</v>
          </cell>
          <cell r="X318" t="str">
            <v>??</v>
          </cell>
        </row>
        <row r="319">
          <cell r="A319">
            <v>97497</v>
          </cell>
          <cell r="B319" t="str">
            <v>D2_CA_d_30</v>
          </cell>
          <cell r="C319" t="str">
            <v>D2_CA_d_30</v>
          </cell>
          <cell r="D319" t="str">
            <v>New Conservation</v>
          </cell>
          <cell r="E319" t="str">
            <v>West</v>
          </cell>
          <cell r="F319" t="str">
            <v>DSM, Class 2, CA</v>
          </cell>
          <cell r="G319" t="str">
            <v/>
          </cell>
          <cell r="H319" t="str">
            <v>[30-40]</v>
          </cell>
          <cell r="I319" t="str">
            <v>DSM, Class 2</v>
          </cell>
          <cell r="J319" t="str">
            <v>DSM - Energy Efficiency</v>
          </cell>
          <cell r="K319" t="str">
            <v/>
          </cell>
          <cell r="L319" t="str">
            <v>DSM, Class 2, CA</v>
          </cell>
          <cell r="M319" t="str">
            <v>DSM, Class 2</v>
          </cell>
          <cell r="N319" t="str">
            <v>DSM, Class 2</v>
          </cell>
          <cell r="O319" t="str">
            <v>DSM</v>
          </cell>
          <cell r="P319" t="str">
            <v/>
          </cell>
          <cell r="Q319" t="str">
            <v>DSM, Class 2</v>
          </cell>
          <cell r="R319" t="str">
            <v>DSM, Class 2</v>
          </cell>
          <cell r="S319" t="str">
            <v>DSM, Class 2</v>
          </cell>
          <cell r="T319" t="str">
            <v>DSM, Class 2</v>
          </cell>
          <cell r="U319" t="str">
            <v>DSM, Class 2, CA</v>
          </cell>
          <cell r="V319" t="str">
            <v>DSM, Class 2</v>
          </cell>
          <cell r="W319" t="str">
            <v>CA</v>
          </cell>
          <cell r="X319" t="str">
            <v>??</v>
          </cell>
        </row>
        <row r="320">
          <cell r="A320">
            <v>97498</v>
          </cell>
          <cell r="B320" t="str">
            <v>D2_CA_e_40</v>
          </cell>
          <cell r="C320" t="str">
            <v>D2_CA_e_40</v>
          </cell>
          <cell r="D320" t="str">
            <v>New Conservation</v>
          </cell>
          <cell r="E320" t="str">
            <v>West</v>
          </cell>
          <cell r="F320" t="str">
            <v>DSM, Class 2, CA</v>
          </cell>
          <cell r="G320" t="str">
            <v/>
          </cell>
          <cell r="H320" t="str">
            <v>[40-50]</v>
          </cell>
          <cell r="I320" t="str">
            <v>DSM, Class 2</v>
          </cell>
          <cell r="J320" t="str">
            <v>DSM - Energy Efficiency</v>
          </cell>
          <cell r="K320" t="str">
            <v/>
          </cell>
          <cell r="L320" t="str">
            <v>DSM, Class 2, CA</v>
          </cell>
          <cell r="M320" t="str">
            <v>DSM, Class 2</v>
          </cell>
          <cell r="N320" t="str">
            <v>DSM, Class 2</v>
          </cell>
          <cell r="O320" t="str">
            <v>DSM</v>
          </cell>
          <cell r="P320" t="str">
            <v/>
          </cell>
          <cell r="Q320" t="str">
            <v>DSM, Class 2</v>
          </cell>
          <cell r="R320" t="str">
            <v>DSM, Class 2</v>
          </cell>
          <cell r="S320" t="str">
            <v>DSM, Class 2</v>
          </cell>
          <cell r="T320" t="str">
            <v>DSM, Class 2</v>
          </cell>
          <cell r="U320" t="str">
            <v>DSM, Class 2, CA</v>
          </cell>
          <cell r="V320" t="str">
            <v>DSM, Class 2</v>
          </cell>
          <cell r="W320" t="str">
            <v>CA</v>
          </cell>
          <cell r="X320" t="str">
            <v>??</v>
          </cell>
        </row>
        <row r="321">
          <cell r="A321">
            <v>97499</v>
          </cell>
          <cell r="B321" t="str">
            <v>D2_CA_f_50</v>
          </cell>
          <cell r="C321" t="str">
            <v>D2_CA_f_50</v>
          </cell>
          <cell r="D321" t="str">
            <v>New Conservation</v>
          </cell>
          <cell r="E321" t="str">
            <v>West</v>
          </cell>
          <cell r="F321" t="str">
            <v>DSM, Class 2, CA</v>
          </cell>
          <cell r="G321" t="str">
            <v/>
          </cell>
          <cell r="H321" t="str">
            <v>[50-60]</v>
          </cell>
          <cell r="I321" t="str">
            <v>DSM, Class 2</v>
          </cell>
          <cell r="J321" t="str">
            <v>DSM - Energy Efficiency</v>
          </cell>
          <cell r="K321" t="str">
            <v/>
          </cell>
          <cell r="L321" t="str">
            <v>DSM, Class 2, CA</v>
          </cell>
          <cell r="M321" t="str">
            <v>DSM, Class 2</v>
          </cell>
          <cell r="N321" t="str">
            <v>DSM, Class 2</v>
          </cell>
          <cell r="O321" t="str">
            <v>DSM</v>
          </cell>
          <cell r="P321" t="str">
            <v/>
          </cell>
          <cell r="Q321" t="str">
            <v>DSM, Class 2</v>
          </cell>
          <cell r="R321" t="str">
            <v>DSM, Class 2</v>
          </cell>
          <cell r="S321" t="str">
            <v>DSM, Class 2</v>
          </cell>
          <cell r="T321" t="str">
            <v>DSM, Class 2</v>
          </cell>
          <cell r="U321" t="str">
            <v>DSM, Class 2, CA</v>
          </cell>
          <cell r="V321" t="str">
            <v>DSM, Class 2</v>
          </cell>
          <cell r="W321" t="str">
            <v>CA</v>
          </cell>
          <cell r="X321" t="str">
            <v>??</v>
          </cell>
        </row>
        <row r="322">
          <cell r="A322">
            <v>97500</v>
          </cell>
          <cell r="B322" t="str">
            <v>D2_CA_g_60</v>
          </cell>
          <cell r="C322" t="str">
            <v>D2_CA_g_60</v>
          </cell>
          <cell r="D322" t="str">
            <v>New Conservation</v>
          </cell>
          <cell r="E322" t="str">
            <v>West</v>
          </cell>
          <cell r="F322" t="str">
            <v>DSM, Class 2, CA</v>
          </cell>
          <cell r="G322" t="str">
            <v/>
          </cell>
          <cell r="H322" t="str">
            <v>[60-70]</v>
          </cell>
          <cell r="I322" t="str">
            <v>DSM, Class 2</v>
          </cell>
          <cell r="J322" t="str">
            <v>DSM - Energy Efficiency</v>
          </cell>
          <cell r="K322" t="str">
            <v/>
          </cell>
          <cell r="L322" t="str">
            <v>DSM, Class 2, CA</v>
          </cell>
          <cell r="M322" t="str">
            <v>DSM, Class 2</v>
          </cell>
          <cell r="N322" t="str">
            <v>DSM, Class 2</v>
          </cell>
          <cell r="O322" t="str">
            <v>DSM</v>
          </cell>
          <cell r="P322" t="str">
            <v/>
          </cell>
          <cell r="Q322" t="str">
            <v>DSM, Class 2</v>
          </cell>
          <cell r="R322" t="str">
            <v>DSM, Class 2</v>
          </cell>
          <cell r="S322" t="str">
            <v>DSM, Class 2</v>
          </cell>
          <cell r="T322" t="str">
            <v>DSM, Class 2</v>
          </cell>
          <cell r="U322" t="str">
            <v>DSM, Class 2, CA</v>
          </cell>
          <cell r="V322" t="str">
            <v>DSM, Class 2</v>
          </cell>
          <cell r="W322" t="str">
            <v>CA</v>
          </cell>
          <cell r="X322" t="str">
            <v>??</v>
          </cell>
        </row>
        <row r="323">
          <cell r="A323">
            <v>97502</v>
          </cell>
          <cell r="B323" t="str">
            <v>D2_CA_h_70</v>
          </cell>
          <cell r="C323" t="str">
            <v>D2_CA_h_70</v>
          </cell>
          <cell r="D323" t="str">
            <v>New Conservation</v>
          </cell>
          <cell r="E323" t="str">
            <v>West</v>
          </cell>
          <cell r="F323" t="str">
            <v>DSM, Class 2, CA</v>
          </cell>
          <cell r="G323" t="str">
            <v/>
          </cell>
          <cell r="H323" t="str">
            <v>[70-80]</v>
          </cell>
          <cell r="I323" t="str">
            <v>DSM, Class 2</v>
          </cell>
          <cell r="J323" t="str">
            <v>DSM - Energy Efficiency</v>
          </cell>
          <cell r="K323" t="str">
            <v/>
          </cell>
          <cell r="L323" t="str">
            <v>DSM, Class 2, CA</v>
          </cell>
          <cell r="M323" t="str">
            <v>DSM, Class 2</v>
          </cell>
          <cell r="N323" t="str">
            <v>DSM, Class 2</v>
          </cell>
          <cell r="O323" t="str">
            <v>DSM</v>
          </cell>
          <cell r="P323" t="str">
            <v/>
          </cell>
          <cell r="Q323" t="str">
            <v>DSM, Class 2</v>
          </cell>
          <cell r="R323" t="str">
            <v>DSM, Class 2</v>
          </cell>
          <cell r="S323" t="str">
            <v>DSM, Class 2</v>
          </cell>
          <cell r="T323" t="str">
            <v>DSM, Class 2</v>
          </cell>
          <cell r="U323" t="str">
            <v>DSM, Class 2, CA</v>
          </cell>
          <cell r="V323" t="str">
            <v>DSM, Class 2</v>
          </cell>
          <cell r="W323" t="str">
            <v>CA</v>
          </cell>
          <cell r="X323" t="str">
            <v>??</v>
          </cell>
        </row>
        <row r="324">
          <cell r="A324">
            <v>97501</v>
          </cell>
          <cell r="B324" t="str">
            <v>D2_CA_i_80</v>
          </cell>
          <cell r="C324" t="str">
            <v>D2_CA_i_80</v>
          </cell>
          <cell r="D324" t="str">
            <v>New Conservation</v>
          </cell>
          <cell r="E324" t="str">
            <v>West</v>
          </cell>
          <cell r="F324" t="str">
            <v>DSM, Class 2, CA</v>
          </cell>
          <cell r="G324" t="str">
            <v/>
          </cell>
          <cell r="H324" t="str">
            <v>[80-90]</v>
          </cell>
          <cell r="I324" t="str">
            <v>DSM, Class 2</v>
          </cell>
          <cell r="J324" t="str">
            <v>DSM - Energy Efficiency</v>
          </cell>
          <cell r="K324" t="str">
            <v/>
          </cell>
          <cell r="L324" t="str">
            <v>DSM, Class 2, CA</v>
          </cell>
          <cell r="M324" t="str">
            <v>DSM, Class 2</v>
          </cell>
          <cell r="N324" t="str">
            <v>DSM, Class 2</v>
          </cell>
          <cell r="O324" t="str">
            <v>DSM</v>
          </cell>
          <cell r="P324" t="str">
            <v/>
          </cell>
          <cell r="Q324" t="str">
            <v>DSM, Class 2</v>
          </cell>
          <cell r="R324" t="str">
            <v>DSM, Class 2</v>
          </cell>
          <cell r="S324" t="str">
            <v>DSM, Class 2</v>
          </cell>
          <cell r="T324" t="str">
            <v>DSM, Class 2</v>
          </cell>
          <cell r="U324" t="str">
            <v>DSM, Class 2, CA</v>
          </cell>
          <cell r="V324" t="str">
            <v>DSM, Class 2</v>
          </cell>
          <cell r="W324" t="str">
            <v>CA</v>
          </cell>
          <cell r="X324" t="str">
            <v>??</v>
          </cell>
        </row>
        <row r="325">
          <cell r="A325">
            <v>97493</v>
          </cell>
          <cell r="B325" t="str">
            <v>D2_CA_j_90</v>
          </cell>
          <cell r="C325" t="str">
            <v>D2_CA_j_90</v>
          </cell>
          <cell r="D325" t="str">
            <v>New Conservation</v>
          </cell>
          <cell r="E325" t="str">
            <v>West</v>
          </cell>
          <cell r="F325" t="str">
            <v>DSM, Class 2, CA</v>
          </cell>
          <cell r="G325" t="str">
            <v/>
          </cell>
          <cell r="H325" t="str">
            <v>[90-100]</v>
          </cell>
          <cell r="I325" t="str">
            <v>DSM, Class 2</v>
          </cell>
          <cell r="J325" t="str">
            <v>DSM - Energy Efficiency</v>
          </cell>
          <cell r="K325" t="str">
            <v/>
          </cell>
          <cell r="L325" t="str">
            <v>DSM, Class 2, CA</v>
          </cell>
          <cell r="M325" t="str">
            <v>DSM, Class 2</v>
          </cell>
          <cell r="N325" t="str">
            <v>DSM, Class 2</v>
          </cell>
          <cell r="O325" t="str">
            <v>DSM</v>
          </cell>
          <cell r="P325" t="str">
            <v/>
          </cell>
          <cell r="Q325" t="str">
            <v>DSM, Class 2</v>
          </cell>
          <cell r="R325" t="str">
            <v>DSM, Class 2</v>
          </cell>
          <cell r="S325" t="str">
            <v>DSM, Class 2</v>
          </cell>
          <cell r="T325" t="str">
            <v>DSM, Class 2</v>
          </cell>
          <cell r="U325" t="str">
            <v>DSM, Class 2, CA</v>
          </cell>
          <cell r="V325" t="str">
            <v>DSM, Class 2</v>
          </cell>
          <cell r="W325" t="str">
            <v>CA</v>
          </cell>
          <cell r="X325" t="str">
            <v>??</v>
          </cell>
        </row>
        <row r="326">
          <cell r="A326">
            <v>97482</v>
          </cell>
          <cell r="B326" t="str">
            <v>D2_CA_k_100</v>
          </cell>
          <cell r="C326" t="str">
            <v>D2_CA_k_100</v>
          </cell>
          <cell r="D326" t="str">
            <v>New Conservation</v>
          </cell>
          <cell r="E326" t="str">
            <v>West</v>
          </cell>
          <cell r="F326" t="str">
            <v>DSM, Class 2, CA</v>
          </cell>
          <cell r="G326" t="str">
            <v/>
          </cell>
          <cell r="H326" t="str">
            <v>[100-110]</v>
          </cell>
          <cell r="I326" t="str">
            <v>DSM, Class 2</v>
          </cell>
          <cell r="J326" t="str">
            <v>DSM - Energy Efficiency</v>
          </cell>
          <cell r="K326" t="str">
            <v/>
          </cell>
          <cell r="L326" t="str">
            <v>DSM, Class 2, CA</v>
          </cell>
          <cell r="M326" t="str">
            <v>DSM, Class 2</v>
          </cell>
          <cell r="N326" t="str">
            <v>DSM, Class 2</v>
          </cell>
          <cell r="O326" t="str">
            <v>DSM</v>
          </cell>
          <cell r="P326" t="str">
            <v/>
          </cell>
          <cell r="Q326" t="str">
            <v>DSM, Class 2</v>
          </cell>
          <cell r="R326" t="str">
            <v>DSM, Class 2</v>
          </cell>
          <cell r="S326" t="str">
            <v>DSM, Class 2</v>
          </cell>
          <cell r="T326" t="str">
            <v>DSM, Class 2</v>
          </cell>
          <cell r="U326" t="str">
            <v>DSM, Class 2, CA</v>
          </cell>
          <cell r="V326" t="str">
            <v>DSM, Class 2</v>
          </cell>
          <cell r="W326" t="str">
            <v>CA</v>
          </cell>
          <cell r="X326" t="str">
            <v>??</v>
          </cell>
        </row>
        <row r="327">
          <cell r="A327">
            <v>97483</v>
          </cell>
          <cell r="B327" t="str">
            <v>D2_CA_l_110</v>
          </cell>
          <cell r="C327" t="str">
            <v>D2_CA_l_110</v>
          </cell>
          <cell r="D327" t="str">
            <v>New Conservation</v>
          </cell>
          <cell r="E327" t="str">
            <v>West</v>
          </cell>
          <cell r="F327" t="str">
            <v>DSM, Class 2, CA</v>
          </cell>
          <cell r="G327" t="str">
            <v/>
          </cell>
          <cell r="H327" t="str">
            <v>[110-120]</v>
          </cell>
          <cell r="I327" t="str">
            <v>DSM, Class 2</v>
          </cell>
          <cell r="J327" t="str">
            <v>DSM - Energy Efficiency</v>
          </cell>
          <cell r="K327" t="str">
            <v/>
          </cell>
          <cell r="L327" t="str">
            <v>DSM, Class 2, CA</v>
          </cell>
          <cell r="M327" t="str">
            <v>DSM, Class 2</v>
          </cell>
          <cell r="N327" t="str">
            <v>DSM, Class 2</v>
          </cell>
          <cell r="O327" t="str">
            <v>DSM</v>
          </cell>
          <cell r="P327" t="str">
            <v/>
          </cell>
          <cell r="Q327" t="str">
            <v>DSM, Class 2</v>
          </cell>
          <cell r="R327" t="str">
            <v>DSM, Class 2</v>
          </cell>
          <cell r="S327" t="str">
            <v>DSM, Class 2</v>
          </cell>
          <cell r="T327" t="str">
            <v>DSM, Class 2</v>
          </cell>
          <cell r="U327" t="str">
            <v>DSM, Class 2, CA</v>
          </cell>
          <cell r="V327" t="str">
            <v>DSM, Class 2</v>
          </cell>
          <cell r="W327" t="str">
            <v>CA</v>
          </cell>
          <cell r="X327" t="str">
            <v>??</v>
          </cell>
        </row>
        <row r="328">
          <cell r="A328">
            <v>97484</v>
          </cell>
          <cell r="B328" t="str">
            <v>D2_CA_m_120</v>
          </cell>
          <cell r="C328" t="str">
            <v>D2_CA_m_120</v>
          </cell>
          <cell r="D328" t="str">
            <v>New Conservation</v>
          </cell>
          <cell r="E328" t="str">
            <v>West</v>
          </cell>
          <cell r="F328" t="str">
            <v>DSM, Class 2, CA</v>
          </cell>
          <cell r="G328" t="str">
            <v/>
          </cell>
          <cell r="H328" t="str">
            <v>[120-130]</v>
          </cell>
          <cell r="I328" t="str">
            <v>DSM, Class 2</v>
          </cell>
          <cell r="J328" t="str">
            <v>DSM - Energy Efficiency</v>
          </cell>
          <cell r="K328" t="str">
            <v/>
          </cell>
          <cell r="L328" t="str">
            <v>DSM, Class 2, CA</v>
          </cell>
          <cell r="M328" t="str">
            <v>DSM, Class 2</v>
          </cell>
          <cell r="N328" t="str">
            <v>DSM, Class 2</v>
          </cell>
          <cell r="O328" t="str">
            <v>DSM</v>
          </cell>
          <cell r="P328" t="str">
            <v/>
          </cell>
          <cell r="Q328" t="str">
            <v>DSM, Class 2</v>
          </cell>
          <cell r="R328" t="str">
            <v>DSM, Class 2</v>
          </cell>
          <cell r="S328" t="str">
            <v>DSM, Class 2</v>
          </cell>
          <cell r="T328" t="str">
            <v>DSM, Class 2</v>
          </cell>
          <cell r="U328" t="str">
            <v>DSM, Class 2, CA</v>
          </cell>
          <cell r="V328" t="str">
            <v>DSM, Class 2</v>
          </cell>
          <cell r="W328" t="str">
            <v>CA</v>
          </cell>
          <cell r="X328" t="str">
            <v>??</v>
          </cell>
        </row>
        <row r="329">
          <cell r="A329">
            <v>97485</v>
          </cell>
          <cell r="B329" t="str">
            <v>D2_CA_n_130</v>
          </cell>
          <cell r="C329" t="str">
            <v>D2_CA_n_130</v>
          </cell>
          <cell r="D329" t="str">
            <v>New Conservation</v>
          </cell>
          <cell r="E329" t="str">
            <v>West</v>
          </cell>
          <cell r="F329" t="str">
            <v>DSM, Class 2, CA</v>
          </cell>
          <cell r="G329" t="str">
            <v/>
          </cell>
          <cell r="H329" t="str">
            <v>[130-140]</v>
          </cell>
          <cell r="I329" t="str">
            <v>DSM, Class 2</v>
          </cell>
          <cell r="J329" t="str">
            <v>DSM - Energy Efficiency</v>
          </cell>
          <cell r="K329" t="str">
            <v/>
          </cell>
          <cell r="L329" t="str">
            <v>DSM, Class 2, CA</v>
          </cell>
          <cell r="M329" t="str">
            <v>DSM, Class 2</v>
          </cell>
          <cell r="N329" t="str">
            <v>DSM, Class 2</v>
          </cell>
          <cell r="O329" t="str">
            <v>DSM</v>
          </cell>
          <cell r="P329" t="str">
            <v/>
          </cell>
          <cell r="Q329" t="str">
            <v>DSM, Class 2</v>
          </cell>
          <cell r="R329" t="str">
            <v>DSM, Class 2</v>
          </cell>
          <cell r="S329" t="str">
            <v>DSM, Class 2</v>
          </cell>
          <cell r="T329" t="str">
            <v>DSM, Class 2</v>
          </cell>
          <cell r="U329" t="str">
            <v>DSM, Class 2, CA</v>
          </cell>
          <cell r="V329" t="str">
            <v>DSM, Class 2</v>
          </cell>
          <cell r="W329" t="str">
            <v>CA</v>
          </cell>
          <cell r="X329" t="str">
            <v>??</v>
          </cell>
        </row>
        <row r="330">
          <cell r="A330">
            <v>97487</v>
          </cell>
          <cell r="B330" t="str">
            <v>D2_CA_o_140</v>
          </cell>
          <cell r="C330" t="str">
            <v>D2_CA_o_140</v>
          </cell>
          <cell r="D330" t="str">
            <v>New Conservation</v>
          </cell>
          <cell r="E330" t="str">
            <v>West</v>
          </cell>
          <cell r="F330" t="str">
            <v>DSM, Class 2, CA</v>
          </cell>
          <cell r="G330" t="str">
            <v/>
          </cell>
          <cell r="H330" t="str">
            <v>[140-150]</v>
          </cell>
          <cell r="I330" t="str">
            <v>DSM, Class 2</v>
          </cell>
          <cell r="J330" t="str">
            <v>DSM - Energy Efficiency</v>
          </cell>
          <cell r="K330" t="str">
            <v/>
          </cell>
          <cell r="L330" t="str">
            <v>DSM, Class 2, CA</v>
          </cell>
          <cell r="M330" t="str">
            <v>DSM, Class 2</v>
          </cell>
          <cell r="N330" t="str">
            <v>DSM, Class 2</v>
          </cell>
          <cell r="O330" t="str">
            <v>DSM</v>
          </cell>
          <cell r="P330" t="str">
            <v/>
          </cell>
          <cell r="Q330" t="str">
            <v>DSM, Class 2</v>
          </cell>
          <cell r="R330" t="str">
            <v>DSM, Class 2</v>
          </cell>
          <cell r="S330" t="str">
            <v>DSM, Class 2</v>
          </cell>
          <cell r="T330" t="str">
            <v>DSM, Class 2</v>
          </cell>
          <cell r="U330" t="str">
            <v>DSM, Class 2, CA</v>
          </cell>
          <cell r="V330" t="str">
            <v>DSM, Class 2</v>
          </cell>
          <cell r="W330" t="str">
            <v>CA</v>
          </cell>
          <cell r="X330" t="str">
            <v>??</v>
          </cell>
        </row>
        <row r="331">
          <cell r="A331">
            <v>97488</v>
          </cell>
          <cell r="B331" t="str">
            <v>D2_CA_p_150</v>
          </cell>
          <cell r="C331" t="str">
            <v>D2_CA_p_150</v>
          </cell>
          <cell r="D331" t="str">
            <v>New Conservation</v>
          </cell>
          <cell r="E331" t="str">
            <v>West</v>
          </cell>
          <cell r="F331" t="str">
            <v>DSM, Class 2, CA</v>
          </cell>
          <cell r="G331" t="str">
            <v/>
          </cell>
          <cell r="H331" t="str">
            <v>[150-160]</v>
          </cell>
          <cell r="I331" t="str">
            <v>DSM, Class 2</v>
          </cell>
          <cell r="J331" t="str">
            <v>DSM - Energy Efficiency</v>
          </cell>
          <cell r="K331" t="str">
            <v/>
          </cell>
          <cell r="L331" t="str">
            <v>DSM, Class 2, CA</v>
          </cell>
          <cell r="M331" t="str">
            <v>DSM, Class 2</v>
          </cell>
          <cell r="N331" t="str">
            <v>DSM, Class 2</v>
          </cell>
          <cell r="O331" t="str">
            <v>DSM</v>
          </cell>
          <cell r="P331" t="str">
            <v/>
          </cell>
          <cell r="Q331" t="str">
            <v>DSM, Class 2</v>
          </cell>
          <cell r="R331" t="str">
            <v>DSM, Class 2</v>
          </cell>
          <cell r="S331" t="str">
            <v>DSM, Class 2</v>
          </cell>
          <cell r="T331" t="str">
            <v>DSM, Class 2</v>
          </cell>
          <cell r="U331" t="str">
            <v>DSM, Class 2, CA</v>
          </cell>
          <cell r="V331" t="str">
            <v>DSM, Class 2</v>
          </cell>
          <cell r="W331" t="str">
            <v>CA</v>
          </cell>
          <cell r="X331" t="str">
            <v>??</v>
          </cell>
        </row>
        <row r="332">
          <cell r="A332">
            <v>97489</v>
          </cell>
          <cell r="B332" t="str">
            <v>D2_CA_q_160</v>
          </cell>
          <cell r="C332" t="str">
            <v>D2_CA_q_160</v>
          </cell>
          <cell r="D332" t="str">
            <v>New Conservation</v>
          </cell>
          <cell r="E332" t="str">
            <v>West</v>
          </cell>
          <cell r="F332" t="str">
            <v>DSM, Class 2, CA</v>
          </cell>
          <cell r="G332" t="str">
            <v/>
          </cell>
          <cell r="H332" t="str">
            <v>[160-170]</v>
          </cell>
          <cell r="I332" t="str">
            <v>DSM, Class 2</v>
          </cell>
          <cell r="J332" t="str">
            <v>DSM - Energy Efficiency</v>
          </cell>
          <cell r="K332" t="str">
            <v/>
          </cell>
          <cell r="L332" t="str">
            <v>DSM, Class 2, CA</v>
          </cell>
          <cell r="M332" t="str">
            <v>DSM, Class 2</v>
          </cell>
          <cell r="N332" t="str">
            <v>DSM, Class 2</v>
          </cell>
          <cell r="O332" t="str">
            <v>DSM</v>
          </cell>
          <cell r="P332" t="str">
            <v/>
          </cell>
          <cell r="Q332" t="str">
            <v>DSM, Class 2</v>
          </cell>
          <cell r="R332" t="str">
            <v>DSM, Class 2</v>
          </cell>
          <cell r="S332" t="str">
            <v>DSM, Class 2</v>
          </cell>
          <cell r="T332" t="str">
            <v>DSM, Class 2</v>
          </cell>
          <cell r="U332" t="str">
            <v>DSM, Class 2, CA</v>
          </cell>
          <cell r="V332" t="str">
            <v>DSM, Class 2</v>
          </cell>
          <cell r="W332" t="str">
            <v>CA</v>
          </cell>
          <cell r="X332" t="str">
            <v>??</v>
          </cell>
        </row>
        <row r="333">
          <cell r="A333">
            <v>97490</v>
          </cell>
          <cell r="B333" t="str">
            <v>D2_CA_r_170</v>
          </cell>
          <cell r="C333" t="str">
            <v>D2_CA_r_170</v>
          </cell>
          <cell r="D333" t="str">
            <v>New Conservation</v>
          </cell>
          <cell r="E333" t="str">
            <v>West</v>
          </cell>
          <cell r="F333" t="str">
            <v>DSM, Class 2, CA</v>
          </cell>
          <cell r="G333" t="str">
            <v/>
          </cell>
          <cell r="H333" t="str">
            <v>[170-180]</v>
          </cell>
          <cell r="I333" t="str">
            <v>DSM, Class 2</v>
          </cell>
          <cell r="J333" t="str">
            <v>DSM - Energy Efficiency</v>
          </cell>
          <cell r="K333" t="str">
            <v/>
          </cell>
          <cell r="L333" t="str">
            <v>DSM, Class 2, CA</v>
          </cell>
          <cell r="M333" t="str">
            <v>DSM, Class 2</v>
          </cell>
          <cell r="N333" t="str">
            <v>DSM, Class 2</v>
          </cell>
          <cell r="O333" t="str">
            <v>DSM</v>
          </cell>
          <cell r="P333" t="str">
            <v/>
          </cell>
          <cell r="Q333" t="str">
            <v>DSM, Class 2</v>
          </cell>
          <cell r="R333" t="str">
            <v>DSM, Class 2</v>
          </cell>
          <cell r="S333" t="str">
            <v>DSM, Class 2</v>
          </cell>
          <cell r="T333" t="str">
            <v>DSM, Class 2</v>
          </cell>
          <cell r="U333" t="str">
            <v>DSM, Class 2, CA</v>
          </cell>
          <cell r="V333" t="str">
            <v>DSM, Class 2</v>
          </cell>
          <cell r="W333" t="str">
            <v>CA</v>
          </cell>
          <cell r="X333" t="str">
            <v>??</v>
          </cell>
        </row>
        <row r="334">
          <cell r="A334">
            <v>97491</v>
          </cell>
          <cell r="B334" t="str">
            <v>D2_CA_s_180</v>
          </cell>
          <cell r="C334" t="str">
            <v>D2_CA_s_180</v>
          </cell>
          <cell r="D334" t="str">
            <v>New Conservation</v>
          </cell>
          <cell r="E334" t="str">
            <v>West</v>
          </cell>
          <cell r="F334" t="str">
            <v>DSM, Class 2, CA</v>
          </cell>
          <cell r="G334" t="str">
            <v/>
          </cell>
          <cell r="H334" t="str">
            <v>[180-190]</v>
          </cell>
          <cell r="I334" t="str">
            <v>DSM, Class 2</v>
          </cell>
          <cell r="J334" t="str">
            <v>DSM - Energy Efficiency</v>
          </cell>
          <cell r="K334" t="str">
            <v/>
          </cell>
          <cell r="L334" t="str">
            <v>DSM, Class 2, CA</v>
          </cell>
          <cell r="M334" t="str">
            <v>DSM, Class 2</v>
          </cell>
          <cell r="N334" t="str">
            <v>DSM, Class 2</v>
          </cell>
          <cell r="O334" t="str">
            <v>DSM</v>
          </cell>
          <cell r="P334" t="str">
            <v/>
          </cell>
          <cell r="Q334" t="str">
            <v>DSM, Class 2</v>
          </cell>
          <cell r="R334" t="str">
            <v>DSM, Class 2</v>
          </cell>
          <cell r="S334" t="str">
            <v>DSM, Class 2</v>
          </cell>
          <cell r="T334" t="str">
            <v>DSM, Class 2</v>
          </cell>
          <cell r="U334" t="str">
            <v>DSM, Class 2, CA</v>
          </cell>
          <cell r="V334" t="str">
            <v>DSM, Class 2</v>
          </cell>
          <cell r="W334" t="str">
            <v>CA</v>
          </cell>
          <cell r="X334" t="str">
            <v>??</v>
          </cell>
        </row>
        <row r="335">
          <cell r="A335">
            <v>97486</v>
          </cell>
          <cell r="B335" t="str">
            <v>D2_CA_t_190</v>
          </cell>
          <cell r="C335" t="str">
            <v>D2_CA_t_190</v>
          </cell>
          <cell r="D335" t="str">
            <v>New Conservation</v>
          </cell>
          <cell r="E335" t="str">
            <v>West</v>
          </cell>
          <cell r="F335" t="str">
            <v>DSM, Class 2, CA</v>
          </cell>
          <cell r="G335" t="str">
            <v/>
          </cell>
          <cell r="H335" t="str">
            <v>[190-200]</v>
          </cell>
          <cell r="I335" t="str">
            <v>DSM, Class 2</v>
          </cell>
          <cell r="J335" t="str">
            <v>DSM - Energy Efficiency</v>
          </cell>
          <cell r="K335" t="str">
            <v/>
          </cell>
          <cell r="L335" t="str">
            <v>DSM, Class 2, CA</v>
          </cell>
          <cell r="M335" t="str">
            <v>DSM, Class 2</v>
          </cell>
          <cell r="N335" t="str">
            <v>DSM, Class 2</v>
          </cell>
          <cell r="O335" t="str">
            <v>DSM</v>
          </cell>
          <cell r="P335" t="str">
            <v/>
          </cell>
          <cell r="Q335" t="str">
            <v>DSM, Class 2</v>
          </cell>
          <cell r="R335" t="str">
            <v>DSM, Class 2</v>
          </cell>
          <cell r="S335" t="str">
            <v>DSM, Class 2</v>
          </cell>
          <cell r="T335" t="str">
            <v>DSM, Class 2</v>
          </cell>
          <cell r="U335" t="str">
            <v>DSM, Class 2, CA</v>
          </cell>
          <cell r="V335" t="str">
            <v>DSM, Class 2</v>
          </cell>
          <cell r="W335" t="str">
            <v>CA</v>
          </cell>
          <cell r="X335" t="str">
            <v>??</v>
          </cell>
        </row>
        <row r="336">
          <cell r="A336">
            <v>97518</v>
          </cell>
          <cell r="B336" t="str">
            <v>D2_CA_u_200</v>
          </cell>
          <cell r="C336" t="str">
            <v>D2_CA_u_200</v>
          </cell>
          <cell r="D336" t="str">
            <v>New Conservation</v>
          </cell>
          <cell r="E336" t="str">
            <v>West</v>
          </cell>
          <cell r="F336" t="str">
            <v>DSM, Class 2, CA</v>
          </cell>
          <cell r="G336" t="str">
            <v/>
          </cell>
          <cell r="H336" t="str">
            <v>[200-250]</v>
          </cell>
          <cell r="I336" t="str">
            <v>DSM, Class 2</v>
          </cell>
          <cell r="J336" t="str">
            <v>DSM - Energy Efficiency</v>
          </cell>
          <cell r="K336" t="str">
            <v/>
          </cell>
          <cell r="L336" t="str">
            <v>DSM, Class 2, CA</v>
          </cell>
          <cell r="M336" t="str">
            <v>DSM, Class 2</v>
          </cell>
          <cell r="N336" t="str">
            <v>DSM, Class 2</v>
          </cell>
          <cell r="O336" t="str">
            <v>DSM</v>
          </cell>
          <cell r="P336" t="str">
            <v/>
          </cell>
          <cell r="Q336" t="str">
            <v>DSM, Class 2</v>
          </cell>
          <cell r="R336" t="str">
            <v>DSM, Class 2</v>
          </cell>
          <cell r="S336" t="str">
            <v>DSM, Class 2</v>
          </cell>
          <cell r="T336" t="str">
            <v>DSM, Class 2</v>
          </cell>
          <cell r="U336" t="str">
            <v>DSM, Class 2, CA</v>
          </cell>
          <cell r="V336" t="str">
            <v>DSM, Class 2</v>
          </cell>
          <cell r="W336" t="str">
            <v>CA</v>
          </cell>
          <cell r="X336" t="str">
            <v>??</v>
          </cell>
        </row>
        <row r="337">
          <cell r="A337">
            <v>97519</v>
          </cell>
          <cell r="B337" t="str">
            <v>D2_CA_v_250</v>
          </cell>
          <cell r="C337" t="str">
            <v>D2_CA_v_250</v>
          </cell>
          <cell r="D337" t="str">
            <v>New Conservation</v>
          </cell>
          <cell r="E337" t="str">
            <v>West</v>
          </cell>
          <cell r="F337" t="str">
            <v>DSM, Class 2, CA</v>
          </cell>
          <cell r="G337" t="str">
            <v/>
          </cell>
          <cell r="H337" t="str">
            <v>[250-300]</v>
          </cell>
          <cell r="I337" t="str">
            <v>DSM, Class 2</v>
          </cell>
          <cell r="J337" t="str">
            <v>DSM - Energy Efficiency</v>
          </cell>
          <cell r="K337" t="str">
            <v/>
          </cell>
          <cell r="L337" t="str">
            <v>DSM, Class 2, CA</v>
          </cell>
          <cell r="M337" t="str">
            <v>DSM, Class 2</v>
          </cell>
          <cell r="N337" t="str">
            <v>DSM, Class 2</v>
          </cell>
          <cell r="O337" t="str">
            <v>DSM</v>
          </cell>
          <cell r="P337" t="str">
            <v/>
          </cell>
          <cell r="Q337" t="str">
            <v>DSM, Class 2</v>
          </cell>
          <cell r="R337" t="str">
            <v>DSM, Class 2</v>
          </cell>
          <cell r="S337" t="str">
            <v>DSM, Class 2</v>
          </cell>
          <cell r="T337" t="str">
            <v>DSM, Class 2</v>
          </cell>
          <cell r="U337" t="str">
            <v>DSM, Class 2, CA</v>
          </cell>
          <cell r="V337" t="str">
            <v>DSM, Class 2</v>
          </cell>
          <cell r="W337" t="str">
            <v>CA</v>
          </cell>
          <cell r="X337" t="str">
            <v>??</v>
          </cell>
        </row>
        <row r="338">
          <cell r="A338">
            <v>97520</v>
          </cell>
          <cell r="B338" t="str">
            <v>D2_CA_w_300</v>
          </cell>
          <cell r="C338" t="str">
            <v>D2_CA_w_300</v>
          </cell>
          <cell r="D338" t="str">
            <v>New Conservation</v>
          </cell>
          <cell r="E338" t="str">
            <v>West</v>
          </cell>
          <cell r="F338" t="str">
            <v>DSM, Class 2, CA</v>
          </cell>
          <cell r="G338" t="str">
            <v/>
          </cell>
          <cell r="H338" t="str">
            <v>[300-400]</v>
          </cell>
          <cell r="I338" t="str">
            <v>DSM, Class 2</v>
          </cell>
          <cell r="J338" t="str">
            <v>DSM - Energy Efficiency</v>
          </cell>
          <cell r="K338" t="str">
            <v/>
          </cell>
          <cell r="L338" t="str">
            <v>DSM, Class 2, CA</v>
          </cell>
          <cell r="M338" t="str">
            <v>DSM, Class 2</v>
          </cell>
          <cell r="N338" t="str">
            <v>DSM, Class 2</v>
          </cell>
          <cell r="O338" t="str">
            <v>DSM</v>
          </cell>
          <cell r="P338" t="str">
            <v/>
          </cell>
          <cell r="Q338" t="str">
            <v>DSM, Class 2</v>
          </cell>
          <cell r="R338" t="str">
            <v>DSM, Class 2</v>
          </cell>
          <cell r="S338" t="str">
            <v>DSM, Class 2</v>
          </cell>
          <cell r="T338" t="str">
            <v>DSM, Class 2</v>
          </cell>
          <cell r="U338" t="str">
            <v>DSM, Class 2, CA</v>
          </cell>
          <cell r="V338" t="str">
            <v>DSM, Class 2</v>
          </cell>
          <cell r="W338" t="str">
            <v>CA</v>
          </cell>
          <cell r="X338" t="str">
            <v>??</v>
          </cell>
        </row>
        <row r="339">
          <cell r="A339">
            <v>97521</v>
          </cell>
          <cell r="B339" t="str">
            <v>D2_CA_x_400</v>
          </cell>
          <cell r="C339" t="str">
            <v>D2_CA_x_400</v>
          </cell>
          <cell r="D339" t="str">
            <v>New Conservation</v>
          </cell>
          <cell r="E339" t="str">
            <v>West</v>
          </cell>
          <cell r="F339" t="str">
            <v>DSM, Class 2, CA</v>
          </cell>
          <cell r="G339" t="str">
            <v/>
          </cell>
          <cell r="H339" t="str">
            <v>[400-500]</v>
          </cell>
          <cell r="I339" t="str">
            <v>DSM, Class 2</v>
          </cell>
          <cell r="J339" t="str">
            <v>DSM - Energy Efficiency</v>
          </cell>
          <cell r="K339" t="str">
            <v/>
          </cell>
          <cell r="L339" t="str">
            <v>DSM, Class 2, CA</v>
          </cell>
          <cell r="M339" t="str">
            <v>DSM, Class 2</v>
          </cell>
          <cell r="N339" t="str">
            <v>DSM, Class 2</v>
          </cell>
          <cell r="O339" t="str">
            <v>DSM</v>
          </cell>
          <cell r="P339" t="str">
            <v/>
          </cell>
          <cell r="Q339" t="str">
            <v>DSM, Class 2</v>
          </cell>
          <cell r="R339" t="str">
            <v>DSM, Class 2</v>
          </cell>
          <cell r="S339" t="str">
            <v>DSM, Class 2</v>
          </cell>
          <cell r="T339" t="str">
            <v>DSM, Class 2</v>
          </cell>
          <cell r="U339" t="str">
            <v>DSM, Class 2, CA</v>
          </cell>
          <cell r="V339" t="str">
            <v>DSM, Class 2</v>
          </cell>
          <cell r="W339" t="str">
            <v>CA</v>
          </cell>
          <cell r="X339" t="str">
            <v>??</v>
          </cell>
        </row>
        <row r="340">
          <cell r="A340">
            <v>97522</v>
          </cell>
          <cell r="B340" t="str">
            <v>D2_CA_y_500</v>
          </cell>
          <cell r="C340" t="str">
            <v>D2_CA_y_500</v>
          </cell>
          <cell r="D340" t="str">
            <v>New Conservation</v>
          </cell>
          <cell r="E340" t="str">
            <v>West</v>
          </cell>
          <cell r="F340" t="str">
            <v>DSM, Class 2, CA</v>
          </cell>
          <cell r="G340" t="str">
            <v/>
          </cell>
          <cell r="H340" t="str">
            <v>[500-750]</v>
          </cell>
          <cell r="I340" t="str">
            <v>DSM, Class 2</v>
          </cell>
          <cell r="J340" t="str">
            <v>DSM - Energy Efficiency</v>
          </cell>
          <cell r="K340" t="str">
            <v/>
          </cell>
          <cell r="L340" t="str">
            <v>DSM, Class 2, CA</v>
          </cell>
          <cell r="M340" t="str">
            <v>DSM, Class 2</v>
          </cell>
          <cell r="N340" t="str">
            <v>DSM, Class 2</v>
          </cell>
          <cell r="O340" t="str">
            <v>DSM</v>
          </cell>
          <cell r="P340" t="str">
            <v/>
          </cell>
          <cell r="Q340" t="str">
            <v>DSM, Class 2</v>
          </cell>
          <cell r="R340" t="str">
            <v>DSM, Class 2</v>
          </cell>
          <cell r="S340" t="str">
            <v>DSM, Class 2</v>
          </cell>
          <cell r="T340" t="str">
            <v>DSM, Class 2</v>
          </cell>
          <cell r="U340" t="str">
            <v>DSM, Class 2, CA</v>
          </cell>
          <cell r="V340" t="str">
            <v>DSM, Class 2</v>
          </cell>
          <cell r="W340" t="str">
            <v>CA</v>
          </cell>
          <cell r="X340" t="str">
            <v>??</v>
          </cell>
        </row>
        <row r="341">
          <cell r="A341">
            <v>97523</v>
          </cell>
          <cell r="B341" t="str">
            <v>D2_CA_z_750</v>
          </cell>
          <cell r="C341" t="str">
            <v>D2_CA_z_750</v>
          </cell>
          <cell r="D341" t="str">
            <v>New Conservation</v>
          </cell>
          <cell r="E341" t="str">
            <v>West</v>
          </cell>
          <cell r="F341" t="str">
            <v>DSM, Class 2, CA</v>
          </cell>
          <cell r="G341" t="str">
            <v/>
          </cell>
          <cell r="H341" t="str">
            <v>[750-1000]</v>
          </cell>
          <cell r="I341" t="str">
            <v>DSM, Class 2</v>
          </cell>
          <cell r="J341" t="str">
            <v>DSM - Energy Efficiency</v>
          </cell>
          <cell r="K341" t="str">
            <v/>
          </cell>
          <cell r="L341" t="str">
            <v>DSM, Class 2, CA</v>
          </cell>
          <cell r="M341" t="str">
            <v>DSM, Class 2</v>
          </cell>
          <cell r="N341" t="str">
            <v>DSM, Class 2</v>
          </cell>
          <cell r="O341" t="str">
            <v>DSM</v>
          </cell>
          <cell r="P341" t="str">
            <v/>
          </cell>
          <cell r="Q341" t="str">
            <v>DSM, Class 2</v>
          </cell>
          <cell r="R341" t="str">
            <v>DSM, Class 2</v>
          </cell>
          <cell r="S341" t="str">
            <v>DSM, Class 2</v>
          </cell>
          <cell r="T341" t="str">
            <v>DSM, Class 2</v>
          </cell>
          <cell r="U341" t="str">
            <v>DSM, Class 2, CA</v>
          </cell>
          <cell r="V341" t="str">
            <v>DSM, Class 2</v>
          </cell>
          <cell r="W341" t="str">
            <v>CA</v>
          </cell>
          <cell r="X341" t="str">
            <v>??</v>
          </cell>
        </row>
        <row r="342">
          <cell r="A342">
            <v>97524</v>
          </cell>
          <cell r="B342" t="str">
            <v>D2_CA_z_9999</v>
          </cell>
          <cell r="C342" t="str">
            <v>D2_CA_z_9999</v>
          </cell>
          <cell r="D342" t="str">
            <v>New Conservation</v>
          </cell>
          <cell r="E342" t="str">
            <v>West</v>
          </cell>
          <cell r="F342" t="str">
            <v>DSM, Class 2, CA</v>
          </cell>
          <cell r="G342" t="str">
            <v/>
          </cell>
          <cell r="H342" t="str">
            <v>[1000-9999]</v>
          </cell>
          <cell r="I342" t="str">
            <v>DSM, Class 2</v>
          </cell>
          <cell r="J342" t="str">
            <v>DSM - Energy Efficiency</v>
          </cell>
          <cell r="K342" t="str">
            <v/>
          </cell>
          <cell r="L342" t="str">
            <v>DSM, Class 2, CA</v>
          </cell>
          <cell r="M342" t="str">
            <v>DSM, Class 2</v>
          </cell>
          <cell r="N342" t="str">
            <v>DSM, Class 2</v>
          </cell>
          <cell r="O342" t="str">
            <v>DSM</v>
          </cell>
          <cell r="P342" t="str">
            <v/>
          </cell>
          <cell r="Q342" t="str">
            <v>DSM, Class 2</v>
          </cell>
          <cell r="R342" t="str">
            <v>DSM, Class 2</v>
          </cell>
          <cell r="S342" t="str">
            <v>DSM, Class 2</v>
          </cell>
          <cell r="T342" t="str">
            <v>DSM, Class 2</v>
          </cell>
          <cell r="U342" t="str">
            <v>DSM, Class 2, CA</v>
          </cell>
          <cell r="V342" t="str">
            <v>DSM, Class 2</v>
          </cell>
          <cell r="W342" t="str">
            <v>CA</v>
          </cell>
          <cell r="X342" t="str">
            <v>??</v>
          </cell>
        </row>
        <row r="343">
          <cell r="A343">
            <v>97938</v>
          </cell>
          <cell r="B343" t="str">
            <v>D2_ID_a_00</v>
          </cell>
          <cell r="C343" t="str">
            <v>D2_ID_a_00</v>
          </cell>
          <cell r="D343" t="str">
            <v>New Conservation</v>
          </cell>
          <cell r="E343" t="str">
            <v>East</v>
          </cell>
          <cell r="F343" t="str">
            <v>DSM, Class 2, ID</v>
          </cell>
          <cell r="G343" t="str">
            <v/>
          </cell>
          <cell r="H343" t="str">
            <v>[00-10]</v>
          </cell>
          <cell r="I343" t="str">
            <v>DSM, Class 2</v>
          </cell>
          <cell r="J343" t="str">
            <v>DSM - Energy Efficiency</v>
          </cell>
          <cell r="K343" t="str">
            <v/>
          </cell>
          <cell r="L343" t="str">
            <v>DSM, Class 2, ID</v>
          </cell>
          <cell r="M343" t="str">
            <v>DSM, Class 2</v>
          </cell>
          <cell r="N343" t="str">
            <v>DSM, Class 2</v>
          </cell>
          <cell r="O343" t="str">
            <v>DSM</v>
          </cell>
          <cell r="P343" t="str">
            <v/>
          </cell>
          <cell r="Q343" t="str">
            <v>DSM, Class 2</v>
          </cell>
          <cell r="R343" t="str">
            <v>DSM, Class 2</v>
          </cell>
          <cell r="S343" t="str">
            <v>DSM, Class 2</v>
          </cell>
          <cell r="T343" t="str">
            <v>DSM, Class 2</v>
          </cell>
          <cell r="U343" t="str">
            <v>DSM, Class 2, ID</v>
          </cell>
          <cell r="V343" t="str">
            <v>DSM, Class 2</v>
          </cell>
          <cell r="W343" t="str">
            <v>ID</v>
          </cell>
          <cell r="X343" t="str">
            <v>??</v>
          </cell>
        </row>
        <row r="344">
          <cell r="A344">
            <v>97941</v>
          </cell>
          <cell r="B344" t="str">
            <v>D2_ID_b_10</v>
          </cell>
          <cell r="C344" t="str">
            <v>D2_ID_b_10</v>
          </cell>
          <cell r="D344" t="str">
            <v>New Conservation</v>
          </cell>
          <cell r="E344" t="str">
            <v>East</v>
          </cell>
          <cell r="F344" t="str">
            <v>DSM, Class 2, ID</v>
          </cell>
          <cell r="G344" t="str">
            <v/>
          </cell>
          <cell r="H344" t="str">
            <v>[10-20]</v>
          </cell>
          <cell r="I344" t="str">
            <v>DSM, Class 2</v>
          </cell>
          <cell r="J344" t="str">
            <v>DSM - Energy Efficiency</v>
          </cell>
          <cell r="K344" t="str">
            <v/>
          </cell>
          <cell r="L344" t="str">
            <v>DSM, Class 2, ID</v>
          </cell>
          <cell r="M344" t="str">
            <v>DSM, Class 2</v>
          </cell>
          <cell r="N344" t="str">
            <v>DSM, Class 2</v>
          </cell>
          <cell r="O344" t="str">
            <v>DSM</v>
          </cell>
          <cell r="P344" t="str">
            <v/>
          </cell>
          <cell r="Q344" t="str">
            <v>DSM, Class 2</v>
          </cell>
          <cell r="R344" t="str">
            <v>DSM, Class 2</v>
          </cell>
          <cell r="S344" t="str">
            <v>DSM, Class 2</v>
          </cell>
          <cell r="T344" t="str">
            <v>DSM, Class 2</v>
          </cell>
          <cell r="U344" t="str">
            <v>DSM, Class 2, ID</v>
          </cell>
          <cell r="V344" t="str">
            <v>DSM, Class 2</v>
          </cell>
          <cell r="W344" t="str">
            <v>ID</v>
          </cell>
          <cell r="X344" t="str">
            <v>??</v>
          </cell>
        </row>
        <row r="345">
          <cell r="A345">
            <v>97952</v>
          </cell>
          <cell r="B345" t="str">
            <v>D2_ID_c_20</v>
          </cell>
          <cell r="C345" t="str">
            <v>D2_ID_c_20</v>
          </cell>
          <cell r="D345" t="str">
            <v>New Conservation</v>
          </cell>
          <cell r="E345" t="str">
            <v>East</v>
          </cell>
          <cell r="F345" t="str">
            <v>DSM, Class 2, ID</v>
          </cell>
          <cell r="G345" t="str">
            <v/>
          </cell>
          <cell r="H345" t="str">
            <v>[20-30]</v>
          </cell>
          <cell r="I345" t="str">
            <v>DSM, Class 2</v>
          </cell>
          <cell r="J345" t="str">
            <v>DSM - Energy Efficiency</v>
          </cell>
          <cell r="K345" t="str">
            <v/>
          </cell>
          <cell r="L345" t="str">
            <v>DSM, Class 2, ID</v>
          </cell>
          <cell r="M345" t="str">
            <v>DSM, Class 2</v>
          </cell>
          <cell r="N345" t="str">
            <v>DSM, Class 2</v>
          </cell>
          <cell r="O345" t="str">
            <v>DSM</v>
          </cell>
          <cell r="P345" t="str">
            <v/>
          </cell>
          <cell r="Q345" t="str">
            <v>DSM, Class 2</v>
          </cell>
          <cell r="R345" t="str">
            <v>DSM, Class 2</v>
          </cell>
          <cell r="S345" t="str">
            <v>DSM, Class 2</v>
          </cell>
          <cell r="T345" t="str">
            <v>DSM, Class 2</v>
          </cell>
          <cell r="U345" t="str">
            <v>DSM, Class 2, ID</v>
          </cell>
          <cell r="V345" t="str">
            <v>DSM, Class 2</v>
          </cell>
          <cell r="W345" t="str">
            <v>ID</v>
          </cell>
          <cell r="X345" t="str">
            <v>??</v>
          </cell>
        </row>
        <row r="346">
          <cell r="A346">
            <v>97955</v>
          </cell>
          <cell r="B346" t="str">
            <v>D2_ID_d_30</v>
          </cell>
          <cell r="C346" t="str">
            <v>D2_ID_d_30</v>
          </cell>
          <cell r="D346" t="str">
            <v>New Conservation</v>
          </cell>
          <cell r="E346" t="str">
            <v>East</v>
          </cell>
          <cell r="F346" t="str">
            <v>DSM, Class 2, ID</v>
          </cell>
          <cell r="G346" t="str">
            <v/>
          </cell>
          <cell r="H346" t="str">
            <v>[30-40]</v>
          </cell>
          <cell r="I346" t="str">
            <v>DSM, Class 2</v>
          </cell>
          <cell r="J346" t="str">
            <v>DSM - Energy Efficiency</v>
          </cell>
          <cell r="K346" t="str">
            <v/>
          </cell>
          <cell r="L346" t="str">
            <v>DSM, Class 2, ID</v>
          </cell>
          <cell r="M346" t="str">
            <v>DSM, Class 2</v>
          </cell>
          <cell r="N346" t="str">
            <v>DSM, Class 2</v>
          </cell>
          <cell r="O346" t="str">
            <v>DSM</v>
          </cell>
          <cell r="P346" t="str">
            <v/>
          </cell>
          <cell r="Q346" t="str">
            <v>DSM, Class 2</v>
          </cell>
          <cell r="R346" t="str">
            <v>DSM, Class 2</v>
          </cell>
          <cell r="S346" t="str">
            <v>DSM, Class 2</v>
          </cell>
          <cell r="T346" t="str">
            <v>DSM, Class 2</v>
          </cell>
          <cell r="U346" t="str">
            <v>DSM, Class 2, ID</v>
          </cell>
          <cell r="V346" t="str">
            <v>DSM, Class 2</v>
          </cell>
          <cell r="W346" t="str">
            <v>ID</v>
          </cell>
          <cell r="X346" t="str">
            <v>??</v>
          </cell>
        </row>
        <row r="347">
          <cell r="A347">
            <v>97957</v>
          </cell>
          <cell r="B347" t="str">
            <v>D2_ID_e_40</v>
          </cell>
          <cell r="C347" t="str">
            <v>D2_ID_e_40</v>
          </cell>
          <cell r="D347" t="str">
            <v>New Conservation</v>
          </cell>
          <cell r="E347" t="str">
            <v>East</v>
          </cell>
          <cell r="F347" t="str">
            <v>DSM, Class 2, ID</v>
          </cell>
          <cell r="G347" t="str">
            <v/>
          </cell>
          <cell r="H347" t="str">
            <v>[40-50]</v>
          </cell>
          <cell r="I347" t="str">
            <v>DSM, Class 2</v>
          </cell>
          <cell r="J347" t="str">
            <v>DSM - Energy Efficiency</v>
          </cell>
          <cell r="K347" t="str">
            <v/>
          </cell>
          <cell r="L347" t="str">
            <v>DSM, Class 2, ID</v>
          </cell>
          <cell r="M347" t="str">
            <v>DSM, Class 2</v>
          </cell>
          <cell r="N347" t="str">
            <v>DSM, Class 2</v>
          </cell>
          <cell r="O347" t="str">
            <v>DSM</v>
          </cell>
          <cell r="P347" t="str">
            <v/>
          </cell>
          <cell r="Q347" t="str">
            <v>DSM, Class 2</v>
          </cell>
          <cell r="R347" t="str">
            <v>DSM, Class 2</v>
          </cell>
          <cell r="S347" t="str">
            <v>DSM, Class 2</v>
          </cell>
          <cell r="T347" t="str">
            <v>DSM, Class 2</v>
          </cell>
          <cell r="U347" t="str">
            <v>DSM, Class 2, ID</v>
          </cell>
          <cell r="V347" t="str">
            <v>DSM, Class 2</v>
          </cell>
          <cell r="W347" t="str">
            <v>ID</v>
          </cell>
          <cell r="X347" t="str">
            <v>??</v>
          </cell>
        </row>
        <row r="348">
          <cell r="A348">
            <v>97959</v>
          </cell>
          <cell r="B348" t="str">
            <v>D2_ID_f_50</v>
          </cell>
          <cell r="C348" t="str">
            <v>D2_ID_f_50</v>
          </cell>
          <cell r="D348" t="str">
            <v>New Conservation</v>
          </cell>
          <cell r="E348" t="str">
            <v>East</v>
          </cell>
          <cell r="F348" t="str">
            <v>DSM, Class 2, ID</v>
          </cell>
          <cell r="G348" t="str">
            <v/>
          </cell>
          <cell r="H348" t="str">
            <v>[50-60]</v>
          </cell>
          <cell r="I348" t="str">
            <v>DSM, Class 2</v>
          </cell>
          <cell r="J348" t="str">
            <v>DSM - Energy Efficiency</v>
          </cell>
          <cell r="K348" t="str">
            <v/>
          </cell>
          <cell r="L348" t="str">
            <v>DSM, Class 2, ID</v>
          </cell>
          <cell r="M348" t="str">
            <v>DSM, Class 2</v>
          </cell>
          <cell r="N348" t="str">
            <v>DSM, Class 2</v>
          </cell>
          <cell r="O348" t="str">
            <v>DSM</v>
          </cell>
          <cell r="P348" t="str">
            <v/>
          </cell>
          <cell r="Q348" t="str">
            <v>DSM, Class 2</v>
          </cell>
          <cell r="R348" t="str">
            <v>DSM, Class 2</v>
          </cell>
          <cell r="S348" t="str">
            <v>DSM, Class 2</v>
          </cell>
          <cell r="T348" t="str">
            <v>DSM, Class 2</v>
          </cell>
          <cell r="U348" t="str">
            <v>DSM, Class 2, ID</v>
          </cell>
          <cell r="V348" t="str">
            <v>DSM, Class 2</v>
          </cell>
          <cell r="W348" t="str">
            <v>ID</v>
          </cell>
          <cell r="X348" t="str">
            <v>??</v>
          </cell>
        </row>
        <row r="349">
          <cell r="A349">
            <v>97960</v>
          </cell>
          <cell r="B349" t="str">
            <v>D2_ID_g_60</v>
          </cell>
          <cell r="C349" t="str">
            <v>D2_ID_g_60</v>
          </cell>
          <cell r="D349" t="str">
            <v>New Conservation</v>
          </cell>
          <cell r="E349" t="str">
            <v>East</v>
          </cell>
          <cell r="F349" t="str">
            <v>DSM, Class 2, ID</v>
          </cell>
          <cell r="G349" t="str">
            <v/>
          </cell>
          <cell r="H349" t="str">
            <v>[60-70]</v>
          </cell>
          <cell r="I349" t="str">
            <v>DSM, Class 2</v>
          </cell>
          <cell r="J349" t="str">
            <v>DSM - Energy Efficiency</v>
          </cell>
          <cell r="K349" t="str">
            <v/>
          </cell>
          <cell r="L349" t="str">
            <v>DSM, Class 2, ID</v>
          </cell>
          <cell r="M349" t="str">
            <v>DSM, Class 2</v>
          </cell>
          <cell r="N349" t="str">
            <v>DSM, Class 2</v>
          </cell>
          <cell r="O349" t="str">
            <v>DSM</v>
          </cell>
          <cell r="P349" t="str">
            <v/>
          </cell>
          <cell r="Q349" t="str">
            <v>DSM, Class 2</v>
          </cell>
          <cell r="R349" t="str">
            <v>DSM, Class 2</v>
          </cell>
          <cell r="S349" t="str">
            <v>DSM, Class 2</v>
          </cell>
          <cell r="T349" t="str">
            <v>DSM, Class 2</v>
          </cell>
          <cell r="U349" t="str">
            <v>DSM, Class 2, ID</v>
          </cell>
          <cell r="V349" t="str">
            <v>DSM, Class 2</v>
          </cell>
          <cell r="W349" t="str">
            <v>ID</v>
          </cell>
          <cell r="X349" t="str">
            <v>??</v>
          </cell>
        </row>
        <row r="350">
          <cell r="A350">
            <v>97961</v>
          </cell>
          <cell r="B350" t="str">
            <v>D2_ID_h_70</v>
          </cell>
          <cell r="C350" t="str">
            <v>D2_ID_h_70</v>
          </cell>
          <cell r="D350" t="str">
            <v>New Conservation</v>
          </cell>
          <cell r="E350" t="str">
            <v>East</v>
          </cell>
          <cell r="F350" t="str">
            <v>DSM, Class 2, ID</v>
          </cell>
          <cell r="G350" t="str">
            <v/>
          </cell>
          <cell r="H350" t="str">
            <v>[70-80]</v>
          </cell>
          <cell r="I350" t="str">
            <v>DSM, Class 2</v>
          </cell>
          <cell r="J350" t="str">
            <v>DSM - Energy Efficiency</v>
          </cell>
          <cell r="K350" t="str">
            <v/>
          </cell>
          <cell r="L350" t="str">
            <v>DSM, Class 2, ID</v>
          </cell>
          <cell r="M350" t="str">
            <v>DSM, Class 2</v>
          </cell>
          <cell r="N350" t="str">
            <v>DSM, Class 2</v>
          </cell>
          <cell r="O350" t="str">
            <v>DSM</v>
          </cell>
          <cell r="P350" t="str">
            <v/>
          </cell>
          <cell r="Q350" t="str">
            <v>DSM, Class 2</v>
          </cell>
          <cell r="R350" t="str">
            <v>DSM, Class 2</v>
          </cell>
          <cell r="S350" t="str">
            <v>DSM, Class 2</v>
          </cell>
          <cell r="T350" t="str">
            <v>DSM, Class 2</v>
          </cell>
          <cell r="U350" t="str">
            <v>DSM, Class 2, ID</v>
          </cell>
          <cell r="V350" t="str">
            <v>DSM, Class 2</v>
          </cell>
          <cell r="W350" t="str">
            <v>ID</v>
          </cell>
          <cell r="X350" t="str">
            <v>??</v>
          </cell>
        </row>
        <row r="351">
          <cell r="A351">
            <v>97963</v>
          </cell>
          <cell r="B351" t="str">
            <v>D2_ID_i_80</v>
          </cell>
          <cell r="C351" t="str">
            <v>D2_ID_i_80</v>
          </cell>
          <cell r="D351" t="str">
            <v>New Conservation</v>
          </cell>
          <cell r="E351" t="str">
            <v>East</v>
          </cell>
          <cell r="F351" t="str">
            <v>DSM, Class 2, ID</v>
          </cell>
          <cell r="G351" t="str">
            <v/>
          </cell>
          <cell r="H351" t="str">
            <v>[80-90]</v>
          </cell>
          <cell r="I351" t="str">
            <v>DSM, Class 2</v>
          </cell>
          <cell r="J351" t="str">
            <v>DSM - Energy Efficiency</v>
          </cell>
          <cell r="K351" t="str">
            <v/>
          </cell>
          <cell r="L351" t="str">
            <v>DSM, Class 2, ID</v>
          </cell>
          <cell r="M351" t="str">
            <v>DSM, Class 2</v>
          </cell>
          <cell r="N351" t="str">
            <v>DSM, Class 2</v>
          </cell>
          <cell r="O351" t="str">
            <v>DSM</v>
          </cell>
          <cell r="P351" t="str">
            <v/>
          </cell>
          <cell r="Q351" t="str">
            <v>DSM, Class 2</v>
          </cell>
          <cell r="R351" t="str">
            <v>DSM, Class 2</v>
          </cell>
          <cell r="S351" t="str">
            <v>DSM, Class 2</v>
          </cell>
          <cell r="T351" t="str">
            <v>DSM, Class 2</v>
          </cell>
          <cell r="U351" t="str">
            <v>DSM, Class 2, ID</v>
          </cell>
          <cell r="V351" t="str">
            <v>DSM, Class 2</v>
          </cell>
          <cell r="W351" t="str">
            <v>ID</v>
          </cell>
          <cell r="X351" t="str">
            <v>??</v>
          </cell>
        </row>
        <row r="352">
          <cell r="A352">
            <v>97964</v>
          </cell>
          <cell r="B352" t="str">
            <v>D2_ID_j_90</v>
          </cell>
          <cell r="C352" t="str">
            <v>D2_ID_j_90</v>
          </cell>
          <cell r="D352" t="str">
            <v>New Conservation</v>
          </cell>
          <cell r="E352" t="str">
            <v>East</v>
          </cell>
          <cell r="F352" t="str">
            <v>DSM, Class 2, ID</v>
          </cell>
          <cell r="G352" t="str">
            <v/>
          </cell>
          <cell r="H352" t="str">
            <v>[90-100]</v>
          </cell>
          <cell r="I352" t="str">
            <v>DSM, Class 2</v>
          </cell>
          <cell r="J352" t="str">
            <v>DSM - Energy Efficiency</v>
          </cell>
          <cell r="K352" t="str">
            <v/>
          </cell>
          <cell r="L352" t="str">
            <v>DSM, Class 2, ID</v>
          </cell>
          <cell r="M352" t="str">
            <v>DSM, Class 2</v>
          </cell>
          <cell r="N352" t="str">
            <v>DSM, Class 2</v>
          </cell>
          <cell r="O352" t="str">
            <v>DSM</v>
          </cell>
          <cell r="P352" t="str">
            <v/>
          </cell>
          <cell r="Q352" t="str">
            <v>DSM, Class 2</v>
          </cell>
          <cell r="R352" t="str">
            <v>DSM, Class 2</v>
          </cell>
          <cell r="S352" t="str">
            <v>DSM, Class 2</v>
          </cell>
          <cell r="T352" t="str">
            <v>DSM, Class 2</v>
          </cell>
          <cell r="U352" t="str">
            <v>DSM, Class 2, ID</v>
          </cell>
          <cell r="V352" t="str">
            <v>DSM, Class 2</v>
          </cell>
          <cell r="W352" t="str">
            <v>ID</v>
          </cell>
          <cell r="X352" t="str">
            <v>??</v>
          </cell>
        </row>
        <row r="353">
          <cell r="A353">
            <v>97940</v>
          </cell>
          <cell r="B353" t="str">
            <v>D2_ID_k_100</v>
          </cell>
          <cell r="C353" t="str">
            <v>D2_ID_k_100</v>
          </cell>
          <cell r="D353" t="str">
            <v>New Conservation</v>
          </cell>
          <cell r="E353" t="str">
            <v>East</v>
          </cell>
          <cell r="F353" t="str">
            <v>DSM, Class 2, ID</v>
          </cell>
          <cell r="G353" t="str">
            <v/>
          </cell>
          <cell r="H353" t="str">
            <v>[100-110]</v>
          </cell>
          <cell r="I353" t="str">
            <v>DSM, Class 2</v>
          </cell>
          <cell r="J353" t="str">
            <v>DSM - Energy Efficiency</v>
          </cell>
          <cell r="K353" t="str">
            <v/>
          </cell>
          <cell r="L353" t="str">
            <v>DSM, Class 2, ID</v>
          </cell>
          <cell r="M353" t="str">
            <v>DSM, Class 2</v>
          </cell>
          <cell r="N353" t="str">
            <v>DSM, Class 2</v>
          </cell>
          <cell r="O353" t="str">
            <v>DSM</v>
          </cell>
          <cell r="P353" t="str">
            <v/>
          </cell>
          <cell r="Q353" t="str">
            <v>DSM, Class 2</v>
          </cell>
          <cell r="R353" t="str">
            <v>DSM, Class 2</v>
          </cell>
          <cell r="S353" t="str">
            <v>DSM, Class 2</v>
          </cell>
          <cell r="T353" t="str">
            <v>DSM, Class 2</v>
          </cell>
          <cell r="U353" t="str">
            <v>DSM, Class 2, ID</v>
          </cell>
          <cell r="V353" t="str">
            <v>DSM, Class 2</v>
          </cell>
          <cell r="W353" t="str">
            <v>ID</v>
          </cell>
          <cell r="X353" t="str">
            <v>??</v>
          </cell>
        </row>
        <row r="354">
          <cell r="A354">
            <v>97942</v>
          </cell>
          <cell r="B354" t="str">
            <v>D2_ID_l_110</v>
          </cell>
          <cell r="C354" t="str">
            <v>D2_ID_l_110</v>
          </cell>
          <cell r="D354" t="str">
            <v>New Conservation</v>
          </cell>
          <cell r="E354" t="str">
            <v>East</v>
          </cell>
          <cell r="F354" t="str">
            <v>DSM, Class 2, ID</v>
          </cell>
          <cell r="G354" t="str">
            <v/>
          </cell>
          <cell r="H354" t="str">
            <v>[110-120]</v>
          </cell>
          <cell r="I354" t="str">
            <v>DSM, Class 2</v>
          </cell>
          <cell r="J354" t="str">
            <v>DSM - Energy Efficiency</v>
          </cell>
          <cell r="K354" t="str">
            <v/>
          </cell>
          <cell r="L354" t="str">
            <v>DSM, Class 2, ID</v>
          </cell>
          <cell r="M354" t="str">
            <v>DSM, Class 2</v>
          </cell>
          <cell r="N354" t="str">
            <v>DSM, Class 2</v>
          </cell>
          <cell r="O354" t="str">
            <v>DSM</v>
          </cell>
          <cell r="P354" t="str">
            <v/>
          </cell>
          <cell r="Q354" t="str">
            <v>DSM, Class 2</v>
          </cell>
          <cell r="R354" t="str">
            <v>DSM, Class 2</v>
          </cell>
          <cell r="S354" t="str">
            <v>DSM, Class 2</v>
          </cell>
          <cell r="T354" t="str">
            <v>DSM, Class 2</v>
          </cell>
          <cell r="U354" t="str">
            <v>DSM, Class 2, ID</v>
          </cell>
          <cell r="V354" t="str">
            <v>DSM, Class 2</v>
          </cell>
          <cell r="W354" t="str">
            <v>ID</v>
          </cell>
          <cell r="X354" t="str">
            <v>??</v>
          </cell>
        </row>
        <row r="355">
          <cell r="A355">
            <v>97943</v>
          </cell>
          <cell r="B355" t="str">
            <v>D2_ID_m_120</v>
          </cell>
          <cell r="C355" t="str">
            <v>D2_ID_m_120</v>
          </cell>
          <cell r="D355" t="str">
            <v>New Conservation</v>
          </cell>
          <cell r="E355" t="str">
            <v>East</v>
          </cell>
          <cell r="F355" t="str">
            <v>DSM, Class 2, ID</v>
          </cell>
          <cell r="G355" t="str">
            <v/>
          </cell>
          <cell r="H355" t="str">
            <v>[120-130]</v>
          </cell>
          <cell r="I355" t="str">
            <v>DSM, Class 2</v>
          </cell>
          <cell r="J355" t="str">
            <v>DSM - Energy Efficiency</v>
          </cell>
          <cell r="K355" t="str">
            <v/>
          </cell>
          <cell r="L355" t="str">
            <v>DSM, Class 2, ID</v>
          </cell>
          <cell r="M355" t="str">
            <v>DSM, Class 2</v>
          </cell>
          <cell r="N355" t="str">
            <v>DSM, Class 2</v>
          </cell>
          <cell r="O355" t="str">
            <v>DSM</v>
          </cell>
          <cell r="P355" t="str">
            <v/>
          </cell>
          <cell r="Q355" t="str">
            <v>DSM, Class 2</v>
          </cell>
          <cell r="R355" t="str">
            <v>DSM, Class 2</v>
          </cell>
          <cell r="S355" t="str">
            <v>DSM, Class 2</v>
          </cell>
          <cell r="T355" t="str">
            <v>DSM, Class 2</v>
          </cell>
          <cell r="U355" t="str">
            <v>DSM, Class 2, ID</v>
          </cell>
          <cell r="V355" t="str">
            <v>DSM, Class 2</v>
          </cell>
          <cell r="W355" t="str">
            <v>ID</v>
          </cell>
          <cell r="X355" t="str">
            <v>??</v>
          </cell>
        </row>
        <row r="356">
          <cell r="A356">
            <v>97944</v>
          </cell>
          <cell r="B356" t="str">
            <v>D2_ID_n_130</v>
          </cell>
          <cell r="C356" t="str">
            <v>D2_ID_n_130</v>
          </cell>
          <cell r="D356" t="str">
            <v>New Conservation</v>
          </cell>
          <cell r="E356" t="str">
            <v>East</v>
          </cell>
          <cell r="F356" t="str">
            <v>DSM, Class 2, ID</v>
          </cell>
          <cell r="G356" t="str">
            <v/>
          </cell>
          <cell r="H356" t="str">
            <v>[130-140]</v>
          </cell>
          <cell r="I356" t="str">
            <v>DSM, Class 2</v>
          </cell>
          <cell r="J356" t="str">
            <v>DSM - Energy Efficiency</v>
          </cell>
          <cell r="K356" t="str">
            <v/>
          </cell>
          <cell r="L356" t="str">
            <v>DSM, Class 2, ID</v>
          </cell>
          <cell r="M356" t="str">
            <v>DSM, Class 2</v>
          </cell>
          <cell r="N356" t="str">
            <v>DSM, Class 2</v>
          </cell>
          <cell r="O356" t="str">
            <v>DSM</v>
          </cell>
          <cell r="P356" t="str">
            <v/>
          </cell>
          <cell r="Q356" t="str">
            <v>DSM, Class 2</v>
          </cell>
          <cell r="R356" t="str">
            <v>DSM, Class 2</v>
          </cell>
          <cell r="S356" t="str">
            <v>DSM, Class 2</v>
          </cell>
          <cell r="T356" t="str">
            <v>DSM, Class 2</v>
          </cell>
          <cell r="U356" t="str">
            <v>DSM, Class 2, ID</v>
          </cell>
          <cell r="V356" t="str">
            <v>DSM, Class 2</v>
          </cell>
          <cell r="W356" t="str">
            <v>ID</v>
          </cell>
          <cell r="X356" t="str">
            <v>??</v>
          </cell>
        </row>
        <row r="357">
          <cell r="A357">
            <v>97945</v>
          </cell>
          <cell r="B357" t="str">
            <v>D2_ID_o_140</v>
          </cell>
          <cell r="C357" t="str">
            <v>D2_ID_o_140</v>
          </cell>
          <cell r="D357" t="str">
            <v>New Conservation</v>
          </cell>
          <cell r="E357" t="str">
            <v>East</v>
          </cell>
          <cell r="F357" t="str">
            <v>DSM, Class 2, ID</v>
          </cell>
          <cell r="G357" t="str">
            <v/>
          </cell>
          <cell r="H357" t="str">
            <v>[140-150]</v>
          </cell>
          <cell r="I357" t="str">
            <v>DSM, Class 2</v>
          </cell>
          <cell r="J357" t="str">
            <v>DSM - Energy Efficiency</v>
          </cell>
          <cell r="K357" t="str">
            <v/>
          </cell>
          <cell r="L357" t="str">
            <v>DSM, Class 2, ID</v>
          </cell>
          <cell r="M357" t="str">
            <v>DSM, Class 2</v>
          </cell>
          <cell r="N357" t="str">
            <v>DSM, Class 2</v>
          </cell>
          <cell r="O357" t="str">
            <v>DSM</v>
          </cell>
          <cell r="P357" t="str">
            <v/>
          </cell>
          <cell r="Q357" t="str">
            <v>DSM, Class 2</v>
          </cell>
          <cell r="R357" t="str">
            <v>DSM, Class 2</v>
          </cell>
          <cell r="S357" t="str">
            <v>DSM, Class 2</v>
          </cell>
          <cell r="T357" t="str">
            <v>DSM, Class 2</v>
          </cell>
          <cell r="U357" t="str">
            <v>DSM, Class 2, ID</v>
          </cell>
          <cell r="V357" t="str">
            <v>DSM, Class 2</v>
          </cell>
          <cell r="W357" t="str">
            <v>ID</v>
          </cell>
          <cell r="X357" t="str">
            <v>??</v>
          </cell>
        </row>
        <row r="358">
          <cell r="A358">
            <v>97946</v>
          </cell>
          <cell r="B358" t="str">
            <v>D2_ID_p_150</v>
          </cell>
          <cell r="C358" t="str">
            <v>D2_ID_p_150</v>
          </cell>
          <cell r="D358" t="str">
            <v>New Conservation</v>
          </cell>
          <cell r="E358" t="str">
            <v>East</v>
          </cell>
          <cell r="F358" t="str">
            <v>DSM, Class 2, ID</v>
          </cell>
          <cell r="G358" t="str">
            <v/>
          </cell>
          <cell r="H358" t="str">
            <v>[150-160]</v>
          </cell>
          <cell r="I358" t="str">
            <v>DSM, Class 2</v>
          </cell>
          <cell r="J358" t="str">
            <v>DSM - Energy Efficiency</v>
          </cell>
          <cell r="K358" t="str">
            <v/>
          </cell>
          <cell r="L358" t="str">
            <v>DSM, Class 2, ID</v>
          </cell>
          <cell r="M358" t="str">
            <v>DSM, Class 2</v>
          </cell>
          <cell r="N358" t="str">
            <v>DSM, Class 2</v>
          </cell>
          <cell r="O358" t="str">
            <v>DSM</v>
          </cell>
          <cell r="P358" t="str">
            <v/>
          </cell>
          <cell r="Q358" t="str">
            <v>DSM, Class 2</v>
          </cell>
          <cell r="R358" t="str">
            <v>DSM, Class 2</v>
          </cell>
          <cell r="S358" t="str">
            <v>DSM, Class 2</v>
          </cell>
          <cell r="T358" t="str">
            <v>DSM, Class 2</v>
          </cell>
          <cell r="U358" t="str">
            <v>DSM, Class 2, ID</v>
          </cell>
          <cell r="V358" t="str">
            <v>DSM, Class 2</v>
          </cell>
          <cell r="W358" t="str">
            <v>ID</v>
          </cell>
          <cell r="X358" t="str">
            <v>??</v>
          </cell>
        </row>
        <row r="359">
          <cell r="A359">
            <v>97947</v>
          </cell>
          <cell r="B359" t="str">
            <v>D2_ID_q_160</v>
          </cell>
          <cell r="C359" t="str">
            <v>D2_ID_q_160</v>
          </cell>
          <cell r="D359" t="str">
            <v>New Conservation</v>
          </cell>
          <cell r="E359" t="str">
            <v>East</v>
          </cell>
          <cell r="F359" t="str">
            <v>DSM, Class 2, ID</v>
          </cell>
          <cell r="G359" t="str">
            <v/>
          </cell>
          <cell r="H359" t="str">
            <v>[160-170]</v>
          </cell>
          <cell r="I359" t="str">
            <v>DSM, Class 2</v>
          </cell>
          <cell r="J359" t="str">
            <v>DSM - Energy Efficiency</v>
          </cell>
          <cell r="K359" t="str">
            <v/>
          </cell>
          <cell r="L359" t="str">
            <v>DSM, Class 2, ID</v>
          </cell>
          <cell r="M359" t="str">
            <v>DSM, Class 2</v>
          </cell>
          <cell r="N359" t="str">
            <v>DSM, Class 2</v>
          </cell>
          <cell r="O359" t="str">
            <v>DSM</v>
          </cell>
          <cell r="P359" t="str">
            <v/>
          </cell>
          <cell r="Q359" t="str">
            <v>DSM, Class 2</v>
          </cell>
          <cell r="R359" t="str">
            <v>DSM, Class 2</v>
          </cell>
          <cell r="S359" t="str">
            <v>DSM, Class 2</v>
          </cell>
          <cell r="T359" t="str">
            <v>DSM, Class 2</v>
          </cell>
          <cell r="U359" t="str">
            <v>DSM, Class 2, ID</v>
          </cell>
          <cell r="V359" t="str">
            <v>DSM, Class 2</v>
          </cell>
          <cell r="W359" t="str">
            <v>ID</v>
          </cell>
          <cell r="X359" t="str">
            <v>??</v>
          </cell>
        </row>
        <row r="360">
          <cell r="A360">
            <v>97948</v>
          </cell>
          <cell r="B360" t="str">
            <v>D2_ID_r_170</v>
          </cell>
          <cell r="C360" t="str">
            <v>D2_ID_r_170</v>
          </cell>
          <cell r="D360" t="str">
            <v>New Conservation</v>
          </cell>
          <cell r="E360" t="str">
            <v>East</v>
          </cell>
          <cell r="F360" t="str">
            <v>DSM, Class 2, ID</v>
          </cell>
          <cell r="G360" t="str">
            <v/>
          </cell>
          <cell r="H360" t="str">
            <v>[170-180]</v>
          </cell>
          <cell r="I360" t="str">
            <v>DSM, Class 2</v>
          </cell>
          <cell r="J360" t="str">
            <v>DSM - Energy Efficiency</v>
          </cell>
          <cell r="K360" t="str">
            <v/>
          </cell>
          <cell r="L360" t="str">
            <v>DSM, Class 2, ID</v>
          </cell>
          <cell r="M360" t="str">
            <v>DSM, Class 2</v>
          </cell>
          <cell r="N360" t="str">
            <v>DSM, Class 2</v>
          </cell>
          <cell r="O360" t="str">
            <v>DSM</v>
          </cell>
          <cell r="P360" t="str">
            <v/>
          </cell>
          <cell r="Q360" t="str">
            <v>DSM, Class 2</v>
          </cell>
          <cell r="R360" t="str">
            <v>DSM, Class 2</v>
          </cell>
          <cell r="S360" t="str">
            <v>DSM, Class 2</v>
          </cell>
          <cell r="T360" t="str">
            <v>DSM, Class 2</v>
          </cell>
          <cell r="U360" t="str">
            <v>DSM, Class 2, ID</v>
          </cell>
          <cell r="V360" t="str">
            <v>DSM, Class 2</v>
          </cell>
          <cell r="W360" t="str">
            <v>ID</v>
          </cell>
          <cell r="X360" t="str">
            <v>??</v>
          </cell>
        </row>
        <row r="361">
          <cell r="A361">
            <v>97949</v>
          </cell>
          <cell r="B361" t="str">
            <v>D2_ID_s_180</v>
          </cell>
          <cell r="C361" t="str">
            <v>D2_ID_s_180</v>
          </cell>
          <cell r="D361" t="str">
            <v>New Conservation</v>
          </cell>
          <cell r="E361" t="str">
            <v>East</v>
          </cell>
          <cell r="F361" t="str">
            <v>DSM, Class 2, ID</v>
          </cell>
          <cell r="G361" t="str">
            <v/>
          </cell>
          <cell r="H361" t="str">
            <v>[180-190]</v>
          </cell>
          <cell r="I361" t="str">
            <v>DSM, Class 2</v>
          </cell>
          <cell r="J361" t="str">
            <v>DSM - Energy Efficiency</v>
          </cell>
          <cell r="K361" t="str">
            <v/>
          </cell>
          <cell r="L361" t="str">
            <v>DSM, Class 2, ID</v>
          </cell>
          <cell r="M361" t="str">
            <v>DSM, Class 2</v>
          </cell>
          <cell r="N361" t="str">
            <v>DSM, Class 2</v>
          </cell>
          <cell r="O361" t="str">
            <v>DSM</v>
          </cell>
          <cell r="P361" t="str">
            <v/>
          </cell>
          <cell r="Q361" t="str">
            <v>DSM, Class 2</v>
          </cell>
          <cell r="R361" t="str">
            <v>DSM, Class 2</v>
          </cell>
          <cell r="S361" t="str">
            <v>DSM, Class 2</v>
          </cell>
          <cell r="T361" t="str">
            <v>DSM, Class 2</v>
          </cell>
          <cell r="U361" t="str">
            <v>DSM, Class 2, ID</v>
          </cell>
          <cell r="V361" t="str">
            <v>DSM, Class 2</v>
          </cell>
          <cell r="W361" t="str">
            <v>ID</v>
          </cell>
          <cell r="X361" t="str">
            <v>??</v>
          </cell>
        </row>
        <row r="362">
          <cell r="A362">
            <v>97950</v>
          </cell>
          <cell r="B362" t="str">
            <v>D2_ID_t_190</v>
          </cell>
          <cell r="C362" t="str">
            <v>D2_ID_t_190</v>
          </cell>
          <cell r="D362" t="str">
            <v>New Conservation</v>
          </cell>
          <cell r="E362" t="str">
            <v>East</v>
          </cell>
          <cell r="F362" t="str">
            <v>DSM, Class 2, ID</v>
          </cell>
          <cell r="G362" t="str">
            <v/>
          </cell>
          <cell r="H362" t="str">
            <v>[190-200]</v>
          </cell>
          <cell r="I362" t="str">
            <v>DSM, Class 2</v>
          </cell>
          <cell r="J362" t="str">
            <v>DSM - Energy Efficiency</v>
          </cell>
          <cell r="K362" t="str">
            <v/>
          </cell>
          <cell r="L362" t="str">
            <v>DSM, Class 2, ID</v>
          </cell>
          <cell r="M362" t="str">
            <v>DSM, Class 2</v>
          </cell>
          <cell r="N362" t="str">
            <v>DSM, Class 2</v>
          </cell>
          <cell r="O362" t="str">
            <v>DSM</v>
          </cell>
          <cell r="P362" t="str">
            <v/>
          </cell>
          <cell r="Q362" t="str">
            <v>DSM, Class 2</v>
          </cell>
          <cell r="R362" t="str">
            <v>DSM, Class 2</v>
          </cell>
          <cell r="S362" t="str">
            <v>DSM, Class 2</v>
          </cell>
          <cell r="T362" t="str">
            <v>DSM, Class 2</v>
          </cell>
          <cell r="U362" t="str">
            <v>DSM, Class 2, ID</v>
          </cell>
          <cell r="V362" t="str">
            <v>DSM, Class 2</v>
          </cell>
          <cell r="W362" t="str">
            <v>ID</v>
          </cell>
          <cell r="X362" t="str">
            <v>??</v>
          </cell>
        </row>
        <row r="363">
          <cell r="A363">
            <v>97951</v>
          </cell>
          <cell r="B363" t="str">
            <v>D2_ID_u_200</v>
          </cell>
          <cell r="C363" t="str">
            <v>D2_ID_u_200</v>
          </cell>
          <cell r="D363" t="str">
            <v>New Conservation</v>
          </cell>
          <cell r="E363" t="str">
            <v>East</v>
          </cell>
          <cell r="F363" t="str">
            <v>DSM, Class 2, ID</v>
          </cell>
          <cell r="G363" t="str">
            <v/>
          </cell>
          <cell r="H363" t="str">
            <v>[200-250]</v>
          </cell>
          <cell r="I363" t="str">
            <v>DSM, Class 2</v>
          </cell>
          <cell r="J363" t="str">
            <v>DSM - Energy Efficiency</v>
          </cell>
          <cell r="K363" t="str">
            <v/>
          </cell>
          <cell r="L363" t="str">
            <v>DSM, Class 2, ID</v>
          </cell>
          <cell r="M363" t="str">
            <v>DSM, Class 2</v>
          </cell>
          <cell r="N363" t="str">
            <v>DSM, Class 2</v>
          </cell>
          <cell r="O363" t="str">
            <v>DSM</v>
          </cell>
          <cell r="P363" t="str">
            <v/>
          </cell>
          <cell r="Q363" t="str">
            <v>DSM, Class 2</v>
          </cell>
          <cell r="R363" t="str">
            <v>DSM, Class 2</v>
          </cell>
          <cell r="S363" t="str">
            <v>DSM, Class 2</v>
          </cell>
          <cell r="T363" t="str">
            <v>DSM, Class 2</v>
          </cell>
          <cell r="U363" t="str">
            <v>DSM, Class 2, ID</v>
          </cell>
          <cell r="V363" t="str">
            <v>DSM, Class 2</v>
          </cell>
          <cell r="W363" t="str">
            <v>ID</v>
          </cell>
          <cell r="X363" t="str">
            <v>??</v>
          </cell>
        </row>
        <row r="364">
          <cell r="A364">
            <v>97953</v>
          </cell>
          <cell r="B364" t="str">
            <v>D2_ID_v_250</v>
          </cell>
          <cell r="C364" t="str">
            <v>D2_ID_v_250</v>
          </cell>
          <cell r="D364" t="str">
            <v>New Conservation</v>
          </cell>
          <cell r="E364" t="str">
            <v>East</v>
          </cell>
          <cell r="F364" t="str">
            <v>DSM, Class 2, ID</v>
          </cell>
          <cell r="G364" t="str">
            <v/>
          </cell>
          <cell r="H364" t="str">
            <v>[250-300]</v>
          </cell>
          <cell r="I364" t="str">
            <v>DSM, Class 2</v>
          </cell>
          <cell r="J364" t="str">
            <v>DSM - Energy Efficiency</v>
          </cell>
          <cell r="K364" t="str">
            <v/>
          </cell>
          <cell r="L364" t="str">
            <v>DSM, Class 2, ID</v>
          </cell>
          <cell r="M364" t="str">
            <v>DSM, Class 2</v>
          </cell>
          <cell r="N364" t="str">
            <v>DSM, Class 2</v>
          </cell>
          <cell r="O364" t="str">
            <v>DSM</v>
          </cell>
          <cell r="P364" t="str">
            <v/>
          </cell>
          <cell r="Q364" t="str">
            <v>DSM, Class 2</v>
          </cell>
          <cell r="R364" t="str">
            <v>DSM, Class 2</v>
          </cell>
          <cell r="S364" t="str">
            <v>DSM, Class 2</v>
          </cell>
          <cell r="T364" t="str">
            <v>DSM, Class 2</v>
          </cell>
          <cell r="U364" t="str">
            <v>DSM, Class 2, ID</v>
          </cell>
          <cell r="V364" t="str">
            <v>DSM, Class 2</v>
          </cell>
          <cell r="W364" t="str">
            <v>ID</v>
          </cell>
          <cell r="X364" t="str">
            <v>??</v>
          </cell>
        </row>
        <row r="365">
          <cell r="A365">
            <v>97954</v>
          </cell>
          <cell r="B365" t="str">
            <v>D2_ID_w_300</v>
          </cell>
          <cell r="C365" t="str">
            <v>D2_ID_w_300</v>
          </cell>
          <cell r="D365" t="str">
            <v>New Conservation</v>
          </cell>
          <cell r="E365" t="str">
            <v>East</v>
          </cell>
          <cell r="F365" t="str">
            <v>DSM, Class 2, ID</v>
          </cell>
          <cell r="G365" t="str">
            <v/>
          </cell>
          <cell r="H365" t="str">
            <v>[300-400]</v>
          </cell>
          <cell r="I365" t="str">
            <v>DSM, Class 2</v>
          </cell>
          <cell r="J365" t="str">
            <v>DSM - Energy Efficiency</v>
          </cell>
          <cell r="K365" t="str">
            <v/>
          </cell>
          <cell r="L365" t="str">
            <v>DSM, Class 2, ID</v>
          </cell>
          <cell r="M365" t="str">
            <v>DSM, Class 2</v>
          </cell>
          <cell r="N365" t="str">
            <v>DSM, Class 2</v>
          </cell>
          <cell r="O365" t="str">
            <v>DSM</v>
          </cell>
          <cell r="P365" t="str">
            <v/>
          </cell>
          <cell r="Q365" t="str">
            <v>DSM, Class 2</v>
          </cell>
          <cell r="R365" t="str">
            <v>DSM, Class 2</v>
          </cell>
          <cell r="S365" t="str">
            <v>DSM, Class 2</v>
          </cell>
          <cell r="T365" t="str">
            <v>DSM, Class 2</v>
          </cell>
          <cell r="U365" t="str">
            <v>DSM, Class 2, ID</v>
          </cell>
          <cell r="V365" t="str">
            <v>DSM, Class 2</v>
          </cell>
          <cell r="W365" t="str">
            <v>ID</v>
          </cell>
          <cell r="X365" t="str">
            <v>??</v>
          </cell>
        </row>
        <row r="366">
          <cell r="A366">
            <v>97956</v>
          </cell>
          <cell r="B366" t="str">
            <v>D2_ID_x_400</v>
          </cell>
          <cell r="C366" t="str">
            <v>D2_ID_x_400</v>
          </cell>
          <cell r="D366" t="str">
            <v>New Conservation</v>
          </cell>
          <cell r="E366" t="str">
            <v>East</v>
          </cell>
          <cell r="F366" t="str">
            <v>DSM, Class 2, ID</v>
          </cell>
          <cell r="G366" t="str">
            <v/>
          </cell>
          <cell r="H366" t="str">
            <v>[400-500]</v>
          </cell>
          <cell r="I366" t="str">
            <v>DSM, Class 2</v>
          </cell>
          <cell r="J366" t="str">
            <v>DSM - Energy Efficiency</v>
          </cell>
          <cell r="K366" t="str">
            <v/>
          </cell>
          <cell r="L366" t="str">
            <v>DSM, Class 2, ID</v>
          </cell>
          <cell r="M366" t="str">
            <v>DSM, Class 2</v>
          </cell>
          <cell r="N366" t="str">
            <v>DSM, Class 2</v>
          </cell>
          <cell r="O366" t="str">
            <v>DSM</v>
          </cell>
          <cell r="P366" t="str">
            <v/>
          </cell>
          <cell r="Q366" t="str">
            <v>DSM, Class 2</v>
          </cell>
          <cell r="R366" t="str">
            <v>DSM, Class 2</v>
          </cell>
          <cell r="S366" t="str">
            <v>DSM, Class 2</v>
          </cell>
          <cell r="T366" t="str">
            <v>DSM, Class 2</v>
          </cell>
          <cell r="U366" t="str">
            <v>DSM, Class 2, ID</v>
          </cell>
          <cell r="V366" t="str">
            <v>DSM, Class 2</v>
          </cell>
          <cell r="W366" t="str">
            <v>ID</v>
          </cell>
          <cell r="X366" t="str">
            <v>??</v>
          </cell>
        </row>
        <row r="367">
          <cell r="A367">
            <v>97958</v>
          </cell>
          <cell r="B367" t="str">
            <v>D2_ID_y_500</v>
          </cell>
          <cell r="C367" t="str">
            <v>D2_ID_y_500</v>
          </cell>
          <cell r="D367" t="str">
            <v>New Conservation</v>
          </cell>
          <cell r="E367" t="str">
            <v>East</v>
          </cell>
          <cell r="F367" t="str">
            <v>DSM, Class 2, ID</v>
          </cell>
          <cell r="G367" t="str">
            <v/>
          </cell>
          <cell r="H367" t="str">
            <v>[500-750]</v>
          </cell>
          <cell r="I367" t="str">
            <v>DSM, Class 2</v>
          </cell>
          <cell r="J367" t="str">
            <v>DSM - Energy Efficiency</v>
          </cell>
          <cell r="K367" t="str">
            <v/>
          </cell>
          <cell r="L367" t="str">
            <v>DSM, Class 2, ID</v>
          </cell>
          <cell r="M367" t="str">
            <v>DSM, Class 2</v>
          </cell>
          <cell r="N367" t="str">
            <v>DSM, Class 2</v>
          </cell>
          <cell r="O367" t="str">
            <v>DSM</v>
          </cell>
          <cell r="P367" t="str">
            <v/>
          </cell>
          <cell r="Q367" t="str">
            <v>DSM, Class 2</v>
          </cell>
          <cell r="R367" t="str">
            <v>DSM, Class 2</v>
          </cell>
          <cell r="S367" t="str">
            <v>DSM, Class 2</v>
          </cell>
          <cell r="T367" t="str">
            <v>DSM, Class 2</v>
          </cell>
          <cell r="U367" t="str">
            <v>DSM, Class 2, ID</v>
          </cell>
          <cell r="V367" t="str">
            <v>DSM, Class 2</v>
          </cell>
          <cell r="W367" t="str">
            <v>ID</v>
          </cell>
          <cell r="X367" t="str">
            <v>??</v>
          </cell>
        </row>
        <row r="368">
          <cell r="A368">
            <v>97962</v>
          </cell>
          <cell r="B368" t="str">
            <v>D2_ID_z_750</v>
          </cell>
          <cell r="C368" t="str">
            <v>D2_ID_z_750</v>
          </cell>
          <cell r="D368" t="str">
            <v>New Conservation</v>
          </cell>
          <cell r="E368" t="str">
            <v>East</v>
          </cell>
          <cell r="F368" t="str">
            <v>DSM, Class 2, ID</v>
          </cell>
          <cell r="G368" t="str">
            <v/>
          </cell>
          <cell r="H368" t="str">
            <v>[750-1000]</v>
          </cell>
          <cell r="I368" t="str">
            <v>DSM, Class 2</v>
          </cell>
          <cell r="J368" t="str">
            <v>DSM - Energy Efficiency</v>
          </cell>
          <cell r="K368" t="str">
            <v/>
          </cell>
          <cell r="L368" t="str">
            <v>DSM, Class 2, ID</v>
          </cell>
          <cell r="M368" t="str">
            <v>DSM, Class 2</v>
          </cell>
          <cell r="N368" t="str">
            <v>DSM, Class 2</v>
          </cell>
          <cell r="O368" t="str">
            <v>DSM</v>
          </cell>
          <cell r="P368" t="str">
            <v/>
          </cell>
          <cell r="Q368" t="str">
            <v>DSM, Class 2</v>
          </cell>
          <cell r="R368" t="str">
            <v>DSM, Class 2</v>
          </cell>
          <cell r="S368" t="str">
            <v>DSM, Class 2</v>
          </cell>
          <cell r="T368" t="str">
            <v>DSM, Class 2</v>
          </cell>
          <cell r="U368" t="str">
            <v>DSM, Class 2, ID</v>
          </cell>
          <cell r="V368" t="str">
            <v>DSM, Class 2</v>
          </cell>
          <cell r="W368" t="str">
            <v>ID</v>
          </cell>
          <cell r="X368" t="str">
            <v>??</v>
          </cell>
        </row>
        <row r="369">
          <cell r="A369">
            <v>97939</v>
          </cell>
          <cell r="B369" t="str">
            <v>D2_ID_z_9999</v>
          </cell>
          <cell r="C369" t="str">
            <v>D2_ID_z_9999</v>
          </cell>
          <cell r="D369" t="str">
            <v>New Conservation</v>
          </cell>
          <cell r="E369" t="str">
            <v>East</v>
          </cell>
          <cell r="F369" t="str">
            <v>DSM, Class 2, ID</v>
          </cell>
          <cell r="G369" t="str">
            <v/>
          </cell>
          <cell r="H369" t="str">
            <v>[1000-9999]</v>
          </cell>
          <cell r="I369" t="str">
            <v>DSM, Class 2</v>
          </cell>
          <cell r="J369" t="str">
            <v>DSM - Energy Efficiency</v>
          </cell>
          <cell r="K369" t="str">
            <v/>
          </cell>
          <cell r="L369" t="str">
            <v>DSM, Class 2, ID</v>
          </cell>
          <cell r="M369" t="str">
            <v>DSM, Class 2</v>
          </cell>
          <cell r="N369" t="str">
            <v>DSM, Class 2</v>
          </cell>
          <cell r="O369" t="str">
            <v>DSM</v>
          </cell>
          <cell r="P369" t="str">
            <v/>
          </cell>
          <cell r="Q369" t="str">
            <v>DSM, Class 2</v>
          </cell>
          <cell r="R369" t="str">
            <v>DSM, Class 2</v>
          </cell>
          <cell r="S369" t="str">
            <v>DSM, Class 2</v>
          </cell>
          <cell r="T369" t="str">
            <v>DSM, Class 2</v>
          </cell>
          <cell r="U369" t="str">
            <v>DSM, Class 2, ID</v>
          </cell>
          <cell r="V369" t="str">
            <v>DSM, Class 2</v>
          </cell>
          <cell r="W369" t="str">
            <v>ID</v>
          </cell>
          <cell r="X369" t="str">
            <v>??</v>
          </cell>
        </row>
        <row r="370">
          <cell r="A370">
            <v>97893</v>
          </cell>
          <cell r="B370" t="str">
            <v>D2_OR_a_00</v>
          </cell>
          <cell r="C370" t="str">
            <v>D2_OR_a_00</v>
          </cell>
          <cell r="D370" t="str">
            <v>New Conservation</v>
          </cell>
          <cell r="E370" t="str">
            <v>West</v>
          </cell>
          <cell r="F370" t="str">
            <v>DSM, Class 2, OR</v>
          </cell>
          <cell r="G370" t="str">
            <v/>
          </cell>
          <cell r="H370" t="str">
            <v>[00-10]</v>
          </cell>
          <cell r="I370" t="str">
            <v>DSM, Class 2</v>
          </cell>
          <cell r="J370" t="str">
            <v>DSM - Energy Efficiency</v>
          </cell>
          <cell r="K370" t="str">
            <v/>
          </cell>
          <cell r="L370" t="str">
            <v>DSM, Class 2, OR</v>
          </cell>
          <cell r="M370" t="str">
            <v>DSM, Class 2</v>
          </cell>
          <cell r="N370" t="str">
            <v>DSM, Class 2</v>
          </cell>
          <cell r="O370" t="str">
            <v>DSM</v>
          </cell>
          <cell r="P370" t="str">
            <v/>
          </cell>
          <cell r="Q370" t="str">
            <v>DSM, Class 2</v>
          </cell>
          <cell r="R370" t="str">
            <v>DSM, Class 2</v>
          </cell>
          <cell r="S370" t="str">
            <v>DSM, Class 2</v>
          </cell>
          <cell r="T370" t="str">
            <v>DSM, Class 2</v>
          </cell>
          <cell r="U370" t="str">
            <v>DSM, Class 2, OR</v>
          </cell>
          <cell r="V370" t="str">
            <v>DSM, Class 2</v>
          </cell>
          <cell r="W370" t="str">
            <v>OR</v>
          </cell>
          <cell r="X370" t="str">
            <v>??</v>
          </cell>
        </row>
        <row r="371">
          <cell r="A371">
            <v>97896</v>
          </cell>
          <cell r="B371" t="str">
            <v>D2_OR_b_10</v>
          </cell>
          <cell r="C371" t="str">
            <v>D2_OR_b_10</v>
          </cell>
          <cell r="D371" t="str">
            <v>New Conservation</v>
          </cell>
          <cell r="E371" t="str">
            <v>West</v>
          </cell>
          <cell r="F371" t="str">
            <v>DSM, Class 2, OR</v>
          </cell>
          <cell r="G371" t="str">
            <v/>
          </cell>
          <cell r="H371" t="str">
            <v>[10-20]</v>
          </cell>
          <cell r="I371" t="str">
            <v>DSM, Class 2</v>
          </cell>
          <cell r="J371" t="str">
            <v>DSM - Energy Efficiency</v>
          </cell>
          <cell r="K371" t="str">
            <v/>
          </cell>
          <cell r="L371" t="str">
            <v>DSM, Class 2, OR</v>
          </cell>
          <cell r="M371" t="str">
            <v>DSM, Class 2</v>
          </cell>
          <cell r="N371" t="str">
            <v>DSM, Class 2</v>
          </cell>
          <cell r="O371" t="str">
            <v>DSM</v>
          </cell>
          <cell r="P371" t="str">
            <v/>
          </cell>
          <cell r="Q371" t="str">
            <v>DSM, Class 2</v>
          </cell>
          <cell r="R371" t="str">
            <v>DSM, Class 2</v>
          </cell>
          <cell r="S371" t="str">
            <v>DSM, Class 2</v>
          </cell>
          <cell r="T371" t="str">
            <v>DSM, Class 2</v>
          </cell>
          <cell r="U371" t="str">
            <v>DSM, Class 2, OR</v>
          </cell>
          <cell r="V371" t="str">
            <v>DSM, Class 2</v>
          </cell>
          <cell r="W371" t="str">
            <v>OR</v>
          </cell>
          <cell r="X371" t="str">
            <v>??</v>
          </cell>
        </row>
        <row r="372">
          <cell r="A372">
            <v>97907</v>
          </cell>
          <cell r="B372" t="str">
            <v>D2_OR_c_20</v>
          </cell>
          <cell r="C372" t="str">
            <v>D2_OR_c_20</v>
          </cell>
          <cell r="D372" t="str">
            <v>New Conservation</v>
          </cell>
          <cell r="E372" t="str">
            <v>West</v>
          </cell>
          <cell r="F372" t="str">
            <v>DSM, Class 2, OR</v>
          </cell>
          <cell r="G372" t="str">
            <v/>
          </cell>
          <cell r="H372" t="str">
            <v>[20-30]</v>
          </cell>
          <cell r="I372" t="str">
            <v>DSM, Class 2</v>
          </cell>
          <cell r="J372" t="str">
            <v>DSM - Energy Efficiency</v>
          </cell>
          <cell r="K372" t="str">
            <v/>
          </cell>
          <cell r="L372" t="str">
            <v>DSM, Class 2, OR</v>
          </cell>
          <cell r="M372" t="str">
            <v>DSM, Class 2</v>
          </cell>
          <cell r="N372" t="str">
            <v>DSM, Class 2</v>
          </cell>
          <cell r="O372" t="str">
            <v>DSM</v>
          </cell>
          <cell r="P372" t="str">
            <v/>
          </cell>
          <cell r="Q372" t="str">
            <v>DSM, Class 2</v>
          </cell>
          <cell r="R372" t="str">
            <v>DSM, Class 2</v>
          </cell>
          <cell r="S372" t="str">
            <v>DSM, Class 2</v>
          </cell>
          <cell r="T372" t="str">
            <v>DSM, Class 2</v>
          </cell>
          <cell r="U372" t="str">
            <v>DSM, Class 2, OR</v>
          </cell>
          <cell r="V372" t="str">
            <v>DSM, Class 2</v>
          </cell>
          <cell r="W372" t="str">
            <v>OR</v>
          </cell>
          <cell r="X372" t="str">
            <v>??</v>
          </cell>
        </row>
        <row r="373">
          <cell r="A373">
            <v>97910</v>
          </cell>
          <cell r="B373" t="str">
            <v>D2_OR_d_30</v>
          </cell>
          <cell r="C373" t="str">
            <v>D2_OR_d_30</v>
          </cell>
          <cell r="D373" t="str">
            <v>New Conservation</v>
          </cell>
          <cell r="E373" t="str">
            <v>West</v>
          </cell>
          <cell r="F373" t="str">
            <v>DSM, Class 2, OR</v>
          </cell>
          <cell r="G373" t="str">
            <v/>
          </cell>
          <cell r="H373" t="str">
            <v>[30-40]</v>
          </cell>
          <cell r="I373" t="str">
            <v>DSM, Class 2</v>
          </cell>
          <cell r="J373" t="str">
            <v>DSM - Energy Efficiency</v>
          </cell>
          <cell r="K373" t="str">
            <v/>
          </cell>
          <cell r="L373" t="str">
            <v>DSM, Class 2, OR</v>
          </cell>
          <cell r="M373" t="str">
            <v>DSM, Class 2</v>
          </cell>
          <cell r="N373" t="str">
            <v>DSM, Class 2</v>
          </cell>
          <cell r="O373" t="str">
            <v>DSM</v>
          </cell>
          <cell r="P373" t="str">
            <v/>
          </cell>
          <cell r="Q373" t="str">
            <v>DSM, Class 2</v>
          </cell>
          <cell r="R373" t="str">
            <v>DSM, Class 2</v>
          </cell>
          <cell r="S373" t="str">
            <v>DSM, Class 2</v>
          </cell>
          <cell r="T373" t="str">
            <v>DSM, Class 2</v>
          </cell>
          <cell r="U373" t="str">
            <v>DSM, Class 2, OR</v>
          </cell>
          <cell r="V373" t="str">
            <v>DSM, Class 2</v>
          </cell>
          <cell r="W373" t="str">
            <v>OR</v>
          </cell>
          <cell r="X373" t="str">
            <v>??</v>
          </cell>
        </row>
        <row r="374">
          <cell r="A374">
            <v>97912</v>
          </cell>
          <cell r="B374" t="str">
            <v>D2_OR_e_40</v>
          </cell>
          <cell r="C374" t="str">
            <v>D2_OR_e_40</v>
          </cell>
          <cell r="D374" t="str">
            <v>New Conservation</v>
          </cell>
          <cell r="E374" t="str">
            <v>West</v>
          </cell>
          <cell r="F374" t="str">
            <v>DSM, Class 2, OR</v>
          </cell>
          <cell r="G374" t="str">
            <v/>
          </cell>
          <cell r="H374" t="str">
            <v>[40-50]</v>
          </cell>
          <cell r="I374" t="str">
            <v>DSM, Class 2</v>
          </cell>
          <cell r="J374" t="str">
            <v>DSM - Energy Efficiency</v>
          </cell>
          <cell r="K374" t="str">
            <v/>
          </cell>
          <cell r="L374" t="str">
            <v>DSM, Class 2, OR</v>
          </cell>
          <cell r="M374" t="str">
            <v>DSM, Class 2</v>
          </cell>
          <cell r="N374" t="str">
            <v>DSM, Class 2</v>
          </cell>
          <cell r="O374" t="str">
            <v>DSM</v>
          </cell>
          <cell r="P374" t="str">
            <v/>
          </cell>
          <cell r="Q374" t="str">
            <v>DSM, Class 2</v>
          </cell>
          <cell r="R374" t="str">
            <v>DSM, Class 2</v>
          </cell>
          <cell r="S374" t="str">
            <v>DSM, Class 2</v>
          </cell>
          <cell r="T374" t="str">
            <v>DSM, Class 2</v>
          </cell>
          <cell r="U374" t="str">
            <v>DSM, Class 2, OR</v>
          </cell>
          <cell r="V374" t="str">
            <v>DSM, Class 2</v>
          </cell>
          <cell r="W374" t="str">
            <v>OR</v>
          </cell>
          <cell r="X374" t="str">
            <v>??</v>
          </cell>
        </row>
        <row r="375">
          <cell r="A375">
            <v>97914</v>
          </cell>
          <cell r="B375" t="str">
            <v>D2_OR_f_50</v>
          </cell>
          <cell r="C375" t="str">
            <v>D2_OR_f_50</v>
          </cell>
          <cell r="D375" t="str">
            <v>New Conservation</v>
          </cell>
          <cell r="E375" t="str">
            <v>West</v>
          </cell>
          <cell r="F375" t="str">
            <v>DSM, Class 2, OR</v>
          </cell>
          <cell r="G375" t="str">
            <v/>
          </cell>
          <cell r="H375" t="str">
            <v>[50-60]</v>
          </cell>
          <cell r="I375" t="str">
            <v>DSM, Class 2</v>
          </cell>
          <cell r="J375" t="str">
            <v>DSM - Energy Efficiency</v>
          </cell>
          <cell r="K375" t="str">
            <v/>
          </cell>
          <cell r="L375" t="str">
            <v>DSM, Class 2, OR</v>
          </cell>
          <cell r="M375" t="str">
            <v>DSM, Class 2</v>
          </cell>
          <cell r="N375" t="str">
            <v>DSM, Class 2</v>
          </cell>
          <cell r="O375" t="str">
            <v>DSM</v>
          </cell>
          <cell r="P375" t="str">
            <v/>
          </cell>
          <cell r="Q375" t="str">
            <v>DSM, Class 2</v>
          </cell>
          <cell r="R375" t="str">
            <v>DSM, Class 2</v>
          </cell>
          <cell r="S375" t="str">
            <v>DSM, Class 2</v>
          </cell>
          <cell r="T375" t="str">
            <v>DSM, Class 2</v>
          </cell>
          <cell r="U375" t="str">
            <v>DSM, Class 2, OR</v>
          </cell>
          <cell r="V375" t="str">
            <v>DSM, Class 2</v>
          </cell>
          <cell r="W375" t="str">
            <v>OR</v>
          </cell>
          <cell r="X375" t="str">
            <v>??</v>
          </cell>
        </row>
        <row r="376">
          <cell r="A376">
            <v>97915</v>
          </cell>
          <cell r="B376" t="str">
            <v>D2_OR_g_60</v>
          </cell>
          <cell r="C376" t="str">
            <v>D2_OR_g_60</v>
          </cell>
          <cell r="D376" t="str">
            <v>New Conservation</v>
          </cell>
          <cell r="E376" t="str">
            <v>West</v>
          </cell>
          <cell r="F376" t="str">
            <v>DSM, Class 2, OR</v>
          </cell>
          <cell r="G376" t="str">
            <v/>
          </cell>
          <cell r="H376" t="str">
            <v>[60-70]</v>
          </cell>
          <cell r="I376" t="str">
            <v>DSM, Class 2</v>
          </cell>
          <cell r="J376" t="str">
            <v>DSM - Energy Efficiency</v>
          </cell>
          <cell r="K376" t="str">
            <v/>
          </cell>
          <cell r="L376" t="str">
            <v>DSM, Class 2, OR</v>
          </cell>
          <cell r="M376" t="str">
            <v>DSM, Class 2</v>
          </cell>
          <cell r="N376" t="str">
            <v>DSM, Class 2</v>
          </cell>
          <cell r="O376" t="str">
            <v>DSM</v>
          </cell>
          <cell r="P376" t="str">
            <v/>
          </cell>
          <cell r="Q376" t="str">
            <v>DSM, Class 2</v>
          </cell>
          <cell r="R376" t="str">
            <v>DSM, Class 2</v>
          </cell>
          <cell r="S376" t="str">
            <v>DSM, Class 2</v>
          </cell>
          <cell r="T376" t="str">
            <v>DSM, Class 2</v>
          </cell>
          <cell r="U376" t="str">
            <v>DSM, Class 2, OR</v>
          </cell>
          <cell r="V376" t="str">
            <v>DSM, Class 2</v>
          </cell>
          <cell r="W376" t="str">
            <v>OR</v>
          </cell>
          <cell r="X376" t="str">
            <v>??</v>
          </cell>
        </row>
        <row r="377">
          <cell r="A377">
            <v>97916</v>
          </cell>
          <cell r="B377" t="str">
            <v>D2_OR_h_70</v>
          </cell>
          <cell r="C377" t="str">
            <v>D2_OR_h_70</v>
          </cell>
          <cell r="D377" t="str">
            <v>New Conservation</v>
          </cell>
          <cell r="E377" t="str">
            <v>West</v>
          </cell>
          <cell r="F377" t="str">
            <v>DSM, Class 2, OR</v>
          </cell>
          <cell r="G377" t="str">
            <v/>
          </cell>
          <cell r="H377" t="str">
            <v>[70-80]</v>
          </cell>
          <cell r="I377" t="str">
            <v>DSM, Class 2</v>
          </cell>
          <cell r="J377" t="str">
            <v>DSM - Energy Efficiency</v>
          </cell>
          <cell r="K377" t="str">
            <v/>
          </cell>
          <cell r="L377" t="str">
            <v>DSM, Class 2, OR</v>
          </cell>
          <cell r="M377" t="str">
            <v>DSM, Class 2</v>
          </cell>
          <cell r="N377" t="str">
            <v>DSM, Class 2</v>
          </cell>
          <cell r="O377" t="str">
            <v>DSM</v>
          </cell>
          <cell r="P377" t="str">
            <v/>
          </cell>
          <cell r="Q377" t="str">
            <v>DSM, Class 2</v>
          </cell>
          <cell r="R377" t="str">
            <v>DSM, Class 2</v>
          </cell>
          <cell r="S377" t="str">
            <v>DSM, Class 2</v>
          </cell>
          <cell r="T377" t="str">
            <v>DSM, Class 2</v>
          </cell>
          <cell r="U377" t="str">
            <v>DSM, Class 2, OR</v>
          </cell>
          <cell r="V377" t="str">
            <v>DSM, Class 2</v>
          </cell>
          <cell r="W377" t="str">
            <v>OR</v>
          </cell>
          <cell r="X377" t="str">
            <v>??</v>
          </cell>
        </row>
        <row r="378">
          <cell r="A378">
            <v>97918</v>
          </cell>
          <cell r="B378" t="str">
            <v>D2_OR_i_80</v>
          </cell>
          <cell r="C378" t="str">
            <v>D2_OR_i_80</v>
          </cell>
          <cell r="D378" t="str">
            <v>New Conservation</v>
          </cell>
          <cell r="E378" t="str">
            <v>West</v>
          </cell>
          <cell r="F378" t="str">
            <v>DSM, Class 2, OR</v>
          </cell>
          <cell r="G378" t="str">
            <v/>
          </cell>
          <cell r="H378" t="str">
            <v>[80-90]</v>
          </cell>
          <cell r="I378" t="str">
            <v>DSM, Class 2</v>
          </cell>
          <cell r="J378" t="str">
            <v>DSM - Energy Efficiency</v>
          </cell>
          <cell r="K378" t="str">
            <v/>
          </cell>
          <cell r="L378" t="str">
            <v>DSM, Class 2, OR</v>
          </cell>
          <cell r="M378" t="str">
            <v>DSM, Class 2</v>
          </cell>
          <cell r="N378" t="str">
            <v>DSM, Class 2</v>
          </cell>
          <cell r="O378" t="str">
            <v>DSM</v>
          </cell>
          <cell r="P378" t="str">
            <v/>
          </cell>
          <cell r="Q378" t="str">
            <v>DSM, Class 2</v>
          </cell>
          <cell r="R378" t="str">
            <v>DSM, Class 2</v>
          </cell>
          <cell r="S378" t="str">
            <v>DSM, Class 2</v>
          </cell>
          <cell r="T378" t="str">
            <v>DSM, Class 2</v>
          </cell>
          <cell r="U378" t="str">
            <v>DSM, Class 2, OR</v>
          </cell>
          <cell r="V378" t="str">
            <v>DSM, Class 2</v>
          </cell>
          <cell r="W378" t="str">
            <v>OR</v>
          </cell>
          <cell r="X378" t="str">
            <v>??</v>
          </cell>
        </row>
        <row r="379">
          <cell r="A379">
            <v>97919</v>
          </cell>
          <cell r="B379" t="str">
            <v>D2_OR_j_90</v>
          </cell>
          <cell r="C379" t="str">
            <v>D2_OR_j_90</v>
          </cell>
          <cell r="D379" t="str">
            <v>New Conservation</v>
          </cell>
          <cell r="E379" t="str">
            <v>West</v>
          </cell>
          <cell r="F379" t="str">
            <v>DSM, Class 2, OR</v>
          </cell>
          <cell r="G379" t="str">
            <v/>
          </cell>
          <cell r="H379" t="str">
            <v>[90-100]</v>
          </cell>
          <cell r="I379" t="str">
            <v>DSM, Class 2</v>
          </cell>
          <cell r="J379" t="str">
            <v>DSM - Energy Efficiency</v>
          </cell>
          <cell r="K379" t="str">
            <v/>
          </cell>
          <cell r="L379" t="str">
            <v>DSM, Class 2, OR</v>
          </cell>
          <cell r="M379" t="str">
            <v>DSM, Class 2</v>
          </cell>
          <cell r="N379" t="str">
            <v>DSM, Class 2</v>
          </cell>
          <cell r="O379" t="str">
            <v>DSM</v>
          </cell>
          <cell r="P379" t="str">
            <v/>
          </cell>
          <cell r="Q379" t="str">
            <v>DSM, Class 2</v>
          </cell>
          <cell r="R379" t="str">
            <v>DSM, Class 2</v>
          </cell>
          <cell r="S379" t="str">
            <v>DSM, Class 2</v>
          </cell>
          <cell r="T379" t="str">
            <v>DSM, Class 2</v>
          </cell>
          <cell r="U379" t="str">
            <v>DSM, Class 2, OR</v>
          </cell>
          <cell r="V379" t="str">
            <v>DSM, Class 2</v>
          </cell>
          <cell r="W379" t="str">
            <v>OR</v>
          </cell>
          <cell r="X379" t="str">
            <v>??</v>
          </cell>
        </row>
        <row r="380">
          <cell r="A380">
            <v>97895</v>
          </cell>
          <cell r="B380" t="str">
            <v>D2_OR_k_100</v>
          </cell>
          <cell r="C380" t="str">
            <v>D2_OR_k_100</v>
          </cell>
          <cell r="D380" t="str">
            <v>New Conservation</v>
          </cell>
          <cell r="E380" t="str">
            <v>West</v>
          </cell>
          <cell r="F380" t="str">
            <v>DSM, Class 2, OR</v>
          </cell>
          <cell r="G380" t="str">
            <v/>
          </cell>
          <cell r="H380" t="str">
            <v>[100-110]</v>
          </cell>
          <cell r="I380" t="str">
            <v>DSM, Class 2</v>
          </cell>
          <cell r="J380" t="str">
            <v>DSM - Energy Efficiency</v>
          </cell>
          <cell r="K380" t="str">
            <v/>
          </cell>
          <cell r="L380" t="str">
            <v>DSM, Class 2, OR</v>
          </cell>
          <cell r="M380" t="str">
            <v>DSM, Class 2</v>
          </cell>
          <cell r="N380" t="str">
            <v>DSM, Class 2</v>
          </cell>
          <cell r="O380" t="str">
            <v>DSM</v>
          </cell>
          <cell r="P380" t="str">
            <v/>
          </cell>
          <cell r="Q380" t="str">
            <v>DSM, Class 2</v>
          </cell>
          <cell r="R380" t="str">
            <v>DSM, Class 2</v>
          </cell>
          <cell r="S380" t="str">
            <v>DSM, Class 2</v>
          </cell>
          <cell r="T380" t="str">
            <v>DSM, Class 2</v>
          </cell>
          <cell r="U380" t="str">
            <v>DSM, Class 2, OR</v>
          </cell>
          <cell r="V380" t="str">
            <v>DSM, Class 2</v>
          </cell>
          <cell r="W380" t="str">
            <v>OR</v>
          </cell>
          <cell r="X380" t="str">
            <v>??</v>
          </cell>
        </row>
        <row r="381">
          <cell r="A381">
            <v>97897</v>
          </cell>
          <cell r="B381" t="str">
            <v>D2_OR_l_110</v>
          </cell>
          <cell r="C381" t="str">
            <v>D2_OR_l_110</v>
          </cell>
          <cell r="D381" t="str">
            <v>New Conservation</v>
          </cell>
          <cell r="E381" t="str">
            <v>West</v>
          </cell>
          <cell r="F381" t="str">
            <v>DSM, Class 2, OR</v>
          </cell>
          <cell r="G381" t="str">
            <v/>
          </cell>
          <cell r="H381" t="str">
            <v>[110-120]</v>
          </cell>
          <cell r="I381" t="str">
            <v>DSM, Class 2</v>
          </cell>
          <cell r="J381" t="str">
            <v>DSM - Energy Efficiency</v>
          </cell>
          <cell r="K381" t="str">
            <v/>
          </cell>
          <cell r="L381" t="str">
            <v>DSM, Class 2, OR</v>
          </cell>
          <cell r="M381" t="str">
            <v>DSM, Class 2</v>
          </cell>
          <cell r="N381" t="str">
            <v>DSM, Class 2</v>
          </cell>
          <cell r="O381" t="str">
            <v>DSM</v>
          </cell>
          <cell r="P381" t="str">
            <v/>
          </cell>
          <cell r="Q381" t="str">
            <v>DSM, Class 2</v>
          </cell>
          <cell r="R381" t="str">
            <v>DSM, Class 2</v>
          </cell>
          <cell r="S381" t="str">
            <v>DSM, Class 2</v>
          </cell>
          <cell r="T381" t="str">
            <v>DSM, Class 2</v>
          </cell>
          <cell r="U381" t="str">
            <v>DSM, Class 2, OR</v>
          </cell>
          <cell r="V381" t="str">
            <v>DSM, Class 2</v>
          </cell>
          <cell r="W381" t="str">
            <v>OR</v>
          </cell>
          <cell r="X381" t="str">
            <v>??</v>
          </cell>
        </row>
        <row r="382">
          <cell r="A382">
            <v>97898</v>
          </cell>
          <cell r="B382" t="str">
            <v>D2_OR_m_120</v>
          </cell>
          <cell r="C382" t="str">
            <v>D2_OR_m_120</v>
          </cell>
          <cell r="D382" t="str">
            <v>New Conservation</v>
          </cell>
          <cell r="E382" t="str">
            <v>West</v>
          </cell>
          <cell r="F382" t="str">
            <v>DSM, Class 2, OR</v>
          </cell>
          <cell r="G382" t="str">
            <v/>
          </cell>
          <cell r="H382" t="str">
            <v>[120-130]</v>
          </cell>
          <cell r="I382" t="str">
            <v>DSM, Class 2</v>
          </cell>
          <cell r="J382" t="str">
            <v>DSM - Energy Efficiency</v>
          </cell>
          <cell r="K382" t="str">
            <v/>
          </cell>
          <cell r="L382" t="str">
            <v>DSM, Class 2, OR</v>
          </cell>
          <cell r="M382" t="str">
            <v>DSM, Class 2</v>
          </cell>
          <cell r="N382" t="str">
            <v>DSM, Class 2</v>
          </cell>
          <cell r="O382" t="str">
            <v>DSM</v>
          </cell>
          <cell r="P382" t="str">
            <v/>
          </cell>
          <cell r="Q382" t="str">
            <v>DSM, Class 2</v>
          </cell>
          <cell r="R382" t="str">
            <v>DSM, Class 2</v>
          </cell>
          <cell r="S382" t="str">
            <v>DSM, Class 2</v>
          </cell>
          <cell r="T382" t="str">
            <v>DSM, Class 2</v>
          </cell>
          <cell r="U382" t="str">
            <v>DSM, Class 2, OR</v>
          </cell>
          <cell r="V382" t="str">
            <v>DSM, Class 2</v>
          </cell>
          <cell r="W382" t="str">
            <v>OR</v>
          </cell>
          <cell r="X382" t="str">
            <v>??</v>
          </cell>
        </row>
        <row r="383">
          <cell r="A383">
            <v>97899</v>
          </cell>
          <cell r="B383" t="str">
            <v>D2_OR_n_130</v>
          </cell>
          <cell r="C383" t="str">
            <v>D2_OR_n_130</v>
          </cell>
          <cell r="D383" t="str">
            <v>New Conservation</v>
          </cell>
          <cell r="E383" t="str">
            <v>West</v>
          </cell>
          <cell r="F383" t="str">
            <v>DSM, Class 2, OR</v>
          </cell>
          <cell r="G383" t="str">
            <v/>
          </cell>
          <cell r="H383" t="str">
            <v>[130-140]</v>
          </cell>
          <cell r="I383" t="str">
            <v>DSM, Class 2</v>
          </cell>
          <cell r="J383" t="str">
            <v>DSM - Energy Efficiency</v>
          </cell>
          <cell r="K383" t="str">
            <v/>
          </cell>
          <cell r="L383" t="str">
            <v>DSM, Class 2, OR</v>
          </cell>
          <cell r="M383" t="str">
            <v>DSM, Class 2</v>
          </cell>
          <cell r="N383" t="str">
            <v>DSM, Class 2</v>
          </cell>
          <cell r="O383" t="str">
            <v>DSM</v>
          </cell>
          <cell r="P383" t="str">
            <v/>
          </cell>
          <cell r="Q383" t="str">
            <v>DSM, Class 2</v>
          </cell>
          <cell r="R383" t="str">
            <v>DSM, Class 2</v>
          </cell>
          <cell r="S383" t="str">
            <v>DSM, Class 2</v>
          </cell>
          <cell r="T383" t="str">
            <v>DSM, Class 2</v>
          </cell>
          <cell r="U383" t="str">
            <v>DSM, Class 2, OR</v>
          </cell>
          <cell r="V383" t="str">
            <v>DSM, Class 2</v>
          </cell>
          <cell r="W383" t="str">
            <v>OR</v>
          </cell>
          <cell r="X383" t="str">
            <v>??</v>
          </cell>
        </row>
        <row r="384">
          <cell r="A384">
            <v>97900</v>
          </cell>
          <cell r="B384" t="str">
            <v>D2_OR_o_140</v>
          </cell>
          <cell r="C384" t="str">
            <v>D2_OR_o_140</v>
          </cell>
          <cell r="D384" t="str">
            <v>New Conservation</v>
          </cell>
          <cell r="E384" t="str">
            <v>West</v>
          </cell>
          <cell r="F384" t="str">
            <v>DSM, Class 2, OR</v>
          </cell>
          <cell r="G384" t="str">
            <v/>
          </cell>
          <cell r="H384" t="str">
            <v>[140-150]</v>
          </cell>
          <cell r="I384" t="str">
            <v>DSM, Class 2</v>
          </cell>
          <cell r="J384" t="str">
            <v>DSM - Energy Efficiency</v>
          </cell>
          <cell r="K384" t="str">
            <v/>
          </cell>
          <cell r="L384" t="str">
            <v>DSM, Class 2, OR</v>
          </cell>
          <cell r="M384" t="str">
            <v>DSM, Class 2</v>
          </cell>
          <cell r="N384" t="str">
            <v>DSM, Class 2</v>
          </cell>
          <cell r="O384" t="str">
            <v>DSM</v>
          </cell>
          <cell r="P384" t="str">
            <v/>
          </cell>
          <cell r="Q384" t="str">
            <v>DSM, Class 2</v>
          </cell>
          <cell r="R384" t="str">
            <v>DSM, Class 2</v>
          </cell>
          <cell r="S384" t="str">
            <v>DSM, Class 2</v>
          </cell>
          <cell r="T384" t="str">
            <v>DSM, Class 2</v>
          </cell>
          <cell r="U384" t="str">
            <v>DSM, Class 2, OR</v>
          </cell>
          <cell r="V384" t="str">
            <v>DSM, Class 2</v>
          </cell>
          <cell r="W384" t="str">
            <v>OR</v>
          </cell>
          <cell r="X384" t="str">
            <v>??</v>
          </cell>
        </row>
        <row r="385">
          <cell r="A385">
            <v>97901</v>
          </cell>
          <cell r="B385" t="str">
            <v>D2_OR_p_150</v>
          </cell>
          <cell r="C385" t="str">
            <v>D2_OR_p_150</v>
          </cell>
          <cell r="D385" t="str">
            <v>New Conservation</v>
          </cell>
          <cell r="E385" t="str">
            <v>West</v>
          </cell>
          <cell r="F385" t="str">
            <v>DSM, Class 2, OR</v>
          </cell>
          <cell r="G385" t="str">
            <v/>
          </cell>
          <cell r="H385" t="str">
            <v>[150-160]</v>
          </cell>
          <cell r="I385" t="str">
            <v>DSM, Class 2</v>
          </cell>
          <cell r="J385" t="str">
            <v>DSM - Energy Efficiency</v>
          </cell>
          <cell r="K385" t="str">
            <v/>
          </cell>
          <cell r="L385" t="str">
            <v>DSM, Class 2, OR</v>
          </cell>
          <cell r="M385" t="str">
            <v>DSM, Class 2</v>
          </cell>
          <cell r="N385" t="str">
            <v>DSM, Class 2</v>
          </cell>
          <cell r="O385" t="str">
            <v>DSM</v>
          </cell>
          <cell r="P385" t="str">
            <v/>
          </cell>
          <cell r="Q385" t="str">
            <v>DSM, Class 2</v>
          </cell>
          <cell r="R385" t="str">
            <v>DSM, Class 2</v>
          </cell>
          <cell r="S385" t="str">
            <v>DSM, Class 2</v>
          </cell>
          <cell r="T385" t="str">
            <v>DSM, Class 2</v>
          </cell>
          <cell r="U385" t="str">
            <v>DSM, Class 2, OR</v>
          </cell>
          <cell r="V385" t="str">
            <v>DSM, Class 2</v>
          </cell>
          <cell r="W385" t="str">
            <v>OR</v>
          </cell>
          <cell r="X385" t="str">
            <v>??</v>
          </cell>
        </row>
        <row r="386">
          <cell r="A386">
            <v>97902</v>
          </cell>
          <cell r="B386" t="str">
            <v>D2_OR_q_160</v>
          </cell>
          <cell r="C386" t="str">
            <v>D2_OR_q_160</v>
          </cell>
          <cell r="D386" t="str">
            <v>New Conservation</v>
          </cell>
          <cell r="E386" t="str">
            <v>West</v>
          </cell>
          <cell r="F386" t="str">
            <v>DSM, Class 2, OR</v>
          </cell>
          <cell r="G386" t="str">
            <v/>
          </cell>
          <cell r="H386" t="str">
            <v>[160-170]</v>
          </cell>
          <cell r="I386" t="str">
            <v>DSM, Class 2</v>
          </cell>
          <cell r="J386" t="str">
            <v>DSM - Energy Efficiency</v>
          </cell>
          <cell r="K386" t="str">
            <v/>
          </cell>
          <cell r="L386" t="str">
            <v>DSM, Class 2, OR</v>
          </cell>
          <cell r="M386" t="str">
            <v>DSM, Class 2</v>
          </cell>
          <cell r="N386" t="str">
            <v>DSM, Class 2</v>
          </cell>
          <cell r="O386" t="str">
            <v>DSM</v>
          </cell>
          <cell r="P386" t="str">
            <v/>
          </cell>
          <cell r="Q386" t="str">
            <v>DSM, Class 2</v>
          </cell>
          <cell r="R386" t="str">
            <v>DSM, Class 2</v>
          </cell>
          <cell r="S386" t="str">
            <v>DSM, Class 2</v>
          </cell>
          <cell r="T386" t="str">
            <v>DSM, Class 2</v>
          </cell>
          <cell r="U386" t="str">
            <v>DSM, Class 2, OR</v>
          </cell>
          <cell r="V386" t="str">
            <v>DSM, Class 2</v>
          </cell>
          <cell r="W386" t="str">
            <v>OR</v>
          </cell>
          <cell r="X386" t="str">
            <v>??</v>
          </cell>
        </row>
        <row r="387">
          <cell r="A387">
            <v>97903</v>
          </cell>
          <cell r="B387" t="str">
            <v>D2_OR_r_170</v>
          </cell>
          <cell r="C387" t="str">
            <v>D2_OR_r_170</v>
          </cell>
          <cell r="D387" t="str">
            <v>New Conservation</v>
          </cell>
          <cell r="E387" t="str">
            <v>West</v>
          </cell>
          <cell r="F387" t="str">
            <v>DSM, Class 2, OR</v>
          </cell>
          <cell r="G387" t="str">
            <v/>
          </cell>
          <cell r="H387" t="str">
            <v>[170-180]</v>
          </cell>
          <cell r="I387" t="str">
            <v>DSM, Class 2</v>
          </cell>
          <cell r="J387" t="str">
            <v>DSM - Energy Efficiency</v>
          </cell>
          <cell r="K387" t="str">
            <v/>
          </cell>
          <cell r="L387" t="str">
            <v>DSM, Class 2, OR</v>
          </cell>
          <cell r="M387" t="str">
            <v>DSM, Class 2</v>
          </cell>
          <cell r="N387" t="str">
            <v>DSM, Class 2</v>
          </cell>
          <cell r="O387" t="str">
            <v>DSM</v>
          </cell>
          <cell r="P387" t="str">
            <v/>
          </cell>
          <cell r="Q387" t="str">
            <v>DSM, Class 2</v>
          </cell>
          <cell r="R387" t="str">
            <v>DSM, Class 2</v>
          </cell>
          <cell r="S387" t="str">
            <v>DSM, Class 2</v>
          </cell>
          <cell r="T387" t="str">
            <v>DSM, Class 2</v>
          </cell>
          <cell r="U387" t="str">
            <v>DSM, Class 2, OR</v>
          </cell>
          <cell r="V387" t="str">
            <v>DSM, Class 2</v>
          </cell>
          <cell r="W387" t="str">
            <v>OR</v>
          </cell>
          <cell r="X387" t="str">
            <v>??</v>
          </cell>
        </row>
        <row r="388">
          <cell r="A388">
            <v>97904</v>
          </cell>
          <cell r="B388" t="str">
            <v>D2_OR_s_180</v>
          </cell>
          <cell r="C388" t="str">
            <v>D2_OR_s_180</v>
          </cell>
          <cell r="D388" t="str">
            <v>New Conservation</v>
          </cell>
          <cell r="E388" t="str">
            <v>West</v>
          </cell>
          <cell r="F388" t="str">
            <v>DSM, Class 2, OR</v>
          </cell>
          <cell r="G388" t="str">
            <v/>
          </cell>
          <cell r="H388" t="str">
            <v>[180-190]</v>
          </cell>
          <cell r="I388" t="str">
            <v>DSM, Class 2</v>
          </cell>
          <cell r="J388" t="str">
            <v>DSM - Energy Efficiency</v>
          </cell>
          <cell r="K388" t="str">
            <v/>
          </cell>
          <cell r="L388" t="str">
            <v>DSM, Class 2, OR</v>
          </cell>
          <cell r="M388" t="str">
            <v>DSM, Class 2</v>
          </cell>
          <cell r="N388" t="str">
            <v>DSM, Class 2</v>
          </cell>
          <cell r="O388" t="str">
            <v>DSM</v>
          </cell>
          <cell r="P388" t="str">
            <v/>
          </cell>
          <cell r="Q388" t="str">
            <v>DSM, Class 2</v>
          </cell>
          <cell r="R388" t="str">
            <v>DSM, Class 2</v>
          </cell>
          <cell r="S388" t="str">
            <v>DSM, Class 2</v>
          </cell>
          <cell r="T388" t="str">
            <v>DSM, Class 2</v>
          </cell>
          <cell r="U388" t="str">
            <v>DSM, Class 2, OR</v>
          </cell>
          <cell r="V388" t="str">
            <v>DSM, Class 2</v>
          </cell>
          <cell r="W388" t="str">
            <v>OR</v>
          </cell>
          <cell r="X388" t="str">
            <v>??</v>
          </cell>
        </row>
        <row r="389">
          <cell r="A389">
            <v>97905</v>
          </cell>
          <cell r="B389" t="str">
            <v>D2_OR_t_190</v>
          </cell>
          <cell r="C389" t="str">
            <v>D2_OR_t_190</v>
          </cell>
          <cell r="D389" t="str">
            <v>New Conservation</v>
          </cell>
          <cell r="E389" t="str">
            <v>West</v>
          </cell>
          <cell r="F389" t="str">
            <v>DSM, Class 2, OR</v>
          </cell>
          <cell r="G389" t="str">
            <v/>
          </cell>
          <cell r="H389" t="str">
            <v>[190-200]</v>
          </cell>
          <cell r="I389" t="str">
            <v>DSM, Class 2</v>
          </cell>
          <cell r="J389" t="str">
            <v>DSM - Energy Efficiency</v>
          </cell>
          <cell r="K389" t="str">
            <v/>
          </cell>
          <cell r="L389" t="str">
            <v>DSM, Class 2, OR</v>
          </cell>
          <cell r="M389" t="str">
            <v>DSM, Class 2</v>
          </cell>
          <cell r="N389" t="str">
            <v>DSM, Class 2</v>
          </cell>
          <cell r="O389" t="str">
            <v>DSM</v>
          </cell>
          <cell r="P389" t="str">
            <v/>
          </cell>
          <cell r="Q389" t="str">
            <v>DSM, Class 2</v>
          </cell>
          <cell r="R389" t="str">
            <v>DSM, Class 2</v>
          </cell>
          <cell r="S389" t="str">
            <v>DSM, Class 2</v>
          </cell>
          <cell r="T389" t="str">
            <v>DSM, Class 2</v>
          </cell>
          <cell r="U389" t="str">
            <v>DSM, Class 2, OR</v>
          </cell>
          <cell r="V389" t="str">
            <v>DSM, Class 2</v>
          </cell>
          <cell r="W389" t="str">
            <v>OR</v>
          </cell>
          <cell r="X389" t="str">
            <v>??</v>
          </cell>
        </row>
        <row r="390">
          <cell r="A390">
            <v>97906</v>
          </cell>
          <cell r="B390" t="str">
            <v>D2_OR_u_200</v>
          </cell>
          <cell r="C390" t="str">
            <v>D2_OR_u_200</v>
          </cell>
          <cell r="D390" t="str">
            <v>New Conservation</v>
          </cell>
          <cell r="E390" t="str">
            <v>West</v>
          </cell>
          <cell r="F390" t="str">
            <v>DSM, Class 2, OR</v>
          </cell>
          <cell r="G390" t="str">
            <v/>
          </cell>
          <cell r="H390" t="str">
            <v>[200-250]</v>
          </cell>
          <cell r="I390" t="str">
            <v>DSM, Class 2</v>
          </cell>
          <cell r="J390" t="str">
            <v>DSM - Energy Efficiency</v>
          </cell>
          <cell r="K390" t="str">
            <v/>
          </cell>
          <cell r="L390" t="str">
            <v>DSM, Class 2, OR</v>
          </cell>
          <cell r="M390" t="str">
            <v>DSM, Class 2</v>
          </cell>
          <cell r="N390" t="str">
            <v>DSM, Class 2</v>
          </cell>
          <cell r="O390" t="str">
            <v>DSM</v>
          </cell>
          <cell r="P390" t="str">
            <v/>
          </cell>
          <cell r="Q390" t="str">
            <v>DSM, Class 2</v>
          </cell>
          <cell r="R390" t="str">
            <v>DSM, Class 2</v>
          </cell>
          <cell r="S390" t="str">
            <v>DSM, Class 2</v>
          </cell>
          <cell r="T390" t="str">
            <v>DSM, Class 2</v>
          </cell>
          <cell r="U390" t="str">
            <v>DSM, Class 2, OR</v>
          </cell>
          <cell r="V390" t="str">
            <v>DSM, Class 2</v>
          </cell>
          <cell r="W390" t="str">
            <v>OR</v>
          </cell>
          <cell r="X390" t="str">
            <v>??</v>
          </cell>
        </row>
        <row r="391">
          <cell r="A391">
            <v>97908</v>
          </cell>
          <cell r="B391" t="str">
            <v>D2_OR_v_250</v>
          </cell>
          <cell r="C391" t="str">
            <v>D2_OR_v_250</v>
          </cell>
          <cell r="D391" t="str">
            <v>New Conservation</v>
          </cell>
          <cell r="E391" t="str">
            <v>West</v>
          </cell>
          <cell r="F391" t="str">
            <v>DSM, Class 2, OR</v>
          </cell>
          <cell r="G391" t="str">
            <v/>
          </cell>
          <cell r="H391" t="str">
            <v>[250-300]</v>
          </cell>
          <cell r="I391" t="str">
            <v>DSM, Class 2</v>
          </cell>
          <cell r="J391" t="str">
            <v>DSM - Energy Efficiency</v>
          </cell>
          <cell r="K391" t="str">
            <v/>
          </cell>
          <cell r="L391" t="str">
            <v>DSM, Class 2, OR</v>
          </cell>
          <cell r="M391" t="str">
            <v>DSM, Class 2</v>
          </cell>
          <cell r="N391" t="str">
            <v>DSM, Class 2</v>
          </cell>
          <cell r="O391" t="str">
            <v>DSM</v>
          </cell>
          <cell r="P391" t="str">
            <v/>
          </cell>
          <cell r="Q391" t="str">
            <v>DSM, Class 2</v>
          </cell>
          <cell r="R391" t="str">
            <v>DSM, Class 2</v>
          </cell>
          <cell r="S391" t="str">
            <v>DSM, Class 2</v>
          </cell>
          <cell r="T391" t="str">
            <v>DSM, Class 2</v>
          </cell>
          <cell r="U391" t="str">
            <v>DSM, Class 2, OR</v>
          </cell>
          <cell r="V391" t="str">
            <v>DSM, Class 2</v>
          </cell>
          <cell r="W391" t="str">
            <v>OR</v>
          </cell>
          <cell r="X391" t="str">
            <v>??</v>
          </cell>
        </row>
        <row r="392">
          <cell r="A392">
            <v>97909</v>
          </cell>
          <cell r="B392" t="str">
            <v>D2_OR_w_300</v>
          </cell>
          <cell r="C392" t="str">
            <v>D2_OR_w_300</v>
          </cell>
          <cell r="D392" t="str">
            <v>New Conservation</v>
          </cell>
          <cell r="E392" t="str">
            <v>West</v>
          </cell>
          <cell r="F392" t="str">
            <v>DSM, Class 2, OR</v>
          </cell>
          <cell r="G392" t="str">
            <v/>
          </cell>
          <cell r="H392" t="str">
            <v>[300-400]</v>
          </cell>
          <cell r="I392" t="str">
            <v>DSM, Class 2</v>
          </cell>
          <cell r="J392" t="str">
            <v>DSM - Energy Efficiency</v>
          </cell>
          <cell r="K392" t="str">
            <v/>
          </cell>
          <cell r="L392" t="str">
            <v>DSM, Class 2, OR</v>
          </cell>
          <cell r="M392" t="str">
            <v>DSM, Class 2</v>
          </cell>
          <cell r="N392" t="str">
            <v>DSM, Class 2</v>
          </cell>
          <cell r="O392" t="str">
            <v>DSM</v>
          </cell>
          <cell r="P392" t="str">
            <v/>
          </cell>
          <cell r="Q392" t="str">
            <v>DSM, Class 2</v>
          </cell>
          <cell r="R392" t="str">
            <v>DSM, Class 2</v>
          </cell>
          <cell r="S392" t="str">
            <v>DSM, Class 2</v>
          </cell>
          <cell r="T392" t="str">
            <v>DSM, Class 2</v>
          </cell>
          <cell r="U392" t="str">
            <v>DSM, Class 2, OR</v>
          </cell>
          <cell r="V392" t="str">
            <v>DSM, Class 2</v>
          </cell>
          <cell r="W392" t="str">
            <v>OR</v>
          </cell>
          <cell r="X392" t="str">
            <v>??</v>
          </cell>
        </row>
        <row r="393">
          <cell r="A393">
            <v>97911</v>
          </cell>
          <cell r="B393" t="str">
            <v>D2_OR_x_400</v>
          </cell>
          <cell r="C393" t="str">
            <v>D2_OR_x_400</v>
          </cell>
          <cell r="D393" t="str">
            <v>New Conservation</v>
          </cell>
          <cell r="E393" t="str">
            <v>West</v>
          </cell>
          <cell r="F393" t="str">
            <v>DSM, Class 2, OR</v>
          </cell>
          <cell r="G393" t="str">
            <v/>
          </cell>
          <cell r="H393" t="str">
            <v>[400-500]</v>
          </cell>
          <cell r="I393" t="str">
            <v>DSM, Class 2</v>
          </cell>
          <cell r="J393" t="str">
            <v>DSM - Energy Efficiency</v>
          </cell>
          <cell r="K393" t="str">
            <v/>
          </cell>
          <cell r="L393" t="str">
            <v>DSM, Class 2, OR</v>
          </cell>
          <cell r="M393" t="str">
            <v>DSM, Class 2</v>
          </cell>
          <cell r="N393" t="str">
            <v>DSM, Class 2</v>
          </cell>
          <cell r="O393" t="str">
            <v>DSM</v>
          </cell>
          <cell r="P393" t="str">
            <v/>
          </cell>
          <cell r="Q393" t="str">
            <v>DSM, Class 2</v>
          </cell>
          <cell r="R393" t="str">
            <v>DSM, Class 2</v>
          </cell>
          <cell r="S393" t="str">
            <v>DSM, Class 2</v>
          </cell>
          <cell r="T393" t="str">
            <v>DSM, Class 2</v>
          </cell>
          <cell r="U393" t="str">
            <v>DSM, Class 2, OR</v>
          </cell>
          <cell r="V393" t="str">
            <v>DSM, Class 2</v>
          </cell>
          <cell r="W393" t="str">
            <v>OR</v>
          </cell>
          <cell r="X393" t="str">
            <v>??</v>
          </cell>
        </row>
        <row r="394">
          <cell r="A394">
            <v>97913</v>
          </cell>
          <cell r="B394" t="str">
            <v>D2_OR_y_500</v>
          </cell>
          <cell r="C394" t="str">
            <v>D2_OR_y_500</v>
          </cell>
          <cell r="D394" t="str">
            <v>New Conservation</v>
          </cell>
          <cell r="E394" t="str">
            <v>West</v>
          </cell>
          <cell r="F394" t="str">
            <v>DSM, Class 2, OR</v>
          </cell>
          <cell r="G394" t="str">
            <v/>
          </cell>
          <cell r="H394" t="str">
            <v>[500-750]</v>
          </cell>
          <cell r="I394" t="str">
            <v>DSM, Class 2</v>
          </cell>
          <cell r="J394" t="str">
            <v>DSM - Energy Efficiency</v>
          </cell>
          <cell r="K394" t="str">
            <v/>
          </cell>
          <cell r="L394" t="str">
            <v>DSM, Class 2, OR</v>
          </cell>
          <cell r="M394" t="str">
            <v>DSM, Class 2</v>
          </cell>
          <cell r="N394" t="str">
            <v>DSM, Class 2</v>
          </cell>
          <cell r="O394" t="str">
            <v>DSM</v>
          </cell>
          <cell r="P394" t="str">
            <v/>
          </cell>
          <cell r="Q394" t="str">
            <v>DSM, Class 2</v>
          </cell>
          <cell r="R394" t="str">
            <v>DSM, Class 2</v>
          </cell>
          <cell r="S394" t="str">
            <v>DSM, Class 2</v>
          </cell>
          <cell r="T394" t="str">
            <v>DSM, Class 2</v>
          </cell>
          <cell r="U394" t="str">
            <v>DSM, Class 2, OR</v>
          </cell>
          <cell r="V394" t="str">
            <v>DSM, Class 2</v>
          </cell>
          <cell r="W394" t="str">
            <v>OR</v>
          </cell>
          <cell r="X394" t="str">
            <v>??</v>
          </cell>
        </row>
        <row r="395">
          <cell r="A395">
            <v>97917</v>
          </cell>
          <cell r="B395" t="str">
            <v>D2_OR_z_750</v>
          </cell>
          <cell r="C395" t="str">
            <v>D2_OR_z_750</v>
          </cell>
          <cell r="D395" t="str">
            <v>New Conservation</v>
          </cell>
          <cell r="E395" t="str">
            <v>West</v>
          </cell>
          <cell r="F395" t="str">
            <v>DSM, Class 2, OR</v>
          </cell>
          <cell r="G395" t="str">
            <v/>
          </cell>
          <cell r="H395" t="str">
            <v>[750-1000]</v>
          </cell>
          <cell r="I395" t="str">
            <v>DSM, Class 2</v>
          </cell>
          <cell r="J395" t="str">
            <v>DSM - Energy Efficiency</v>
          </cell>
          <cell r="K395" t="str">
            <v/>
          </cell>
          <cell r="L395" t="str">
            <v>DSM, Class 2, OR</v>
          </cell>
          <cell r="M395" t="str">
            <v>DSM, Class 2</v>
          </cell>
          <cell r="N395" t="str">
            <v>DSM, Class 2</v>
          </cell>
          <cell r="O395" t="str">
            <v>DSM</v>
          </cell>
          <cell r="P395" t="str">
            <v/>
          </cell>
          <cell r="Q395" t="str">
            <v>DSM, Class 2</v>
          </cell>
          <cell r="R395" t="str">
            <v>DSM, Class 2</v>
          </cell>
          <cell r="S395" t="str">
            <v>DSM, Class 2</v>
          </cell>
          <cell r="T395" t="str">
            <v>DSM, Class 2</v>
          </cell>
          <cell r="U395" t="str">
            <v>DSM, Class 2, OR</v>
          </cell>
          <cell r="V395" t="str">
            <v>DSM, Class 2</v>
          </cell>
          <cell r="W395" t="str">
            <v>OR</v>
          </cell>
          <cell r="X395" t="str">
            <v>??</v>
          </cell>
        </row>
        <row r="396">
          <cell r="A396">
            <v>97894</v>
          </cell>
          <cell r="B396" t="str">
            <v>D2_OR_z_9999</v>
          </cell>
          <cell r="C396" t="str">
            <v>D2_OR_z_9999</v>
          </cell>
          <cell r="D396" t="str">
            <v>New Conservation</v>
          </cell>
          <cell r="E396" t="str">
            <v>West</v>
          </cell>
          <cell r="F396" t="str">
            <v>DSM, Class 2, OR</v>
          </cell>
          <cell r="G396" t="str">
            <v/>
          </cell>
          <cell r="H396" t="str">
            <v>[1000-9999]</v>
          </cell>
          <cell r="I396" t="str">
            <v>DSM, Class 2</v>
          </cell>
          <cell r="J396" t="str">
            <v>DSM - Energy Efficiency</v>
          </cell>
          <cell r="K396" t="str">
            <v/>
          </cell>
          <cell r="L396" t="str">
            <v>DSM, Class 2, OR</v>
          </cell>
          <cell r="M396" t="str">
            <v>DSM, Class 2</v>
          </cell>
          <cell r="N396" t="str">
            <v>DSM, Class 2</v>
          </cell>
          <cell r="O396" t="str">
            <v>DSM</v>
          </cell>
          <cell r="P396" t="str">
            <v/>
          </cell>
          <cell r="Q396" t="str">
            <v>DSM, Class 2</v>
          </cell>
          <cell r="R396" t="str">
            <v>DSM, Class 2</v>
          </cell>
          <cell r="S396" t="str">
            <v>DSM, Class 2</v>
          </cell>
          <cell r="T396" t="str">
            <v>DSM, Class 2</v>
          </cell>
          <cell r="U396" t="str">
            <v>DSM, Class 2, OR</v>
          </cell>
          <cell r="V396" t="str">
            <v>DSM, Class 2</v>
          </cell>
          <cell r="W396" t="str">
            <v>OR</v>
          </cell>
          <cell r="X396" t="str">
            <v>??</v>
          </cell>
        </row>
        <row r="397">
          <cell r="A397">
            <v>98167</v>
          </cell>
          <cell r="B397" t="str">
            <v>D2_UT_a_00</v>
          </cell>
          <cell r="C397" t="str">
            <v>D2_UT_a_00</v>
          </cell>
          <cell r="D397" t="str">
            <v>New Conservation</v>
          </cell>
          <cell r="E397" t="str">
            <v>East</v>
          </cell>
          <cell r="F397" t="str">
            <v>DSM, Class 2, UT</v>
          </cell>
          <cell r="G397" t="str">
            <v/>
          </cell>
          <cell r="H397" t="str">
            <v>[00-10]</v>
          </cell>
          <cell r="I397" t="str">
            <v>DSM, Class 2</v>
          </cell>
          <cell r="J397" t="str">
            <v>DSM - Energy Efficiency</v>
          </cell>
          <cell r="K397" t="str">
            <v/>
          </cell>
          <cell r="L397" t="str">
            <v>DSM, Class 2, UT</v>
          </cell>
          <cell r="M397" t="str">
            <v>DSM, Class 2</v>
          </cell>
          <cell r="N397" t="str">
            <v>DSM, Class 2</v>
          </cell>
          <cell r="O397" t="str">
            <v>DSM</v>
          </cell>
          <cell r="P397" t="str">
            <v/>
          </cell>
          <cell r="Q397" t="str">
            <v>DSM, Class 2</v>
          </cell>
          <cell r="R397" t="str">
            <v>DSM, Class 2</v>
          </cell>
          <cell r="S397" t="str">
            <v>DSM, Class 2</v>
          </cell>
          <cell r="T397" t="str">
            <v>DSM, Class 2</v>
          </cell>
          <cell r="U397" t="str">
            <v>DSM, Class 2, UT</v>
          </cell>
          <cell r="V397" t="str">
            <v>DSM, Class 2</v>
          </cell>
          <cell r="W397" t="str">
            <v>UT</v>
          </cell>
          <cell r="X397" t="str">
            <v>??</v>
          </cell>
        </row>
        <row r="398">
          <cell r="A398">
            <v>98170</v>
          </cell>
          <cell r="B398" t="str">
            <v>D2_UT_b_10</v>
          </cell>
          <cell r="C398" t="str">
            <v>D2_UT_b_10</v>
          </cell>
          <cell r="D398" t="str">
            <v>New Conservation</v>
          </cell>
          <cell r="E398" t="str">
            <v>East</v>
          </cell>
          <cell r="F398" t="str">
            <v>DSM, Class 2, UT</v>
          </cell>
          <cell r="G398" t="str">
            <v/>
          </cell>
          <cell r="H398" t="str">
            <v>[10-20]</v>
          </cell>
          <cell r="I398" t="str">
            <v>DSM, Class 2</v>
          </cell>
          <cell r="J398" t="str">
            <v>DSM - Energy Efficiency</v>
          </cell>
          <cell r="K398" t="str">
            <v/>
          </cell>
          <cell r="L398" t="str">
            <v>DSM, Class 2, UT</v>
          </cell>
          <cell r="M398" t="str">
            <v>DSM, Class 2</v>
          </cell>
          <cell r="N398" t="str">
            <v>DSM, Class 2</v>
          </cell>
          <cell r="O398" t="str">
            <v>DSM</v>
          </cell>
          <cell r="P398" t="str">
            <v/>
          </cell>
          <cell r="Q398" t="str">
            <v>DSM, Class 2</v>
          </cell>
          <cell r="R398" t="str">
            <v>DSM, Class 2</v>
          </cell>
          <cell r="S398" t="str">
            <v>DSM, Class 2</v>
          </cell>
          <cell r="T398" t="str">
            <v>DSM, Class 2</v>
          </cell>
          <cell r="U398" t="str">
            <v>DSM, Class 2, UT</v>
          </cell>
          <cell r="V398" t="str">
            <v>DSM, Class 2</v>
          </cell>
          <cell r="W398" t="str">
            <v>UT</v>
          </cell>
          <cell r="X398" t="str">
            <v>??</v>
          </cell>
        </row>
        <row r="399">
          <cell r="A399">
            <v>98181</v>
          </cell>
          <cell r="B399" t="str">
            <v>D2_UT_c_20</v>
          </cell>
          <cell r="C399" t="str">
            <v>D2_UT_c_20</v>
          </cell>
          <cell r="D399" t="str">
            <v>New Conservation</v>
          </cell>
          <cell r="E399" t="str">
            <v>East</v>
          </cell>
          <cell r="F399" t="str">
            <v>DSM, Class 2, UT</v>
          </cell>
          <cell r="G399" t="str">
            <v/>
          </cell>
          <cell r="H399" t="str">
            <v>[20-30]</v>
          </cell>
          <cell r="I399" t="str">
            <v>DSM, Class 2</v>
          </cell>
          <cell r="J399" t="str">
            <v>DSM - Energy Efficiency</v>
          </cell>
          <cell r="K399" t="str">
            <v/>
          </cell>
          <cell r="L399" t="str">
            <v>DSM, Class 2, UT</v>
          </cell>
          <cell r="M399" t="str">
            <v>DSM, Class 2</v>
          </cell>
          <cell r="N399" t="str">
            <v>DSM, Class 2</v>
          </cell>
          <cell r="O399" t="str">
            <v>DSM</v>
          </cell>
          <cell r="P399" t="str">
            <v/>
          </cell>
          <cell r="Q399" t="str">
            <v>DSM, Class 2</v>
          </cell>
          <cell r="R399" t="str">
            <v>DSM, Class 2</v>
          </cell>
          <cell r="S399" t="str">
            <v>DSM, Class 2</v>
          </cell>
          <cell r="T399" t="str">
            <v>DSM, Class 2</v>
          </cell>
          <cell r="U399" t="str">
            <v>DSM, Class 2, UT</v>
          </cell>
          <cell r="V399" t="str">
            <v>DSM, Class 2</v>
          </cell>
          <cell r="W399" t="str">
            <v>UT</v>
          </cell>
          <cell r="X399" t="str">
            <v>??</v>
          </cell>
        </row>
        <row r="400">
          <cell r="A400">
            <v>98184</v>
          </cell>
          <cell r="B400" t="str">
            <v>D2_UT_d_30</v>
          </cell>
          <cell r="C400" t="str">
            <v>D2_UT_d_30</v>
          </cell>
          <cell r="D400" t="str">
            <v>New Conservation</v>
          </cell>
          <cell r="E400" t="str">
            <v>East</v>
          </cell>
          <cell r="F400" t="str">
            <v>DSM, Class 2, UT</v>
          </cell>
          <cell r="G400" t="str">
            <v/>
          </cell>
          <cell r="H400" t="str">
            <v>[30-40]</v>
          </cell>
          <cell r="I400" t="str">
            <v>DSM, Class 2</v>
          </cell>
          <cell r="J400" t="str">
            <v>DSM - Energy Efficiency</v>
          </cell>
          <cell r="K400" t="str">
            <v/>
          </cell>
          <cell r="L400" t="str">
            <v>DSM, Class 2, UT</v>
          </cell>
          <cell r="M400" t="str">
            <v>DSM, Class 2</v>
          </cell>
          <cell r="N400" t="str">
            <v>DSM, Class 2</v>
          </cell>
          <cell r="O400" t="str">
            <v>DSM</v>
          </cell>
          <cell r="P400" t="str">
            <v/>
          </cell>
          <cell r="Q400" t="str">
            <v>DSM, Class 2</v>
          </cell>
          <cell r="R400" t="str">
            <v>DSM, Class 2</v>
          </cell>
          <cell r="S400" t="str">
            <v>DSM, Class 2</v>
          </cell>
          <cell r="T400" t="str">
            <v>DSM, Class 2</v>
          </cell>
          <cell r="U400" t="str">
            <v>DSM, Class 2, UT</v>
          </cell>
          <cell r="V400" t="str">
            <v>DSM, Class 2</v>
          </cell>
          <cell r="W400" t="str">
            <v>UT</v>
          </cell>
          <cell r="X400" t="str">
            <v>??</v>
          </cell>
        </row>
        <row r="401">
          <cell r="A401">
            <v>98186</v>
          </cell>
          <cell r="B401" t="str">
            <v>D2_UT_e_40</v>
          </cell>
          <cell r="C401" t="str">
            <v>D2_UT_e_40</v>
          </cell>
          <cell r="D401" t="str">
            <v>New Conservation</v>
          </cell>
          <cell r="E401" t="str">
            <v>East</v>
          </cell>
          <cell r="F401" t="str">
            <v>DSM, Class 2, UT</v>
          </cell>
          <cell r="G401" t="str">
            <v/>
          </cell>
          <cell r="H401" t="str">
            <v>[40-50]</v>
          </cell>
          <cell r="I401" t="str">
            <v>DSM, Class 2</v>
          </cell>
          <cell r="J401" t="str">
            <v>DSM - Energy Efficiency</v>
          </cell>
          <cell r="K401" t="str">
            <v/>
          </cell>
          <cell r="L401" t="str">
            <v>DSM, Class 2, UT</v>
          </cell>
          <cell r="M401" t="str">
            <v>DSM, Class 2</v>
          </cell>
          <cell r="N401" t="str">
            <v>DSM, Class 2</v>
          </cell>
          <cell r="O401" t="str">
            <v>DSM</v>
          </cell>
          <cell r="P401" t="str">
            <v/>
          </cell>
          <cell r="Q401" t="str">
            <v>DSM, Class 2</v>
          </cell>
          <cell r="R401" t="str">
            <v>DSM, Class 2</v>
          </cell>
          <cell r="S401" t="str">
            <v>DSM, Class 2</v>
          </cell>
          <cell r="T401" t="str">
            <v>DSM, Class 2</v>
          </cell>
          <cell r="U401" t="str">
            <v>DSM, Class 2, UT</v>
          </cell>
          <cell r="V401" t="str">
            <v>DSM, Class 2</v>
          </cell>
          <cell r="W401" t="str">
            <v>UT</v>
          </cell>
          <cell r="X401" t="str">
            <v>??</v>
          </cell>
        </row>
        <row r="402">
          <cell r="A402">
            <v>98188</v>
          </cell>
          <cell r="B402" t="str">
            <v>D2_UT_f_50</v>
          </cell>
          <cell r="C402" t="str">
            <v>D2_UT_f_50</v>
          </cell>
          <cell r="D402" t="str">
            <v>New Conservation</v>
          </cell>
          <cell r="E402" t="str">
            <v>East</v>
          </cell>
          <cell r="F402" t="str">
            <v>DSM, Class 2, UT</v>
          </cell>
          <cell r="G402" t="str">
            <v/>
          </cell>
          <cell r="H402" t="str">
            <v>[50-60]</v>
          </cell>
          <cell r="I402" t="str">
            <v>DSM, Class 2</v>
          </cell>
          <cell r="J402" t="str">
            <v>DSM - Energy Efficiency</v>
          </cell>
          <cell r="K402" t="str">
            <v/>
          </cell>
          <cell r="L402" t="str">
            <v>DSM, Class 2, UT</v>
          </cell>
          <cell r="M402" t="str">
            <v>DSM, Class 2</v>
          </cell>
          <cell r="N402" t="str">
            <v>DSM, Class 2</v>
          </cell>
          <cell r="O402" t="str">
            <v>DSM</v>
          </cell>
          <cell r="P402" t="str">
            <v/>
          </cell>
          <cell r="Q402" t="str">
            <v>DSM, Class 2</v>
          </cell>
          <cell r="R402" t="str">
            <v>DSM, Class 2</v>
          </cell>
          <cell r="S402" t="str">
            <v>DSM, Class 2</v>
          </cell>
          <cell r="T402" t="str">
            <v>DSM, Class 2</v>
          </cell>
          <cell r="U402" t="str">
            <v>DSM, Class 2, UT</v>
          </cell>
          <cell r="V402" t="str">
            <v>DSM, Class 2</v>
          </cell>
          <cell r="W402" t="str">
            <v>UT</v>
          </cell>
          <cell r="X402" t="str">
            <v>??</v>
          </cell>
        </row>
        <row r="403">
          <cell r="A403">
            <v>98189</v>
          </cell>
          <cell r="B403" t="str">
            <v>D2_UT_g_60</v>
          </cell>
          <cell r="C403" t="str">
            <v>D2_UT_g_60</v>
          </cell>
          <cell r="D403" t="str">
            <v>New Conservation</v>
          </cell>
          <cell r="E403" t="str">
            <v>East</v>
          </cell>
          <cell r="F403" t="str">
            <v>DSM, Class 2, UT</v>
          </cell>
          <cell r="G403" t="str">
            <v/>
          </cell>
          <cell r="H403" t="str">
            <v>[60-70]</v>
          </cell>
          <cell r="I403" t="str">
            <v>DSM, Class 2</v>
          </cell>
          <cell r="J403" t="str">
            <v>DSM - Energy Efficiency</v>
          </cell>
          <cell r="K403" t="str">
            <v/>
          </cell>
          <cell r="L403" t="str">
            <v>DSM, Class 2, UT</v>
          </cell>
          <cell r="M403" t="str">
            <v>DSM, Class 2</v>
          </cell>
          <cell r="N403" t="str">
            <v>DSM, Class 2</v>
          </cell>
          <cell r="O403" t="str">
            <v>DSM</v>
          </cell>
          <cell r="P403" t="str">
            <v/>
          </cell>
          <cell r="Q403" t="str">
            <v>DSM, Class 2</v>
          </cell>
          <cell r="R403" t="str">
            <v>DSM, Class 2</v>
          </cell>
          <cell r="S403" t="str">
            <v>DSM, Class 2</v>
          </cell>
          <cell r="T403" t="str">
            <v>DSM, Class 2</v>
          </cell>
          <cell r="U403" t="str">
            <v>DSM, Class 2, UT</v>
          </cell>
          <cell r="V403" t="str">
            <v>DSM, Class 2</v>
          </cell>
          <cell r="W403" t="str">
            <v>UT</v>
          </cell>
          <cell r="X403" t="str">
            <v>??</v>
          </cell>
        </row>
        <row r="404">
          <cell r="A404">
            <v>98190</v>
          </cell>
          <cell r="B404" t="str">
            <v>D2_UT_h_70</v>
          </cell>
          <cell r="C404" t="str">
            <v>D2_UT_h_70</v>
          </cell>
          <cell r="D404" t="str">
            <v>New Conservation</v>
          </cell>
          <cell r="E404" t="str">
            <v>East</v>
          </cell>
          <cell r="F404" t="str">
            <v>DSM, Class 2, UT</v>
          </cell>
          <cell r="G404" t="str">
            <v/>
          </cell>
          <cell r="H404" t="str">
            <v>[70-80]</v>
          </cell>
          <cell r="I404" t="str">
            <v>DSM, Class 2</v>
          </cell>
          <cell r="J404" t="str">
            <v>DSM - Energy Efficiency</v>
          </cell>
          <cell r="K404" t="str">
            <v/>
          </cell>
          <cell r="L404" t="str">
            <v>DSM, Class 2, UT</v>
          </cell>
          <cell r="M404" t="str">
            <v>DSM, Class 2</v>
          </cell>
          <cell r="N404" t="str">
            <v>DSM, Class 2</v>
          </cell>
          <cell r="O404" t="str">
            <v>DSM</v>
          </cell>
          <cell r="P404" t="str">
            <v/>
          </cell>
          <cell r="Q404" t="str">
            <v>DSM, Class 2</v>
          </cell>
          <cell r="R404" t="str">
            <v>DSM, Class 2</v>
          </cell>
          <cell r="S404" t="str">
            <v>DSM, Class 2</v>
          </cell>
          <cell r="T404" t="str">
            <v>DSM, Class 2</v>
          </cell>
          <cell r="U404" t="str">
            <v>DSM, Class 2, UT</v>
          </cell>
          <cell r="V404" t="str">
            <v>DSM, Class 2</v>
          </cell>
          <cell r="W404" t="str">
            <v>UT</v>
          </cell>
          <cell r="X404" t="str">
            <v>??</v>
          </cell>
        </row>
        <row r="405">
          <cell r="A405">
            <v>98192</v>
          </cell>
          <cell r="B405" t="str">
            <v>D2_UT_i_80</v>
          </cell>
          <cell r="C405" t="str">
            <v>D2_UT_i_80</v>
          </cell>
          <cell r="D405" t="str">
            <v>New Conservation</v>
          </cell>
          <cell r="E405" t="str">
            <v>East</v>
          </cell>
          <cell r="F405" t="str">
            <v>DSM, Class 2, UT</v>
          </cell>
          <cell r="G405" t="str">
            <v/>
          </cell>
          <cell r="H405" t="str">
            <v>[80-90]</v>
          </cell>
          <cell r="I405" t="str">
            <v>DSM, Class 2</v>
          </cell>
          <cell r="J405" t="str">
            <v>DSM - Energy Efficiency</v>
          </cell>
          <cell r="K405" t="str">
            <v/>
          </cell>
          <cell r="L405" t="str">
            <v>DSM, Class 2, UT</v>
          </cell>
          <cell r="M405" t="str">
            <v>DSM, Class 2</v>
          </cell>
          <cell r="N405" t="str">
            <v>DSM, Class 2</v>
          </cell>
          <cell r="O405" t="str">
            <v>DSM</v>
          </cell>
          <cell r="P405" t="str">
            <v/>
          </cell>
          <cell r="Q405" t="str">
            <v>DSM, Class 2</v>
          </cell>
          <cell r="R405" t="str">
            <v>DSM, Class 2</v>
          </cell>
          <cell r="S405" t="str">
            <v>DSM, Class 2</v>
          </cell>
          <cell r="T405" t="str">
            <v>DSM, Class 2</v>
          </cell>
          <cell r="U405" t="str">
            <v>DSM, Class 2, UT</v>
          </cell>
          <cell r="V405" t="str">
            <v>DSM, Class 2</v>
          </cell>
          <cell r="W405" t="str">
            <v>UT</v>
          </cell>
          <cell r="X405" t="str">
            <v>??</v>
          </cell>
        </row>
        <row r="406">
          <cell r="A406">
            <v>98193</v>
          </cell>
          <cell r="B406" t="str">
            <v>D2_UT_j_90</v>
          </cell>
          <cell r="C406" t="str">
            <v>D2_UT_j_90</v>
          </cell>
          <cell r="D406" t="str">
            <v>New Conservation</v>
          </cell>
          <cell r="E406" t="str">
            <v>East</v>
          </cell>
          <cell r="F406" t="str">
            <v>DSM, Class 2, UT</v>
          </cell>
          <cell r="G406" t="str">
            <v/>
          </cell>
          <cell r="H406" t="str">
            <v>[90-100]</v>
          </cell>
          <cell r="I406" t="str">
            <v>DSM, Class 2</v>
          </cell>
          <cell r="J406" t="str">
            <v>DSM - Energy Efficiency</v>
          </cell>
          <cell r="K406" t="str">
            <v/>
          </cell>
          <cell r="L406" t="str">
            <v>DSM, Class 2, UT</v>
          </cell>
          <cell r="M406" t="str">
            <v>DSM, Class 2</v>
          </cell>
          <cell r="N406" t="str">
            <v>DSM, Class 2</v>
          </cell>
          <cell r="O406" t="str">
            <v>DSM</v>
          </cell>
          <cell r="P406" t="str">
            <v/>
          </cell>
          <cell r="Q406" t="str">
            <v>DSM, Class 2</v>
          </cell>
          <cell r="R406" t="str">
            <v>DSM, Class 2</v>
          </cell>
          <cell r="S406" t="str">
            <v>DSM, Class 2</v>
          </cell>
          <cell r="T406" t="str">
            <v>DSM, Class 2</v>
          </cell>
          <cell r="U406" t="str">
            <v>DSM, Class 2, UT</v>
          </cell>
          <cell r="V406" t="str">
            <v>DSM, Class 2</v>
          </cell>
          <cell r="W406" t="str">
            <v>UT</v>
          </cell>
          <cell r="X406" t="str">
            <v>??</v>
          </cell>
        </row>
        <row r="407">
          <cell r="A407">
            <v>98169</v>
          </cell>
          <cell r="B407" t="str">
            <v>D2_UT_k_100</v>
          </cell>
          <cell r="C407" t="str">
            <v>D2_UT_k_100</v>
          </cell>
          <cell r="D407" t="str">
            <v>New Conservation</v>
          </cell>
          <cell r="E407" t="str">
            <v>East</v>
          </cell>
          <cell r="F407" t="str">
            <v>DSM, Class 2, UT</v>
          </cell>
          <cell r="G407" t="str">
            <v/>
          </cell>
          <cell r="H407" t="str">
            <v>[100-110]</v>
          </cell>
          <cell r="I407" t="str">
            <v>DSM, Class 2</v>
          </cell>
          <cell r="J407" t="str">
            <v>DSM - Energy Efficiency</v>
          </cell>
          <cell r="K407" t="str">
            <v/>
          </cell>
          <cell r="L407" t="str">
            <v>DSM, Class 2, UT</v>
          </cell>
          <cell r="M407" t="str">
            <v>DSM, Class 2</v>
          </cell>
          <cell r="N407" t="str">
            <v>DSM, Class 2</v>
          </cell>
          <cell r="O407" t="str">
            <v>DSM</v>
          </cell>
          <cell r="P407" t="str">
            <v/>
          </cell>
          <cell r="Q407" t="str">
            <v>DSM, Class 2</v>
          </cell>
          <cell r="R407" t="str">
            <v>DSM, Class 2</v>
          </cell>
          <cell r="S407" t="str">
            <v>DSM, Class 2</v>
          </cell>
          <cell r="T407" t="str">
            <v>DSM, Class 2</v>
          </cell>
          <cell r="U407" t="str">
            <v>DSM, Class 2, UT</v>
          </cell>
          <cell r="V407" t="str">
            <v>DSM, Class 2</v>
          </cell>
          <cell r="W407" t="str">
            <v>UT</v>
          </cell>
          <cell r="X407" t="str">
            <v>??</v>
          </cell>
        </row>
        <row r="408">
          <cell r="A408">
            <v>98171</v>
          </cell>
          <cell r="B408" t="str">
            <v>D2_UT_l_110</v>
          </cell>
          <cell r="C408" t="str">
            <v>D2_UT_l_110</v>
          </cell>
          <cell r="D408" t="str">
            <v>New Conservation</v>
          </cell>
          <cell r="E408" t="str">
            <v>East</v>
          </cell>
          <cell r="F408" t="str">
            <v>DSM, Class 2, UT</v>
          </cell>
          <cell r="G408" t="str">
            <v/>
          </cell>
          <cell r="H408" t="str">
            <v>[110-120]</v>
          </cell>
          <cell r="I408" t="str">
            <v>DSM, Class 2</v>
          </cell>
          <cell r="J408" t="str">
            <v>DSM - Energy Efficiency</v>
          </cell>
          <cell r="K408" t="str">
            <v/>
          </cell>
          <cell r="L408" t="str">
            <v>DSM, Class 2, UT</v>
          </cell>
          <cell r="M408" t="str">
            <v>DSM, Class 2</v>
          </cell>
          <cell r="N408" t="str">
            <v>DSM, Class 2</v>
          </cell>
          <cell r="O408" t="str">
            <v>DSM</v>
          </cell>
          <cell r="P408" t="str">
            <v/>
          </cell>
          <cell r="Q408" t="str">
            <v>DSM, Class 2</v>
          </cell>
          <cell r="R408" t="str">
            <v>DSM, Class 2</v>
          </cell>
          <cell r="S408" t="str">
            <v>DSM, Class 2</v>
          </cell>
          <cell r="T408" t="str">
            <v>DSM, Class 2</v>
          </cell>
          <cell r="U408" t="str">
            <v>DSM, Class 2, UT</v>
          </cell>
          <cell r="V408" t="str">
            <v>DSM, Class 2</v>
          </cell>
          <cell r="W408" t="str">
            <v>UT</v>
          </cell>
          <cell r="X408" t="str">
            <v>??</v>
          </cell>
        </row>
        <row r="409">
          <cell r="A409">
            <v>98172</v>
          </cell>
          <cell r="B409" t="str">
            <v>D2_UT_m_120</v>
          </cell>
          <cell r="C409" t="str">
            <v>D2_UT_m_120</v>
          </cell>
          <cell r="D409" t="str">
            <v>New Conservation</v>
          </cell>
          <cell r="E409" t="str">
            <v>East</v>
          </cell>
          <cell r="F409" t="str">
            <v>DSM, Class 2, UT</v>
          </cell>
          <cell r="G409" t="str">
            <v/>
          </cell>
          <cell r="H409" t="str">
            <v>[120-130]</v>
          </cell>
          <cell r="I409" t="str">
            <v>DSM, Class 2</v>
          </cell>
          <cell r="J409" t="str">
            <v>DSM - Energy Efficiency</v>
          </cell>
          <cell r="K409" t="str">
            <v/>
          </cell>
          <cell r="L409" t="str">
            <v>DSM, Class 2, UT</v>
          </cell>
          <cell r="M409" t="str">
            <v>DSM, Class 2</v>
          </cell>
          <cell r="N409" t="str">
            <v>DSM, Class 2</v>
          </cell>
          <cell r="O409" t="str">
            <v>DSM</v>
          </cell>
          <cell r="P409" t="str">
            <v/>
          </cell>
          <cell r="Q409" t="str">
            <v>DSM, Class 2</v>
          </cell>
          <cell r="R409" t="str">
            <v>DSM, Class 2</v>
          </cell>
          <cell r="S409" t="str">
            <v>DSM, Class 2</v>
          </cell>
          <cell r="T409" t="str">
            <v>DSM, Class 2</v>
          </cell>
          <cell r="U409" t="str">
            <v>DSM, Class 2, UT</v>
          </cell>
          <cell r="V409" t="str">
            <v>DSM, Class 2</v>
          </cell>
          <cell r="W409" t="str">
            <v>UT</v>
          </cell>
          <cell r="X409" t="str">
            <v>??</v>
          </cell>
        </row>
        <row r="410">
          <cell r="A410">
            <v>98173</v>
          </cell>
          <cell r="B410" t="str">
            <v>D2_UT_n_130</v>
          </cell>
          <cell r="C410" t="str">
            <v>D2_UT_n_130</v>
          </cell>
          <cell r="D410" t="str">
            <v>New Conservation</v>
          </cell>
          <cell r="E410" t="str">
            <v>East</v>
          </cell>
          <cell r="F410" t="str">
            <v>DSM, Class 2, UT</v>
          </cell>
          <cell r="G410" t="str">
            <v/>
          </cell>
          <cell r="H410" t="str">
            <v>[130-140]</v>
          </cell>
          <cell r="I410" t="str">
            <v>DSM, Class 2</v>
          </cell>
          <cell r="J410" t="str">
            <v>DSM - Energy Efficiency</v>
          </cell>
          <cell r="K410" t="str">
            <v/>
          </cell>
          <cell r="L410" t="str">
            <v>DSM, Class 2, UT</v>
          </cell>
          <cell r="M410" t="str">
            <v>DSM, Class 2</v>
          </cell>
          <cell r="N410" t="str">
            <v>DSM, Class 2</v>
          </cell>
          <cell r="O410" t="str">
            <v>DSM</v>
          </cell>
          <cell r="P410" t="str">
            <v/>
          </cell>
          <cell r="Q410" t="str">
            <v>DSM, Class 2</v>
          </cell>
          <cell r="R410" t="str">
            <v>DSM, Class 2</v>
          </cell>
          <cell r="S410" t="str">
            <v>DSM, Class 2</v>
          </cell>
          <cell r="T410" t="str">
            <v>DSM, Class 2</v>
          </cell>
          <cell r="U410" t="str">
            <v>DSM, Class 2, UT</v>
          </cell>
          <cell r="V410" t="str">
            <v>DSM, Class 2</v>
          </cell>
          <cell r="W410" t="str">
            <v>UT</v>
          </cell>
          <cell r="X410" t="str">
            <v>??</v>
          </cell>
        </row>
        <row r="411">
          <cell r="A411">
            <v>98174</v>
          </cell>
          <cell r="B411" t="str">
            <v>D2_UT_o_140</v>
          </cell>
          <cell r="C411" t="str">
            <v>D2_UT_o_140</v>
          </cell>
          <cell r="D411" t="str">
            <v>New Conservation</v>
          </cell>
          <cell r="E411" t="str">
            <v>East</v>
          </cell>
          <cell r="F411" t="str">
            <v>DSM, Class 2, UT</v>
          </cell>
          <cell r="G411" t="str">
            <v/>
          </cell>
          <cell r="H411" t="str">
            <v>[140-150]</v>
          </cell>
          <cell r="I411" t="str">
            <v>DSM, Class 2</v>
          </cell>
          <cell r="J411" t="str">
            <v>DSM - Energy Efficiency</v>
          </cell>
          <cell r="K411" t="str">
            <v/>
          </cell>
          <cell r="L411" t="str">
            <v>DSM, Class 2, UT</v>
          </cell>
          <cell r="M411" t="str">
            <v>DSM, Class 2</v>
          </cell>
          <cell r="N411" t="str">
            <v>DSM, Class 2</v>
          </cell>
          <cell r="O411" t="str">
            <v>DSM</v>
          </cell>
          <cell r="P411" t="str">
            <v/>
          </cell>
          <cell r="Q411" t="str">
            <v>DSM, Class 2</v>
          </cell>
          <cell r="R411" t="str">
            <v>DSM, Class 2</v>
          </cell>
          <cell r="S411" t="str">
            <v>DSM, Class 2</v>
          </cell>
          <cell r="T411" t="str">
            <v>DSM, Class 2</v>
          </cell>
          <cell r="U411" t="str">
            <v>DSM, Class 2, UT</v>
          </cell>
          <cell r="V411" t="str">
            <v>DSM, Class 2</v>
          </cell>
          <cell r="W411" t="str">
            <v>UT</v>
          </cell>
          <cell r="X411" t="str">
            <v>??</v>
          </cell>
        </row>
        <row r="412">
          <cell r="A412">
            <v>98175</v>
          </cell>
          <cell r="B412" t="str">
            <v>D2_UT_p_150</v>
          </cell>
          <cell r="C412" t="str">
            <v>D2_UT_p_150</v>
          </cell>
          <cell r="D412" t="str">
            <v>New Conservation</v>
          </cell>
          <cell r="E412" t="str">
            <v>East</v>
          </cell>
          <cell r="F412" t="str">
            <v>DSM, Class 2, UT</v>
          </cell>
          <cell r="G412" t="str">
            <v/>
          </cell>
          <cell r="H412" t="str">
            <v>[150-160]</v>
          </cell>
          <cell r="I412" t="str">
            <v>DSM, Class 2</v>
          </cell>
          <cell r="J412" t="str">
            <v>DSM - Energy Efficiency</v>
          </cell>
          <cell r="K412" t="str">
            <v/>
          </cell>
          <cell r="L412" t="str">
            <v>DSM, Class 2, UT</v>
          </cell>
          <cell r="M412" t="str">
            <v>DSM, Class 2</v>
          </cell>
          <cell r="N412" t="str">
            <v>DSM, Class 2</v>
          </cell>
          <cell r="O412" t="str">
            <v>DSM</v>
          </cell>
          <cell r="P412" t="str">
            <v/>
          </cell>
          <cell r="Q412" t="str">
            <v>DSM, Class 2</v>
          </cell>
          <cell r="R412" t="str">
            <v>DSM, Class 2</v>
          </cell>
          <cell r="S412" t="str">
            <v>DSM, Class 2</v>
          </cell>
          <cell r="T412" t="str">
            <v>DSM, Class 2</v>
          </cell>
          <cell r="U412" t="str">
            <v>DSM, Class 2, UT</v>
          </cell>
          <cell r="V412" t="str">
            <v>DSM, Class 2</v>
          </cell>
          <cell r="W412" t="str">
            <v>UT</v>
          </cell>
          <cell r="X412" t="str">
            <v>??</v>
          </cell>
        </row>
        <row r="413">
          <cell r="A413">
            <v>98176</v>
          </cell>
          <cell r="B413" t="str">
            <v>D2_UT_q_160</v>
          </cell>
          <cell r="C413" t="str">
            <v>D2_UT_q_160</v>
          </cell>
          <cell r="D413" t="str">
            <v>New Conservation</v>
          </cell>
          <cell r="E413" t="str">
            <v>East</v>
          </cell>
          <cell r="F413" t="str">
            <v>DSM, Class 2, UT</v>
          </cell>
          <cell r="G413" t="str">
            <v/>
          </cell>
          <cell r="H413" t="str">
            <v>[160-170]</v>
          </cell>
          <cell r="I413" t="str">
            <v>DSM, Class 2</v>
          </cell>
          <cell r="J413" t="str">
            <v>DSM - Energy Efficiency</v>
          </cell>
          <cell r="K413" t="str">
            <v/>
          </cell>
          <cell r="L413" t="str">
            <v>DSM, Class 2, UT</v>
          </cell>
          <cell r="M413" t="str">
            <v>DSM, Class 2</v>
          </cell>
          <cell r="N413" t="str">
            <v>DSM, Class 2</v>
          </cell>
          <cell r="O413" t="str">
            <v>DSM</v>
          </cell>
          <cell r="P413" t="str">
            <v/>
          </cell>
          <cell r="Q413" t="str">
            <v>DSM, Class 2</v>
          </cell>
          <cell r="R413" t="str">
            <v>DSM, Class 2</v>
          </cell>
          <cell r="S413" t="str">
            <v>DSM, Class 2</v>
          </cell>
          <cell r="T413" t="str">
            <v>DSM, Class 2</v>
          </cell>
          <cell r="U413" t="str">
            <v>DSM, Class 2, UT</v>
          </cell>
          <cell r="V413" t="str">
            <v>DSM, Class 2</v>
          </cell>
          <cell r="W413" t="str">
            <v>UT</v>
          </cell>
          <cell r="X413" t="str">
            <v>??</v>
          </cell>
        </row>
        <row r="414">
          <cell r="A414">
            <v>98177</v>
          </cell>
          <cell r="B414" t="str">
            <v>D2_UT_r_170</v>
          </cell>
          <cell r="C414" t="str">
            <v>D2_UT_r_170</v>
          </cell>
          <cell r="D414" t="str">
            <v>New Conservation</v>
          </cell>
          <cell r="E414" t="str">
            <v>East</v>
          </cell>
          <cell r="F414" t="str">
            <v>DSM, Class 2, UT</v>
          </cell>
          <cell r="G414" t="str">
            <v/>
          </cell>
          <cell r="H414" t="str">
            <v>[170-180]</v>
          </cell>
          <cell r="I414" t="str">
            <v>DSM, Class 2</v>
          </cell>
          <cell r="J414" t="str">
            <v>DSM - Energy Efficiency</v>
          </cell>
          <cell r="K414" t="str">
            <v/>
          </cell>
          <cell r="L414" t="str">
            <v>DSM, Class 2, UT</v>
          </cell>
          <cell r="M414" t="str">
            <v>DSM, Class 2</v>
          </cell>
          <cell r="N414" t="str">
            <v>DSM, Class 2</v>
          </cell>
          <cell r="O414" t="str">
            <v>DSM</v>
          </cell>
          <cell r="P414" t="str">
            <v/>
          </cell>
          <cell r="Q414" t="str">
            <v>DSM, Class 2</v>
          </cell>
          <cell r="R414" t="str">
            <v>DSM, Class 2</v>
          </cell>
          <cell r="S414" t="str">
            <v>DSM, Class 2</v>
          </cell>
          <cell r="T414" t="str">
            <v>DSM, Class 2</v>
          </cell>
          <cell r="U414" t="str">
            <v>DSM, Class 2, UT</v>
          </cell>
          <cell r="V414" t="str">
            <v>DSM, Class 2</v>
          </cell>
          <cell r="W414" t="str">
            <v>UT</v>
          </cell>
          <cell r="X414" t="str">
            <v>??</v>
          </cell>
        </row>
        <row r="415">
          <cell r="A415">
            <v>98178</v>
          </cell>
          <cell r="B415" t="str">
            <v>D2_UT_s_180</v>
          </cell>
          <cell r="C415" t="str">
            <v>D2_UT_s_180</v>
          </cell>
          <cell r="D415" t="str">
            <v>New Conservation</v>
          </cell>
          <cell r="E415" t="str">
            <v>East</v>
          </cell>
          <cell r="F415" t="str">
            <v>DSM, Class 2, UT</v>
          </cell>
          <cell r="G415" t="str">
            <v/>
          </cell>
          <cell r="H415" t="str">
            <v>[180-190]</v>
          </cell>
          <cell r="I415" t="str">
            <v>DSM, Class 2</v>
          </cell>
          <cell r="J415" t="str">
            <v>DSM - Energy Efficiency</v>
          </cell>
          <cell r="K415" t="str">
            <v/>
          </cell>
          <cell r="L415" t="str">
            <v>DSM, Class 2, UT</v>
          </cell>
          <cell r="M415" t="str">
            <v>DSM, Class 2</v>
          </cell>
          <cell r="N415" t="str">
            <v>DSM, Class 2</v>
          </cell>
          <cell r="O415" t="str">
            <v>DSM</v>
          </cell>
          <cell r="P415" t="str">
            <v/>
          </cell>
          <cell r="Q415" t="str">
            <v>DSM, Class 2</v>
          </cell>
          <cell r="R415" t="str">
            <v>DSM, Class 2</v>
          </cell>
          <cell r="S415" t="str">
            <v>DSM, Class 2</v>
          </cell>
          <cell r="T415" t="str">
            <v>DSM, Class 2</v>
          </cell>
          <cell r="U415" t="str">
            <v>DSM, Class 2, UT</v>
          </cell>
          <cell r="V415" t="str">
            <v>DSM, Class 2</v>
          </cell>
          <cell r="W415" t="str">
            <v>UT</v>
          </cell>
          <cell r="X415" t="str">
            <v>??</v>
          </cell>
        </row>
        <row r="416">
          <cell r="A416">
            <v>98179</v>
          </cell>
          <cell r="B416" t="str">
            <v>D2_UT_t_190</v>
          </cell>
          <cell r="C416" t="str">
            <v>D2_UT_t_190</v>
          </cell>
          <cell r="D416" t="str">
            <v>New Conservation</v>
          </cell>
          <cell r="E416" t="str">
            <v>East</v>
          </cell>
          <cell r="F416" t="str">
            <v>DSM, Class 2, UT</v>
          </cell>
          <cell r="G416" t="str">
            <v/>
          </cell>
          <cell r="H416" t="str">
            <v>[190-200]</v>
          </cell>
          <cell r="I416" t="str">
            <v>DSM, Class 2</v>
          </cell>
          <cell r="J416" t="str">
            <v>DSM - Energy Efficiency</v>
          </cell>
          <cell r="K416" t="str">
            <v/>
          </cell>
          <cell r="L416" t="str">
            <v>DSM, Class 2, UT</v>
          </cell>
          <cell r="M416" t="str">
            <v>DSM, Class 2</v>
          </cell>
          <cell r="N416" t="str">
            <v>DSM, Class 2</v>
          </cell>
          <cell r="O416" t="str">
            <v>DSM</v>
          </cell>
          <cell r="P416" t="str">
            <v/>
          </cell>
          <cell r="Q416" t="str">
            <v>DSM, Class 2</v>
          </cell>
          <cell r="R416" t="str">
            <v>DSM, Class 2</v>
          </cell>
          <cell r="S416" t="str">
            <v>DSM, Class 2</v>
          </cell>
          <cell r="T416" t="str">
            <v>DSM, Class 2</v>
          </cell>
          <cell r="U416" t="str">
            <v>DSM, Class 2, UT</v>
          </cell>
          <cell r="V416" t="str">
            <v>DSM, Class 2</v>
          </cell>
          <cell r="W416" t="str">
            <v>UT</v>
          </cell>
          <cell r="X416" t="str">
            <v>??</v>
          </cell>
        </row>
        <row r="417">
          <cell r="A417">
            <v>98180</v>
          </cell>
          <cell r="B417" t="str">
            <v>D2_UT_u_200</v>
          </cell>
          <cell r="C417" t="str">
            <v>D2_UT_u_200</v>
          </cell>
          <cell r="D417" t="str">
            <v>New Conservation</v>
          </cell>
          <cell r="E417" t="str">
            <v>East</v>
          </cell>
          <cell r="F417" t="str">
            <v>DSM, Class 2, UT</v>
          </cell>
          <cell r="G417" t="str">
            <v/>
          </cell>
          <cell r="H417" t="str">
            <v>[200-250]</v>
          </cell>
          <cell r="I417" t="str">
            <v>DSM, Class 2</v>
          </cell>
          <cell r="J417" t="str">
            <v>DSM - Energy Efficiency</v>
          </cell>
          <cell r="K417" t="str">
            <v/>
          </cell>
          <cell r="L417" t="str">
            <v>DSM, Class 2, UT</v>
          </cell>
          <cell r="M417" t="str">
            <v>DSM, Class 2</v>
          </cell>
          <cell r="N417" t="str">
            <v>DSM, Class 2</v>
          </cell>
          <cell r="O417" t="str">
            <v>DSM</v>
          </cell>
          <cell r="P417" t="str">
            <v/>
          </cell>
          <cell r="Q417" t="str">
            <v>DSM, Class 2</v>
          </cell>
          <cell r="R417" t="str">
            <v>DSM, Class 2</v>
          </cell>
          <cell r="S417" t="str">
            <v>DSM, Class 2</v>
          </cell>
          <cell r="T417" t="str">
            <v>DSM, Class 2</v>
          </cell>
          <cell r="U417" t="str">
            <v>DSM, Class 2, UT</v>
          </cell>
          <cell r="V417" t="str">
            <v>DSM, Class 2</v>
          </cell>
          <cell r="W417" t="str">
            <v>UT</v>
          </cell>
          <cell r="X417" t="str">
            <v>??</v>
          </cell>
        </row>
        <row r="418">
          <cell r="A418">
            <v>98182</v>
          </cell>
          <cell r="B418" t="str">
            <v>D2_UT_v_250</v>
          </cell>
          <cell r="C418" t="str">
            <v>D2_UT_v_250</v>
          </cell>
          <cell r="D418" t="str">
            <v>New Conservation</v>
          </cell>
          <cell r="E418" t="str">
            <v>East</v>
          </cell>
          <cell r="F418" t="str">
            <v>DSM, Class 2, UT</v>
          </cell>
          <cell r="G418" t="str">
            <v/>
          </cell>
          <cell r="H418" t="str">
            <v>[250-300]</v>
          </cell>
          <cell r="I418" t="str">
            <v>DSM, Class 2</v>
          </cell>
          <cell r="J418" t="str">
            <v>DSM - Energy Efficiency</v>
          </cell>
          <cell r="K418" t="str">
            <v/>
          </cell>
          <cell r="L418" t="str">
            <v>DSM, Class 2, UT</v>
          </cell>
          <cell r="M418" t="str">
            <v>DSM, Class 2</v>
          </cell>
          <cell r="N418" t="str">
            <v>DSM, Class 2</v>
          </cell>
          <cell r="O418" t="str">
            <v>DSM</v>
          </cell>
          <cell r="P418" t="str">
            <v/>
          </cell>
          <cell r="Q418" t="str">
            <v>DSM, Class 2</v>
          </cell>
          <cell r="R418" t="str">
            <v>DSM, Class 2</v>
          </cell>
          <cell r="S418" t="str">
            <v>DSM, Class 2</v>
          </cell>
          <cell r="T418" t="str">
            <v>DSM, Class 2</v>
          </cell>
          <cell r="U418" t="str">
            <v>DSM, Class 2, UT</v>
          </cell>
          <cell r="V418" t="str">
            <v>DSM, Class 2</v>
          </cell>
          <cell r="W418" t="str">
            <v>UT</v>
          </cell>
          <cell r="X418" t="str">
            <v>??</v>
          </cell>
        </row>
        <row r="419">
          <cell r="A419">
            <v>98183</v>
          </cell>
          <cell r="B419" t="str">
            <v>D2_UT_w_300</v>
          </cell>
          <cell r="C419" t="str">
            <v>D2_UT_w_300</v>
          </cell>
          <cell r="D419" t="str">
            <v>New Conservation</v>
          </cell>
          <cell r="E419" t="str">
            <v>East</v>
          </cell>
          <cell r="F419" t="str">
            <v>DSM, Class 2, UT</v>
          </cell>
          <cell r="G419" t="str">
            <v/>
          </cell>
          <cell r="H419" t="str">
            <v>[300-400]</v>
          </cell>
          <cell r="I419" t="str">
            <v>DSM, Class 2</v>
          </cell>
          <cell r="J419" t="str">
            <v>DSM - Energy Efficiency</v>
          </cell>
          <cell r="K419" t="str">
            <v/>
          </cell>
          <cell r="L419" t="str">
            <v>DSM, Class 2, UT</v>
          </cell>
          <cell r="M419" t="str">
            <v>DSM, Class 2</v>
          </cell>
          <cell r="N419" t="str">
            <v>DSM, Class 2</v>
          </cell>
          <cell r="O419" t="str">
            <v>DSM</v>
          </cell>
          <cell r="P419" t="str">
            <v/>
          </cell>
          <cell r="Q419" t="str">
            <v>DSM, Class 2</v>
          </cell>
          <cell r="R419" t="str">
            <v>DSM, Class 2</v>
          </cell>
          <cell r="S419" t="str">
            <v>DSM, Class 2</v>
          </cell>
          <cell r="T419" t="str">
            <v>DSM, Class 2</v>
          </cell>
          <cell r="U419" t="str">
            <v>DSM, Class 2, UT</v>
          </cell>
          <cell r="V419" t="str">
            <v>DSM, Class 2</v>
          </cell>
          <cell r="W419" t="str">
            <v>UT</v>
          </cell>
          <cell r="X419" t="str">
            <v>??</v>
          </cell>
        </row>
        <row r="420">
          <cell r="A420">
            <v>98185</v>
          </cell>
          <cell r="B420" t="str">
            <v>D2_UT_x_400</v>
          </cell>
          <cell r="C420" t="str">
            <v>D2_UT_x_400</v>
          </cell>
          <cell r="D420" t="str">
            <v>New Conservation</v>
          </cell>
          <cell r="E420" t="str">
            <v>East</v>
          </cell>
          <cell r="F420" t="str">
            <v>DSM, Class 2, UT</v>
          </cell>
          <cell r="G420" t="str">
            <v/>
          </cell>
          <cell r="H420" t="str">
            <v>[400-500]</v>
          </cell>
          <cell r="I420" t="str">
            <v>DSM, Class 2</v>
          </cell>
          <cell r="J420" t="str">
            <v>DSM - Energy Efficiency</v>
          </cell>
          <cell r="K420" t="str">
            <v/>
          </cell>
          <cell r="L420" t="str">
            <v>DSM, Class 2, UT</v>
          </cell>
          <cell r="M420" t="str">
            <v>DSM, Class 2</v>
          </cell>
          <cell r="N420" t="str">
            <v>DSM, Class 2</v>
          </cell>
          <cell r="O420" t="str">
            <v>DSM</v>
          </cell>
          <cell r="P420" t="str">
            <v/>
          </cell>
          <cell r="Q420" t="str">
            <v>DSM, Class 2</v>
          </cell>
          <cell r="R420" t="str">
            <v>DSM, Class 2</v>
          </cell>
          <cell r="S420" t="str">
            <v>DSM, Class 2</v>
          </cell>
          <cell r="T420" t="str">
            <v>DSM, Class 2</v>
          </cell>
          <cell r="U420" t="str">
            <v>DSM, Class 2, UT</v>
          </cell>
          <cell r="V420" t="str">
            <v>DSM, Class 2</v>
          </cell>
          <cell r="W420" t="str">
            <v>UT</v>
          </cell>
          <cell r="X420" t="str">
            <v>??</v>
          </cell>
        </row>
        <row r="421">
          <cell r="A421">
            <v>98187</v>
          </cell>
          <cell r="B421" t="str">
            <v>D2_UT_y_500</v>
          </cell>
          <cell r="C421" t="str">
            <v>D2_UT_y_500</v>
          </cell>
          <cell r="D421" t="str">
            <v>New Conservation</v>
          </cell>
          <cell r="E421" t="str">
            <v>East</v>
          </cell>
          <cell r="F421" t="str">
            <v>DSM, Class 2, UT</v>
          </cell>
          <cell r="G421" t="str">
            <v/>
          </cell>
          <cell r="H421" t="str">
            <v>[500-750]</v>
          </cell>
          <cell r="I421" t="str">
            <v>DSM, Class 2</v>
          </cell>
          <cell r="J421" t="str">
            <v>DSM - Energy Efficiency</v>
          </cell>
          <cell r="K421" t="str">
            <v/>
          </cell>
          <cell r="L421" t="str">
            <v>DSM, Class 2, UT</v>
          </cell>
          <cell r="M421" t="str">
            <v>DSM, Class 2</v>
          </cell>
          <cell r="N421" t="str">
            <v>DSM, Class 2</v>
          </cell>
          <cell r="O421" t="str">
            <v>DSM</v>
          </cell>
          <cell r="P421" t="str">
            <v/>
          </cell>
          <cell r="Q421" t="str">
            <v>DSM, Class 2</v>
          </cell>
          <cell r="R421" t="str">
            <v>DSM, Class 2</v>
          </cell>
          <cell r="S421" t="str">
            <v>DSM, Class 2</v>
          </cell>
          <cell r="T421" t="str">
            <v>DSM, Class 2</v>
          </cell>
          <cell r="U421" t="str">
            <v>DSM, Class 2, UT</v>
          </cell>
          <cell r="V421" t="str">
            <v>DSM, Class 2</v>
          </cell>
          <cell r="W421" t="str">
            <v>UT</v>
          </cell>
          <cell r="X421" t="str">
            <v>??</v>
          </cell>
        </row>
        <row r="422">
          <cell r="A422">
            <v>98191</v>
          </cell>
          <cell r="B422" t="str">
            <v>D2_UT_z_750</v>
          </cell>
          <cell r="C422" t="str">
            <v>D2_UT_z_750</v>
          </cell>
          <cell r="D422" t="str">
            <v>New Conservation</v>
          </cell>
          <cell r="E422" t="str">
            <v>East</v>
          </cell>
          <cell r="F422" t="str">
            <v>DSM, Class 2, UT</v>
          </cell>
          <cell r="G422" t="str">
            <v/>
          </cell>
          <cell r="H422" t="str">
            <v>[750-1000]</v>
          </cell>
          <cell r="I422" t="str">
            <v>DSM, Class 2</v>
          </cell>
          <cell r="J422" t="str">
            <v>DSM - Energy Efficiency</v>
          </cell>
          <cell r="K422" t="str">
            <v/>
          </cell>
          <cell r="L422" t="str">
            <v>DSM, Class 2, UT</v>
          </cell>
          <cell r="M422" t="str">
            <v>DSM, Class 2</v>
          </cell>
          <cell r="N422" t="str">
            <v>DSM, Class 2</v>
          </cell>
          <cell r="O422" t="str">
            <v>DSM</v>
          </cell>
          <cell r="P422" t="str">
            <v/>
          </cell>
          <cell r="Q422" t="str">
            <v>DSM, Class 2</v>
          </cell>
          <cell r="R422" t="str">
            <v>DSM, Class 2</v>
          </cell>
          <cell r="S422" t="str">
            <v>DSM, Class 2</v>
          </cell>
          <cell r="T422" t="str">
            <v>DSM, Class 2</v>
          </cell>
          <cell r="U422" t="str">
            <v>DSM, Class 2, UT</v>
          </cell>
          <cell r="V422" t="str">
            <v>DSM, Class 2</v>
          </cell>
          <cell r="W422" t="str">
            <v>UT</v>
          </cell>
          <cell r="X422" t="str">
            <v>??</v>
          </cell>
        </row>
        <row r="423">
          <cell r="A423">
            <v>98168</v>
          </cell>
          <cell r="B423" t="str">
            <v>D2_UT_z_9999</v>
          </cell>
          <cell r="C423" t="str">
            <v>D2_UT_z_9999</v>
          </cell>
          <cell r="D423" t="str">
            <v>New Conservation</v>
          </cell>
          <cell r="E423" t="str">
            <v>East</v>
          </cell>
          <cell r="F423" t="str">
            <v>DSM, Class 2, UT</v>
          </cell>
          <cell r="G423" t="str">
            <v/>
          </cell>
          <cell r="H423" t="str">
            <v>[1000-9999]</v>
          </cell>
          <cell r="I423" t="str">
            <v>DSM, Class 2</v>
          </cell>
          <cell r="J423" t="str">
            <v>DSM - Energy Efficiency</v>
          </cell>
          <cell r="K423" t="str">
            <v/>
          </cell>
          <cell r="L423" t="str">
            <v>DSM, Class 2, UT</v>
          </cell>
          <cell r="M423" t="str">
            <v>DSM, Class 2</v>
          </cell>
          <cell r="N423" t="str">
            <v>DSM, Class 2</v>
          </cell>
          <cell r="O423" t="str">
            <v>DSM</v>
          </cell>
          <cell r="P423" t="str">
            <v/>
          </cell>
          <cell r="Q423" t="str">
            <v>DSM, Class 2</v>
          </cell>
          <cell r="R423" t="str">
            <v>DSM, Class 2</v>
          </cell>
          <cell r="S423" t="str">
            <v>DSM, Class 2</v>
          </cell>
          <cell r="T423" t="str">
            <v>DSM, Class 2</v>
          </cell>
          <cell r="U423" t="str">
            <v>DSM, Class 2, UT</v>
          </cell>
          <cell r="V423" t="str">
            <v>DSM, Class 2</v>
          </cell>
          <cell r="W423" t="str">
            <v>UT</v>
          </cell>
          <cell r="X423" t="str">
            <v>??</v>
          </cell>
        </row>
        <row r="424">
          <cell r="A424">
            <v>98058</v>
          </cell>
          <cell r="B424" t="str">
            <v>D2_WW_a_00</v>
          </cell>
          <cell r="C424" t="str">
            <v>D2_WW_a_00</v>
          </cell>
          <cell r="D424" t="str">
            <v>New Conservation</v>
          </cell>
          <cell r="E424" t="str">
            <v>West</v>
          </cell>
          <cell r="F424" t="str">
            <v>DSM, Class 2, WA</v>
          </cell>
          <cell r="G424" t="str">
            <v/>
          </cell>
          <cell r="H424" t="str">
            <v>[00-10]</v>
          </cell>
          <cell r="I424" t="str">
            <v>DSM, Class 2</v>
          </cell>
          <cell r="J424" t="str">
            <v>DSM - Energy Efficiency</v>
          </cell>
          <cell r="K424" t="str">
            <v/>
          </cell>
          <cell r="L424" t="str">
            <v>DSM, Class 2, WA</v>
          </cell>
          <cell r="M424" t="str">
            <v>DSM, Class 2</v>
          </cell>
          <cell r="N424" t="str">
            <v>DSM, Class 2</v>
          </cell>
          <cell r="O424" t="str">
            <v>DSM</v>
          </cell>
          <cell r="P424" t="str">
            <v/>
          </cell>
          <cell r="Q424" t="str">
            <v>DSM, Class 2</v>
          </cell>
          <cell r="R424" t="str">
            <v>DSM, Class 2</v>
          </cell>
          <cell r="S424" t="str">
            <v>DSM, Class 2</v>
          </cell>
          <cell r="T424" t="str">
            <v>DSM, Class 2</v>
          </cell>
          <cell r="U424" t="str">
            <v>DSM, Class 2, WA</v>
          </cell>
          <cell r="V424" t="str">
            <v>DSM, Class 2</v>
          </cell>
          <cell r="W424" t="str">
            <v>WA</v>
          </cell>
          <cell r="X424" t="str">
            <v>??</v>
          </cell>
        </row>
        <row r="425">
          <cell r="A425">
            <v>98061</v>
          </cell>
          <cell r="B425" t="str">
            <v>D2_WW_b_10</v>
          </cell>
          <cell r="C425" t="str">
            <v>D2_WW_b_10</v>
          </cell>
          <cell r="D425" t="str">
            <v>New Conservation</v>
          </cell>
          <cell r="E425" t="str">
            <v>West</v>
          </cell>
          <cell r="F425" t="str">
            <v>DSM, Class 2, WA</v>
          </cell>
          <cell r="G425" t="str">
            <v/>
          </cell>
          <cell r="H425" t="str">
            <v>[10-20]</v>
          </cell>
          <cell r="I425" t="str">
            <v>DSM, Class 2</v>
          </cell>
          <cell r="J425" t="str">
            <v>DSM - Energy Efficiency</v>
          </cell>
          <cell r="K425" t="str">
            <v/>
          </cell>
          <cell r="L425" t="str">
            <v>DSM, Class 2, WA</v>
          </cell>
          <cell r="M425" t="str">
            <v>DSM, Class 2</v>
          </cell>
          <cell r="N425" t="str">
            <v>DSM, Class 2</v>
          </cell>
          <cell r="O425" t="str">
            <v>DSM</v>
          </cell>
          <cell r="P425" t="str">
            <v/>
          </cell>
          <cell r="Q425" t="str">
            <v>DSM, Class 2</v>
          </cell>
          <cell r="R425" t="str">
            <v>DSM, Class 2</v>
          </cell>
          <cell r="S425" t="str">
            <v>DSM, Class 2</v>
          </cell>
          <cell r="T425" t="str">
            <v>DSM, Class 2</v>
          </cell>
          <cell r="U425" t="str">
            <v>DSM, Class 2, WA</v>
          </cell>
          <cell r="V425" t="str">
            <v>DSM, Class 2</v>
          </cell>
          <cell r="W425" t="str">
            <v>WA</v>
          </cell>
          <cell r="X425" t="str">
            <v>??</v>
          </cell>
        </row>
        <row r="426">
          <cell r="A426">
            <v>98072</v>
          </cell>
          <cell r="B426" t="str">
            <v>D2_WW_c_20</v>
          </cell>
          <cell r="C426" t="str">
            <v>D2_WW_c_20</v>
          </cell>
          <cell r="D426" t="str">
            <v>New Conservation</v>
          </cell>
          <cell r="E426" t="str">
            <v>West</v>
          </cell>
          <cell r="F426" t="str">
            <v>DSM, Class 2, WA</v>
          </cell>
          <cell r="G426" t="str">
            <v/>
          </cell>
          <cell r="H426" t="str">
            <v>[20-30]</v>
          </cell>
          <cell r="I426" t="str">
            <v>DSM, Class 2</v>
          </cell>
          <cell r="J426" t="str">
            <v>DSM - Energy Efficiency</v>
          </cell>
          <cell r="K426" t="str">
            <v/>
          </cell>
          <cell r="L426" t="str">
            <v>DSM, Class 2, WA</v>
          </cell>
          <cell r="M426" t="str">
            <v>DSM, Class 2</v>
          </cell>
          <cell r="N426" t="str">
            <v>DSM, Class 2</v>
          </cell>
          <cell r="O426" t="str">
            <v>DSM</v>
          </cell>
          <cell r="P426" t="str">
            <v/>
          </cell>
          <cell r="Q426" t="str">
            <v>DSM, Class 2</v>
          </cell>
          <cell r="R426" t="str">
            <v>DSM, Class 2</v>
          </cell>
          <cell r="S426" t="str">
            <v>DSM, Class 2</v>
          </cell>
          <cell r="T426" t="str">
            <v>DSM, Class 2</v>
          </cell>
          <cell r="U426" t="str">
            <v>DSM, Class 2, WA</v>
          </cell>
          <cell r="V426" t="str">
            <v>DSM, Class 2</v>
          </cell>
          <cell r="W426" t="str">
            <v>WA</v>
          </cell>
          <cell r="X426" t="str">
            <v>??</v>
          </cell>
        </row>
        <row r="427">
          <cell r="A427">
            <v>98075</v>
          </cell>
          <cell r="B427" t="str">
            <v>D2_WW_d_30</v>
          </cell>
          <cell r="C427" t="str">
            <v>D2_WW_d_30</v>
          </cell>
          <cell r="D427" t="str">
            <v>New Conservation</v>
          </cell>
          <cell r="E427" t="str">
            <v>West</v>
          </cell>
          <cell r="F427" t="str">
            <v>DSM, Class 2, WA</v>
          </cell>
          <cell r="G427" t="str">
            <v/>
          </cell>
          <cell r="H427" t="str">
            <v>[30-40]</v>
          </cell>
          <cell r="I427" t="str">
            <v>DSM, Class 2</v>
          </cell>
          <cell r="J427" t="str">
            <v>DSM - Energy Efficiency</v>
          </cell>
          <cell r="K427" t="str">
            <v/>
          </cell>
          <cell r="L427" t="str">
            <v>DSM, Class 2, WA</v>
          </cell>
          <cell r="M427" t="str">
            <v>DSM, Class 2</v>
          </cell>
          <cell r="N427" t="str">
            <v>DSM, Class 2</v>
          </cell>
          <cell r="O427" t="str">
            <v>DSM</v>
          </cell>
          <cell r="P427" t="str">
            <v/>
          </cell>
          <cell r="Q427" t="str">
            <v>DSM, Class 2</v>
          </cell>
          <cell r="R427" t="str">
            <v>DSM, Class 2</v>
          </cell>
          <cell r="S427" t="str">
            <v>DSM, Class 2</v>
          </cell>
          <cell r="T427" t="str">
            <v>DSM, Class 2</v>
          </cell>
          <cell r="U427" t="str">
            <v>DSM, Class 2, WA</v>
          </cell>
          <cell r="V427" t="str">
            <v>DSM, Class 2</v>
          </cell>
          <cell r="W427" t="str">
            <v>WA</v>
          </cell>
          <cell r="X427" t="str">
            <v>??</v>
          </cell>
        </row>
        <row r="428">
          <cell r="A428">
            <v>98077</v>
          </cell>
          <cell r="B428" t="str">
            <v>D2_WW_e_40</v>
          </cell>
          <cell r="C428" t="str">
            <v>D2_WW_e_40</v>
          </cell>
          <cell r="D428" t="str">
            <v>New Conservation</v>
          </cell>
          <cell r="E428" t="str">
            <v>West</v>
          </cell>
          <cell r="F428" t="str">
            <v>DSM, Class 2, WA</v>
          </cell>
          <cell r="G428" t="str">
            <v/>
          </cell>
          <cell r="H428" t="str">
            <v>[40-50]</v>
          </cell>
          <cell r="I428" t="str">
            <v>DSM, Class 2</v>
          </cell>
          <cell r="J428" t="str">
            <v>DSM - Energy Efficiency</v>
          </cell>
          <cell r="K428" t="str">
            <v/>
          </cell>
          <cell r="L428" t="str">
            <v>DSM, Class 2, WA</v>
          </cell>
          <cell r="M428" t="str">
            <v>DSM, Class 2</v>
          </cell>
          <cell r="N428" t="str">
            <v>DSM, Class 2</v>
          </cell>
          <cell r="O428" t="str">
            <v>DSM</v>
          </cell>
          <cell r="P428" t="str">
            <v/>
          </cell>
          <cell r="Q428" t="str">
            <v>DSM, Class 2</v>
          </cell>
          <cell r="R428" t="str">
            <v>DSM, Class 2</v>
          </cell>
          <cell r="S428" t="str">
            <v>DSM, Class 2</v>
          </cell>
          <cell r="T428" t="str">
            <v>DSM, Class 2</v>
          </cell>
          <cell r="U428" t="str">
            <v>DSM, Class 2, WA</v>
          </cell>
          <cell r="V428" t="str">
            <v>DSM, Class 2</v>
          </cell>
          <cell r="W428" t="str">
            <v>WA</v>
          </cell>
          <cell r="X428" t="str">
            <v>??</v>
          </cell>
        </row>
        <row r="429">
          <cell r="A429">
            <v>98079</v>
          </cell>
          <cell r="B429" t="str">
            <v>D2_WW_f_50</v>
          </cell>
          <cell r="C429" t="str">
            <v>D2_WW_f_50</v>
          </cell>
          <cell r="D429" t="str">
            <v>New Conservation</v>
          </cell>
          <cell r="E429" t="str">
            <v>West</v>
          </cell>
          <cell r="F429" t="str">
            <v>DSM, Class 2, WA</v>
          </cell>
          <cell r="G429" t="str">
            <v/>
          </cell>
          <cell r="H429" t="str">
            <v>[50-60]</v>
          </cell>
          <cell r="I429" t="str">
            <v>DSM, Class 2</v>
          </cell>
          <cell r="J429" t="str">
            <v>DSM - Energy Efficiency</v>
          </cell>
          <cell r="K429" t="str">
            <v/>
          </cell>
          <cell r="L429" t="str">
            <v>DSM, Class 2, WA</v>
          </cell>
          <cell r="M429" t="str">
            <v>DSM, Class 2</v>
          </cell>
          <cell r="N429" t="str">
            <v>DSM, Class 2</v>
          </cell>
          <cell r="O429" t="str">
            <v>DSM</v>
          </cell>
          <cell r="P429" t="str">
            <v/>
          </cell>
          <cell r="Q429" t="str">
            <v>DSM, Class 2</v>
          </cell>
          <cell r="R429" t="str">
            <v>DSM, Class 2</v>
          </cell>
          <cell r="S429" t="str">
            <v>DSM, Class 2</v>
          </cell>
          <cell r="T429" t="str">
            <v>DSM, Class 2</v>
          </cell>
          <cell r="U429" t="str">
            <v>DSM, Class 2, WA</v>
          </cell>
          <cell r="V429" t="str">
            <v>DSM, Class 2</v>
          </cell>
          <cell r="W429" t="str">
            <v>WA</v>
          </cell>
          <cell r="X429" t="str">
            <v>??</v>
          </cell>
        </row>
        <row r="430">
          <cell r="A430">
            <v>98080</v>
          </cell>
          <cell r="B430" t="str">
            <v>D2_WW_g_60</v>
          </cell>
          <cell r="C430" t="str">
            <v>D2_WW_g_60</v>
          </cell>
          <cell r="D430" t="str">
            <v>New Conservation</v>
          </cell>
          <cell r="E430" t="str">
            <v>West</v>
          </cell>
          <cell r="F430" t="str">
            <v>DSM, Class 2, WA</v>
          </cell>
          <cell r="G430" t="str">
            <v/>
          </cell>
          <cell r="H430" t="str">
            <v>[60-70]</v>
          </cell>
          <cell r="I430" t="str">
            <v>DSM, Class 2</v>
          </cell>
          <cell r="J430" t="str">
            <v>DSM - Energy Efficiency</v>
          </cell>
          <cell r="K430" t="str">
            <v/>
          </cell>
          <cell r="L430" t="str">
            <v>DSM, Class 2, WA</v>
          </cell>
          <cell r="M430" t="str">
            <v>DSM, Class 2</v>
          </cell>
          <cell r="N430" t="str">
            <v>DSM, Class 2</v>
          </cell>
          <cell r="O430" t="str">
            <v>DSM</v>
          </cell>
          <cell r="P430" t="str">
            <v/>
          </cell>
          <cell r="Q430" t="str">
            <v>DSM, Class 2</v>
          </cell>
          <cell r="R430" t="str">
            <v>DSM, Class 2</v>
          </cell>
          <cell r="S430" t="str">
            <v>DSM, Class 2</v>
          </cell>
          <cell r="T430" t="str">
            <v>DSM, Class 2</v>
          </cell>
          <cell r="U430" t="str">
            <v>DSM, Class 2, WA</v>
          </cell>
          <cell r="V430" t="str">
            <v>DSM, Class 2</v>
          </cell>
          <cell r="W430" t="str">
            <v>WA</v>
          </cell>
          <cell r="X430" t="str">
            <v>??</v>
          </cell>
        </row>
        <row r="431">
          <cell r="A431">
            <v>98081</v>
          </cell>
          <cell r="B431" t="str">
            <v>D2_WW_h_70</v>
          </cell>
          <cell r="C431" t="str">
            <v>D2_WW_h_70</v>
          </cell>
          <cell r="D431" t="str">
            <v>New Conservation</v>
          </cell>
          <cell r="E431" t="str">
            <v>West</v>
          </cell>
          <cell r="F431" t="str">
            <v>DSM, Class 2, WA</v>
          </cell>
          <cell r="G431" t="str">
            <v/>
          </cell>
          <cell r="H431" t="str">
            <v>[70-80]</v>
          </cell>
          <cell r="I431" t="str">
            <v>DSM, Class 2</v>
          </cell>
          <cell r="J431" t="str">
            <v>DSM - Energy Efficiency</v>
          </cell>
          <cell r="K431" t="str">
            <v/>
          </cell>
          <cell r="L431" t="str">
            <v>DSM, Class 2, WA</v>
          </cell>
          <cell r="M431" t="str">
            <v>DSM, Class 2</v>
          </cell>
          <cell r="N431" t="str">
            <v>DSM, Class 2</v>
          </cell>
          <cell r="O431" t="str">
            <v>DSM</v>
          </cell>
          <cell r="P431" t="str">
            <v/>
          </cell>
          <cell r="Q431" t="str">
            <v>DSM, Class 2</v>
          </cell>
          <cell r="R431" t="str">
            <v>DSM, Class 2</v>
          </cell>
          <cell r="S431" t="str">
            <v>DSM, Class 2</v>
          </cell>
          <cell r="T431" t="str">
            <v>DSM, Class 2</v>
          </cell>
          <cell r="U431" t="str">
            <v>DSM, Class 2, WA</v>
          </cell>
          <cell r="V431" t="str">
            <v>DSM, Class 2</v>
          </cell>
          <cell r="W431" t="str">
            <v>WA</v>
          </cell>
          <cell r="X431" t="str">
            <v>??</v>
          </cell>
        </row>
        <row r="432">
          <cell r="A432">
            <v>98083</v>
          </cell>
          <cell r="B432" t="str">
            <v>D2_WW_i_80</v>
          </cell>
          <cell r="C432" t="str">
            <v>D2_WW_i_80</v>
          </cell>
          <cell r="D432" t="str">
            <v>New Conservation</v>
          </cell>
          <cell r="E432" t="str">
            <v>West</v>
          </cell>
          <cell r="F432" t="str">
            <v>DSM, Class 2, WA</v>
          </cell>
          <cell r="G432" t="str">
            <v/>
          </cell>
          <cell r="H432" t="str">
            <v>[80-90]</v>
          </cell>
          <cell r="I432" t="str">
            <v>DSM, Class 2</v>
          </cell>
          <cell r="J432" t="str">
            <v>DSM - Energy Efficiency</v>
          </cell>
          <cell r="K432" t="str">
            <v/>
          </cell>
          <cell r="L432" t="str">
            <v>DSM, Class 2, WA</v>
          </cell>
          <cell r="M432" t="str">
            <v>DSM, Class 2</v>
          </cell>
          <cell r="N432" t="str">
            <v>DSM, Class 2</v>
          </cell>
          <cell r="O432" t="str">
            <v>DSM</v>
          </cell>
          <cell r="P432" t="str">
            <v/>
          </cell>
          <cell r="Q432" t="str">
            <v>DSM, Class 2</v>
          </cell>
          <cell r="R432" t="str">
            <v>DSM, Class 2</v>
          </cell>
          <cell r="S432" t="str">
            <v>DSM, Class 2</v>
          </cell>
          <cell r="T432" t="str">
            <v>DSM, Class 2</v>
          </cell>
          <cell r="U432" t="str">
            <v>DSM, Class 2, WA</v>
          </cell>
          <cell r="V432" t="str">
            <v>DSM, Class 2</v>
          </cell>
          <cell r="W432" t="str">
            <v>WA</v>
          </cell>
          <cell r="X432" t="str">
            <v>??</v>
          </cell>
        </row>
        <row r="433">
          <cell r="A433">
            <v>98084</v>
          </cell>
          <cell r="B433" t="str">
            <v>D2_WW_j_90</v>
          </cell>
          <cell r="C433" t="str">
            <v>D2_WW_j_90</v>
          </cell>
          <cell r="D433" t="str">
            <v>New Conservation</v>
          </cell>
          <cell r="E433" t="str">
            <v>West</v>
          </cell>
          <cell r="F433" t="str">
            <v>DSM, Class 2, WA</v>
          </cell>
          <cell r="G433" t="str">
            <v/>
          </cell>
          <cell r="H433" t="str">
            <v>[90-100]</v>
          </cell>
          <cell r="I433" t="str">
            <v>DSM, Class 2</v>
          </cell>
          <cell r="J433" t="str">
            <v>DSM - Energy Efficiency</v>
          </cell>
          <cell r="K433" t="str">
            <v/>
          </cell>
          <cell r="L433" t="str">
            <v>DSM, Class 2, WA</v>
          </cell>
          <cell r="M433" t="str">
            <v>DSM, Class 2</v>
          </cell>
          <cell r="N433" t="str">
            <v>DSM, Class 2</v>
          </cell>
          <cell r="O433" t="str">
            <v>DSM</v>
          </cell>
          <cell r="P433" t="str">
            <v/>
          </cell>
          <cell r="Q433" t="str">
            <v>DSM, Class 2</v>
          </cell>
          <cell r="R433" t="str">
            <v>DSM, Class 2</v>
          </cell>
          <cell r="S433" t="str">
            <v>DSM, Class 2</v>
          </cell>
          <cell r="T433" t="str">
            <v>DSM, Class 2</v>
          </cell>
          <cell r="U433" t="str">
            <v>DSM, Class 2, WA</v>
          </cell>
          <cell r="V433" t="str">
            <v>DSM, Class 2</v>
          </cell>
          <cell r="W433" t="str">
            <v>WA</v>
          </cell>
          <cell r="X433" t="str">
            <v>??</v>
          </cell>
        </row>
        <row r="434">
          <cell r="A434">
            <v>98060</v>
          </cell>
          <cell r="B434" t="str">
            <v>D2_WW_k_100</v>
          </cell>
          <cell r="C434" t="str">
            <v>D2_WW_k_100</v>
          </cell>
          <cell r="D434" t="str">
            <v>New Conservation</v>
          </cell>
          <cell r="E434" t="str">
            <v>West</v>
          </cell>
          <cell r="F434" t="str">
            <v>DSM, Class 2, WA</v>
          </cell>
          <cell r="G434" t="str">
            <v/>
          </cell>
          <cell r="H434" t="str">
            <v>[100-110]</v>
          </cell>
          <cell r="I434" t="str">
            <v>DSM, Class 2</v>
          </cell>
          <cell r="J434" t="str">
            <v>DSM - Energy Efficiency</v>
          </cell>
          <cell r="K434" t="str">
            <v/>
          </cell>
          <cell r="L434" t="str">
            <v>DSM, Class 2, WA</v>
          </cell>
          <cell r="M434" t="str">
            <v>DSM, Class 2</v>
          </cell>
          <cell r="N434" t="str">
            <v>DSM, Class 2</v>
          </cell>
          <cell r="O434" t="str">
            <v>DSM</v>
          </cell>
          <cell r="P434" t="str">
            <v/>
          </cell>
          <cell r="Q434" t="str">
            <v>DSM, Class 2</v>
          </cell>
          <cell r="R434" t="str">
            <v>DSM, Class 2</v>
          </cell>
          <cell r="S434" t="str">
            <v>DSM, Class 2</v>
          </cell>
          <cell r="T434" t="str">
            <v>DSM, Class 2</v>
          </cell>
          <cell r="U434" t="str">
            <v>DSM, Class 2, WA</v>
          </cell>
          <cell r="V434" t="str">
            <v>DSM, Class 2</v>
          </cell>
          <cell r="W434" t="str">
            <v>WA</v>
          </cell>
          <cell r="X434" t="str">
            <v>??</v>
          </cell>
        </row>
        <row r="435">
          <cell r="A435">
            <v>98062</v>
          </cell>
          <cell r="B435" t="str">
            <v>D2_WW_l_110</v>
          </cell>
          <cell r="C435" t="str">
            <v>D2_WW_l_110</v>
          </cell>
          <cell r="D435" t="str">
            <v>New Conservation</v>
          </cell>
          <cell r="E435" t="str">
            <v>West</v>
          </cell>
          <cell r="F435" t="str">
            <v>DSM, Class 2, WA</v>
          </cell>
          <cell r="G435" t="str">
            <v/>
          </cell>
          <cell r="H435" t="str">
            <v>[110-120]</v>
          </cell>
          <cell r="I435" t="str">
            <v>DSM, Class 2</v>
          </cell>
          <cell r="J435" t="str">
            <v>DSM - Energy Efficiency</v>
          </cell>
          <cell r="K435" t="str">
            <v/>
          </cell>
          <cell r="L435" t="str">
            <v>DSM, Class 2, WA</v>
          </cell>
          <cell r="M435" t="str">
            <v>DSM, Class 2</v>
          </cell>
          <cell r="N435" t="str">
            <v>DSM, Class 2</v>
          </cell>
          <cell r="O435" t="str">
            <v>DSM</v>
          </cell>
          <cell r="P435" t="str">
            <v/>
          </cell>
          <cell r="Q435" t="str">
            <v>DSM, Class 2</v>
          </cell>
          <cell r="R435" t="str">
            <v>DSM, Class 2</v>
          </cell>
          <cell r="S435" t="str">
            <v>DSM, Class 2</v>
          </cell>
          <cell r="T435" t="str">
            <v>DSM, Class 2</v>
          </cell>
          <cell r="U435" t="str">
            <v>DSM, Class 2, WA</v>
          </cell>
          <cell r="V435" t="str">
            <v>DSM, Class 2</v>
          </cell>
          <cell r="W435" t="str">
            <v>WA</v>
          </cell>
          <cell r="X435" t="str">
            <v>??</v>
          </cell>
        </row>
        <row r="436">
          <cell r="A436">
            <v>98063</v>
          </cell>
          <cell r="B436" t="str">
            <v>D2_WW_m_120</v>
          </cell>
          <cell r="C436" t="str">
            <v>D2_WW_m_120</v>
          </cell>
          <cell r="D436" t="str">
            <v>New Conservation</v>
          </cell>
          <cell r="E436" t="str">
            <v>West</v>
          </cell>
          <cell r="F436" t="str">
            <v>DSM, Class 2, WA</v>
          </cell>
          <cell r="G436" t="str">
            <v/>
          </cell>
          <cell r="H436" t="str">
            <v>[120-130]</v>
          </cell>
          <cell r="I436" t="str">
            <v>DSM, Class 2</v>
          </cell>
          <cell r="J436" t="str">
            <v>DSM - Energy Efficiency</v>
          </cell>
          <cell r="K436" t="str">
            <v/>
          </cell>
          <cell r="L436" t="str">
            <v>DSM, Class 2, WA</v>
          </cell>
          <cell r="M436" t="str">
            <v>DSM, Class 2</v>
          </cell>
          <cell r="N436" t="str">
            <v>DSM, Class 2</v>
          </cell>
          <cell r="O436" t="str">
            <v>DSM</v>
          </cell>
          <cell r="P436" t="str">
            <v/>
          </cell>
          <cell r="Q436" t="str">
            <v>DSM, Class 2</v>
          </cell>
          <cell r="R436" t="str">
            <v>DSM, Class 2</v>
          </cell>
          <cell r="S436" t="str">
            <v>DSM, Class 2</v>
          </cell>
          <cell r="T436" t="str">
            <v>DSM, Class 2</v>
          </cell>
          <cell r="U436" t="str">
            <v>DSM, Class 2, WA</v>
          </cell>
          <cell r="V436" t="str">
            <v>DSM, Class 2</v>
          </cell>
          <cell r="W436" t="str">
            <v>WA</v>
          </cell>
          <cell r="X436" t="str">
            <v>??</v>
          </cell>
        </row>
        <row r="437">
          <cell r="A437">
            <v>98064</v>
          </cell>
          <cell r="B437" t="str">
            <v>D2_WW_n_130</v>
          </cell>
          <cell r="C437" t="str">
            <v>D2_WW_n_130</v>
          </cell>
          <cell r="D437" t="str">
            <v>New Conservation</v>
          </cell>
          <cell r="E437" t="str">
            <v>West</v>
          </cell>
          <cell r="F437" t="str">
            <v>DSM, Class 2, WA</v>
          </cell>
          <cell r="G437" t="str">
            <v/>
          </cell>
          <cell r="H437" t="str">
            <v>[130-140]</v>
          </cell>
          <cell r="I437" t="str">
            <v>DSM, Class 2</v>
          </cell>
          <cell r="J437" t="str">
            <v>DSM - Energy Efficiency</v>
          </cell>
          <cell r="K437" t="str">
            <v/>
          </cell>
          <cell r="L437" t="str">
            <v>DSM, Class 2, WA</v>
          </cell>
          <cell r="M437" t="str">
            <v>DSM, Class 2</v>
          </cell>
          <cell r="N437" t="str">
            <v>DSM, Class 2</v>
          </cell>
          <cell r="O437" t="str">
            <v>DSM</v>
          </cell>
          <cell r="P437" t="str">
            <v/>
          </cell>
          <cell r="Q437" t="str">
            <v>DSM, Class 2</v>
          </cell>
          <cell r="R437" t="str">
            <v>DSM, Class 2</v>
          </cell>
          <cell r="S437" t="str">
            <v>DSM, Class 2</v>
          </cell>
          <cell r="T437" t="str">
            <v>DSM, Class 2</v>
          </cell>
          <cell r="U437" t="str">
            <v>DSM, Class 2, WA</v>
          </cell>
          <cell r="V437" t="str">
            <v>DSM, Class 2</v>
          </cell>
          <cell r="W437" t="str">
            <v>WA</v>
          </cell>
          <cell r="X437" t="str">
            <v>??</v>
          </cell>
        </row>
        <row r="438">
          <cell r="A438">
            <v>98065</v>
          </cell>
          <cell r="B438" t="str">
            <v>D2_WW_o_140</v>
          </cell>
          <cell r="C438" t="str">
            <v>D2_WW_o_140</v>
          </cell>
          <cell r="D438" t="str">
            <v>New Conservation</v>
          </cell>
          <cell r="E438" t="str">
            <v>West</v>
          </cell>
          <cell r="F438" t="str">
            <v>DSM, Class 2, WA</v>
          </cell>
          <cell r="G438" t="str">
            <v/>
          </cell>
          <cell r="H438" t="str">
            <v>[140-150]</v>
          </cell>
          <cell r="I438" t="str">
            <v>DSM, Class 2</v>
          </cell>
          <cell r="J438" t="str">
            <v>DSM - Energy Efficiency</v>
          </cell>
          <cell r="K438" t="str">
            <v/>
          </cell>
          <cell r="L438" t="str">
            <v>DSM, Class 2, WA</v>
          </cell>
          <cell r="M438" t="str">
            <v>DSM, Class 2</v>
          </cell>
          <cell r="N438" t="str">
            <v>DSM, Class 2</v>
          </cell>
          <cell r="O438" t="str">
            <v>DSM</v>
          </cell>
          <cell r="P438" t="str">
            <v/>
          </cell>
          <cell r="Q438" t="str">
            <v>DSM, Class 2</v>
          </cell>
          <cell r="R438" t="str">
            <v>DSM, Class 2</v>
          </cell>
          <cell r="S438" t="str">
            <v>DSM, Class 2</v>
          </cell>
          <cell r="T438" t="str">
            <v>DSM, Class 2</v>
          </cell>
          <cell r="U438" t="str">
            <v>DSM, Class 2, WA</v>
          </cell>
          <cell r="V438" t="str">
            <v>DSM, Class 2</v>
          </cell>
          <cell r="W438" t="str">
            <v>WA</v>
          </cell>
          <cell r="X438" t="str">
            <v>??</v>
          </cell>
        </row>
        <row r="439">
          <cell r="A439">
            <v>98066</v>
          </cell>
          <cell r="B439" t="str">
            <v>D2_WW_p_150</v>
          </cell>
          <cell r="C439" t="str">
            <v>D2_WW_p_150</v>
          </cell>
          <cell r="D439" t="str">
            <v>New Conservation</v>
          </cell>
          <cell r="E439" t="str">
            <v>West</v>
          </cell>
          <cell r="F439" t="str">
            <v>DSM, Class 2, WA</v>
          </cell>
          <cell r="G439" t="str">
            <v/>
          </cell>
          <cell r="H439" t="str">
            <v>[150-160]</v>
          </cell>
          <cell r="I439" t="str">
            <v>DSM, Class 2</v>
          </cell>
          <cell r="J439" t="str">
            <v>DSM - Energy Efficiency</v>
          </cell>
          <cell r="K439" t="str">
            <v/>
          </cell>
          <cell r="L439" t="str">
            <v>DSM, Class 2, WA</v>
          </cell>
          <cell r="M439" t="str">
            <v>DSM, Class 2</v>
          </cell>
          <cell r="N439" t="str">
            <v>DSM, Class 2</v>
          </cell>
          <cell r="O439" t="str">
            <v>DSM</v>
          </cell>
          <cell r="P439" t="str">
            <v/>
          </cell>
          <cell r="Q439" t="str">
            <v>DSM, Class 2</v>
          </cell>
          <cell r="R439" t="str">
            <v>DSM, Class 2</v>
          </cell>
          <cell r="S439" t="str">
            <v>DSM, Class 2</v>
          </cell>
          <cell r="T439" t="str">
            <v>DSM, Class 2</v>
          </cell>
          <cell r="U439" t="str">
            <v>DSM, Class 2, WA</v>
          </cell>
          <cell r="V439" t="str">
            <v>DSM, Class 2</v>
          </cell>
          <cell r="W439" t="str">
            <v>WA</v>
          </cell>
          <cell r="X439" t="str">
            <v>??</v>
          </cell>
        </row>
        <row r="440">
          <cell r="A440">
            <v>98067</v>
          </cell>
          <cell r="B440" t="str">
            <v>D2_WW_q_160</v>
          </cell>
          <cell r="C440" t="str">
            <v>D2_WW_q_160</v>
          </cell>
          <cell r="D440" t="str">
            <v>New Conservation</v>
          </cell>
          <cell r="E440" t="str">
            <v>West</v>
          </cell>
          <cell r="F440" t="str">
            <v>DSM, Class 2, WA</v>
          </cell>
          <cell r="G440" t="str">
            <v/>
          </cell>
          <cell r="H440" t="str">
            <v>[160-170]</v>
          </cell>
          <cell r="I440" t="str">
            <v>DSM, Class 2</v>
          </cell>
          <cell r="J440" t="str">
            <v>DSM - Energy Efficiency</v>
          </cell>
          <cell r="K440" t="str">
            <v/>
          </cell>
          <cell r="L440" t="str">
            <v>DSM, Class 2, WA</v>
          </cell>
          <cell r="M440" t="str">
            <v>DSM, Class 2</v>
          </cell>
          <cell r="N440" t="str">
            <v>DSM, Class 2</v>
          </cell>
          <cell r="O440" t="str">
            <v>DSM</v>
          </cell>
          <cell r="P440" t="str">
            <v/>
          </cell>
          <cell r="Q440" t="str">
            <v>DSM, Class 2</v>
          </cell>
          <cell r="R440" t="str">
            <v>DSM, Class 2</v>
          </cell>
          <cell r="S440" t="str">
            <v>DSM, Class 2</v>
          </cell>
          <cell r="T440" t="str">
            <v>DSM, Class 2</v>
          </cell>
          <cell r="U440" t="str">
            <v>DSM, Class 2, WA</v>
          </cell>
          <cell r="V440" t="str">
            <v>DSM, Class 2</v>
          </cell>
          <cell r="W440" t="str">
            <v>WA</v>
          </cell>
          <cell r="X440" t="str">
            <v>??</v>
          </cell>
        </row>
        <row r="441">
          <cell r="A441">
            <v>98068</v>
          </cell>
          <cell r="B441" t="str">
            <v>D2_WW_r_170</v>
          </cell>
          <cell r="C441" t="str">
            <v>D2_WW_r_170</v>
          </cell>
          <cell r="D441" t="str">
            <v>New Conservation</v>
          </cell>
          <cell r="E441" t="str">
            <v>West</v>
          </cell>
          <cell r="F441" t="str">
            <v>DSM, Class 2, WA</v>
          </cell>
          <cell r="G441" t="str">
            <v/>
          </cell>
          <cell r="H441" t="str">
            <v>[170-180]</v>
          </cell>
          <cell r="I441" t="str">
            <v>DSM, Class 2</v>
          </cell>
          <cell r="J441" t="str">
            <v>DSM - Energy Efficiency</v>
          </cell>
          <cell r="K441" t="str">
            <v/>
          </cell>
          <cell r="L441" t="str">
            <v>DSM, Class 2, WA</v>
          </cell>
          <cell r="M441" t="str">
            <v>DSM, Class 2</v>
          </cell>
          <cell r="N441" t="str">
            <v>DSM, Class 2</v>
          </cell>
          <cell r="O441" t="str">
            <v>DSM</v>
          </cell>
          <cell r="P441" t="str">
            <v/>
          </cell>
          <cell r="Q441" t="str">
            <v>DSM, Class 2</v>
          </cell>
          <cell r="R441" t="str">
            <v>DSM, Class 2</v>
          </cell>
          <cell r="S441" t="str">
            <v>DSM, Class 2</v>
          </cell>
          <cell r="T441" t="str">
            <v>DSM, Class 2</v>
          </cell>
          <cell r="U441" t="str">
            <v>DSM, Class 2, WA</v>
          </cell>
          <cell r="V441" t="str">
            <v>DSM, Class 2</v>
          </cell>
          <cell r="W441" t="str">
            <v>WA</v>
          </cell>
          <cell r="X441" t="str">
            <v>??</v>
          </cell>
        </row>
        <row r="442">
          <cell r="A442">
            <v>98069</v>
          </cell>
          <cell r="B442" t="str">
            <v>D2_WW_s_180</v>
          </cell>
          <cell r="C442" t="str">
            <v>D2_WW_s_180</v>
          </cell>
          <cell r="D442" t="str">
            <v>New Conservation</v>
          </cell>
          <cell r="E442" t="str">
            <v>West</v>
          </cell>
          <cell r="F442" t="str">
            <v>DSM, Class 2, WA</v>
          </cell>
          <cell r="G442" t="str">
            <v/>
          </cell>
          <cell r="H442" t="str">
            <v>[180-190]</v>
          </cell>
          <cell r="I442" t="str">
            <v>DSM, Class 2</v>
          </cell>
          <cell r="J442" t="str">
            <v>DSM - Energy Efficiency</v>
          </cell>
          <cell r="K442" t="str">
            <v/>
          </cell>
          <cell r="L442" t="str">
            <v>DSM, Class 2, WA</v>
          </cell>
          <cell r="M442" t="str">
            <v>DSM, Class 2</v>
          </cell>
          <cell r="N442" t="str">
            <v>DSM, Class 2</v>
          </cell>
          <cell r="O442" t="str">
            <v>DSM</v>
          </cell>
          <cell r="P442" t="str">
            <v/>
          </cell>
          <cell r="Q442" t="str">
            <v>DSM, Class 2</v>
          </cell>
          <cell r="R442" t="str">
            <v>DSM, Class 2</v>
          </cell>
          <cell r="S442" t="str">
            <v>DSM, Class 2</v>
          </cell>
          <cell r="T442" t="str">
            <v>DSM, Class 2</v>
          </cell>
          <cell r="U442" t="str">
            <v>DSM, Class 2, WA</v>
          </cell>
          <cell r="V442" t="str">
            <v>DSM, Class 2</v>
          </cell>
          <cell r="W442" t="str">
            <v>WA</v>
          </cell>
          <cell r="X442" t="str">
            <v>??</v>
          </cell>
        </row>
        <row r="443">
          <cell r="A443">
            <v>98070</v>
          </cell>
          <cell r="B443" t="str">
            <v>D2_WW_t_190</v>
          </cell>
          <cell r="C443" t="str">
            <v>D2_WW_t_190</v>
          </cell>
          <cell r="D443" t="str">
            <v>New Conservation</v>
          </cell>
          <cell r="E443" t="str">
            <v>West</v>
          </cell>
          <cell r="F443" t="str">
            <v>DSM, Class 2, WA</v>
          </cell>
          <cell r="G443" t="str">
            <v/>
          </cell>
          <cell r="H443" t="str">
            <v>[190-200]</v>
          </cell>
          <cell r="I443" t="str">
            <v>DSM, Class 2</v>
          </cell>
          <cell r="J443" t="str">
            <v>DSM - Energy Efficiency</v>
          </cell>
          <cell r="K443" t="str">
            <v/>
          </cell>
          <cell r="L443" t="str">
            <v>DSM, Class 2, WA</v>
          </cell>
          <cell r="M443" t="str">
            <v>DSM, Class 2</v>
          </cell>
          <cell r="N443" t="str">
            <v>DSM, Class 2</v>
          </cell>
          <cell r="O443" t="str">
            <v>DSM</v>
          </cell>
          <cell r="P443" t="str">
            <v/>
          </cell>
          <cell r="Q443" t="str">
            <v>DSM, Class 2</v>
          </cell>
          <cell r="R443" t="str">
            <v>DSM, Class 2</v>
          </cell>
          <cell r="S443" t="str">
            <v>DSM, Class 2</v>
          </cell>
          <cell r="T443" t="str">
            <v>DSM, Class 2</v>
          </cell>
          <cell r="U443" t="str">
            <v>DSM, Class 2, WA</v>
          </cell>
          <cell r="V443" t="str">
            <v>DSM, Class 2</v>
          </cell>
          <cell r="W443" t="str">
            <v>WA</v>
          </cell>
          <cell r="X443" t="str">
            <v>??</v>
          </cell>
        </row>
        <row r="444">
          <cell r="A444">
            <v>98071</v>
          </cell>
          <cell r="B444" t="str">
            <v>D2_WW_u_200</v>
          </cell>
          <cell r="C444" t="str">
            <v>D2_WW_u_200</v>
          </cell>
          <cell r="D444" t="str">
            <v>New Conservation</v>
          </cell>
          <cell r="E444" t="str">
            <v>West</v>
          </cell>
          <cell r="F444" t="str">
            <v>DSM, Class 2, WA</v>
          </cell>
          <cell r="G444" t="str">
            <v/>
          </cell>
          <cell r="H444" t="str">
            <v>[200-250]</v>
          </cell>
          <cell r="I444" t="str">
            <v>DSM, Class 2</v>
          </cell>
          <cell r="J444" t="str">
            <v>DSM - Energy Efficiency</v>
          </cell>
          <cell r="K444" t="str">
            <v/>
          </cell>
          <cell r="L444" t="str">
            <v>DSM, Class 2, WA</v>
          </cell>
          <cell r="M444" t="str">
            <v>DSM, Class 2</v>
          </cell>
          <cell r="N444" t="str">
            <v>DSM, Class 2</v>
          </cell>
          <cell r="O444" t="str">
            <v>DSM</v>
          </cell>
          <cell r="P444" t="str">
            <v/>
          </cell>
          <cell r="Q444" t="str">
            <v>DSM, Class 2</v>
          </cell>
          <cell r="R444" t="str">
            <v>DSM, Class 2</v>
          </cell>
          <cell r="S444" t="str">
            <v>DSM, Class 2</v>
          </cell>
          <cell r="T444" t="str">
            <v>DSM, Class 2</v>
          </cell>
          <cell r="U444" t="str">
            <v>DSM, Class 2, WA</v>
          </cell>
          <cell r="V444" t="str">
            <v>DSM, Class 2</v>
          </cell>
          <cell r="W444" t="str">
            <v>WA</v>
          </cell>
          <cell r="X444" t="str">
            <v>??</v>
          </cell>
        </row>
        <row r="445">
          <cell r="A445">
            <v>98073</v>
          </cell>
          <cell r="B445" t="str">
            <v>D2_WW_v_250</v>
          </cell>
          <cell r="C445" t="str">
            <v>D2_WW_v_250</v>
          </cell>
          <cell r="D445" t="str">
            <v>New Conservation</v>
          </cell>
          <cell r="E445" t="str">
            <v>West</v>
          </cell>
          <cell r="F445" t="str">
            <v>DSM, Class 2, WA</v>
          </cell>
          <cell r="G445" t="str">
            <v/>
          </cell>
          <cell r="H445" t="str">
            <v>[250-300]</v>
          </cell>
          <cell r="I445" t="str">
            <v>DSM, Class 2</v>
          </cell>
          <cell r="J445" t="str">
            <v>DSM - Energy Efficiency</v>
          </cell>
          <cell r="K445" t="str">
            <v/>
          </cell>
          <cell r="L445" t="str">
            <v>DSM, Class 2, WA</v>
          </cell>
          <cell r="M445" t="str">
            <v>DSM, Class 2</v>
          </cell>
          <cell r="N445" t="str">
            <v>DSM, Class 2</v>
          </cell>
          <cell r="O445" t="str">
            <v>DSM</v>
          </cell>
          <cell r="P445" t="str">
            <v/>
          </cell>
          <cell r="Q445" t="str">
            <v>DSM, Class 2</v>
          </cell>
          <cell r="R445" t="str">
            <v>DSM, Class 2</v>
          </cell>
          <cell r="S445" t="str">
            <v>DSM, Class 2</v>
          </cell>
          <cell r="T445" t="str">
            <v>DSM, Class 2</v>
          </cell>
          <cell r="U445" t="str">
            <v>DSM, Class 2, WA</v>
          </cell>
          <cell r="V445" t="str">
            <v>DSM, Class 2</v>
          </cell>
          <cell r="W445" t="str">
            <v>WA</v>
          </cell>
          <cell r="X445" t="str">
            <v>??</v>
          </cell>
        </row>
        <row r="446">
          <cell r="A446">
            <v>98074</v>
          </cell>
          <cell r="B446" t="str">
            <v>D2_WW_w_300</v>
          </cell>
          <cell r="C446" t="str">
            <v>D2_WW_w_300</v>
          </cell>
          <cell r="D446" t="str">
            <v>New Conservation</v>
          </cell>
          <cell r="E446" t="str">
            <v>West</v>
          </cell>
          <cell r="F446" t="str">
            <v>DSM, Class 2, WA</v>
          </cell>
          <cell r="G446" t="str">
            <v/>
          </cell>
          <cell r="H446" t="str">
            <v>[300-400]</v>
          </cell>
          <cell r="I446" t="str">
            <v>DSM, Class 2</v>
          </cell>
          <cell r="J446" t="str">
            <v>DSM - Energy Efficiency</v>
          </cell>
          <cell r="K446" t="str">
            <v/>
          </cell>
          <cell r="L446" t="str">
            <v>DSM, Class 2, WA</v>
          </cell>
          <cell r="M446" t="str">
            <v>DSM, Class 2</v>
          </cell>
          <cell r="N446" t="str">
            <v>DSM, Class 2</v>
          </cell>
          <cell r="O446" t="str">
            <v>DSM</v>
          </cell>
          <cell r="P446" t="str">
            <v/>
          </cell>
          <cell r="Q446" t="str">
            <v>DSM, Class 2</v>
          </cell>
          <cell r="R446" t="str">
            <v>DSM, Class 2</v>
          </cell>
          <cell r="S446" t="str">
            <v>DSM, Class 2</v>
          </cell>
          <cell r="T446" t="str">
            <v>DSM, Class 2</v>
          </cell>
          <cell r="U446" t="str">
            <v>DSM, Class 2, WA</v>
          </cell>
          <cell r="V446" t="str">
            <v>DSM, Class 2</v>
          </cell>
          <cell r="W446" t="str">
            <v>WA</v>
          </cell>
          <cell r="X446" t="str">
            <v>??</v>
          </cell>
        </row>
        <row r="447">
          <cell r="A447">
            <v>98076</v>
          </cell>
          <cell r="B447" t="str">
            <v>D2_WW_x_400</v>
          </cell>
          <cell r="C447" t="str">
            <v>D2_WW_x_400</v>
          </cell>
          <cell r="D447" t="str">
            <v>New Conservation</v>
          </cell>
          <cell r="E447" t="str">
            <v>West</v>
          </cell>
          <cell r="F447" t="str">
            <v>DSM, Class 2, WA</v>
          </cell>
          <cell r="G447" t="str">
            <v/>
          </cell>
          <cell r="H447" t="str">
            <v>[400-500]</v>
          </cell>
          <cell r="I447" t="str">
            <v>DSM, Class 2</v>
          </cell>
          <cell r="J447" t="str">
            <v>DSM - Energy Efficiency</v>
          </cell>
          <cell r="K447" t="str">
            <v/>
          </cell>
          <cell r="L447" t="str">
            <v>DSM, Class 2, WA</v>
          </cell>
          <cell r="M447" t="str">
            <v>DSM, Class 2</v>
          </cell>
          <cell r="N447" t="str">
            <v>DSM, Class 2</v>
          </cell>
          <cell r="O447" t="str">
            <v>DSM</v>
          </cell>
          <cell r="P447" t="str">
            <v/>
          </cell>
          <cell r="Q447" t="str">
            <v>DSM, Class 2</v>
          </cell>
          <cell r="R447" t="str">
            <v>DSM, Class 2</v>
          </cell>
          <cell r="S447" t="str">
            <v>DSM, Class 2</v>
          </cell>
          <cell r="T447" t="str">
            <v>DSM, Class 2</v>
          </cell>
          <cell r="U447" t="str">
            <v>DSM, Class 2, WA</v>
          </cell>
          <cell r="V447" t="str">
            <v>DSM, Class 2</v>
          </cell>
          <cell r="W447" t="str">
            <v>WA</v>
          </cell>
          <cell r="X447" t="str">
            <v>??</v>
          </cell>
        </row>
        <row r="448">
          <cell r="A448">
            <v>98078</v>
          </cell>
          <cell r="B448" t="str">
            <v>D2_WW_y_500</v>
          </cell>
          <cell r="C448" t="str">
            <v>D2_WW_y_500</v>
          </cell>
          <cell r="D448" t="str">
            <v>New Conservation</v>
          </cell>
          <cell r="E448" t="str">
            <v>West</v>
          </cell>
          <cell r="F448" t="str">
            <v>DSM, Class 2, WA</v>
          </cell>
          <cell r="G448" t="str">
            <v/>
          </cell>
          <cell r="H448" t="str">
            <v>[500-750]</v>
          </cell>
          <cell r="I448" t="str">
            <v>DSM, Class 2</v>
          </cell>
          <cell r="J448" t="str">
            <v>DSM - Energy Efficiency</v>
          </cell>
          <cell r="K448" t="str">
            <v/>
          </cell>
          <cell r="L448" t="str">
            <v>DSM, Class 2, WA</v>
          </cell>
          <cell r="M448" t="str">
            <v>DSM, Class 2</v>
          </cell>
          <cell r="N448" t="str">
            <v>DSM, Class 2</v>
          </cell>
          <cell r="O448" t="str">
            <v>DSM</v>
          </cell>
          <cell r="P448" t="str">
            <v/>
          </cell>
          <cell r="Q448" t="str">
            <v>DSM, Class 2</v>
          </cell>
          <cell r="R448" t="str">
            <v>DSM, Class 2</v>
          </cell>
          <cell r="S448" t="str">
            <v>DSM, Class 2</v>
          </cell>
          <cell r="T448" t="str">
            <v>DSM, Class 2</v>
          </cell>
          <cell r="U448" t="str">
            <v>DSM, Class 2, WA</v>
          </cell>
          <cell r="V448" t="str">
            <v>DSM, Class 2</v>
          </cell>
          <cell r="W448" t="str">
            <v>WA</v>
          </cell>
          <cell r="X448" t="str">
            <v>??</v>
          </cell>
        </row>
        <row r="449">
          <cell r="A449">
            <v>98082</v>
          </cell>
          <cell r="B449" t="str">
            <v>D2_WW_z_750</v>
          </cell>
          <cell r="C449" t="str">
            <v>D2_WW_z_750</v>
          </cell>
          <cell r="D449" t="str">
            <v>New Conservation</v>
          </cell>
          <cell r="E449" t="str">
            <v>West</v>
          </cell>
          <cell r="F449" t="str">
            <v>DSM, Class 2, WA</v>
          </cell>
          <cell r="G449" t="str">
            <v/>
          </cell>
          <cell r="H449" t="str">
            <v>[750-1000]</v>
          </cell>
          <cell r="I449" t="str">
            <v>DSM, Class 2</v>
          </cell>
          <cell r="J449" t="str">
            <v>DSM - Energy Efficiency</v>
          </cell>
          <cell r="K449" t="str">
            <v/>
          </cell>
          <cell r="L449" t="str">
            <v>DSM, Class 2, WA</v>
          </cell>
          <cell r="M449" t="str">
            <v>DSM, Class 2</v>
          </cell>
          <cell r="N449" t="str">
            <v>DSM, Class 2</v>
          </cell>
          <cell r="O449" t="str">
            <v>DSM</v>
          </cell>
          <cell r="P449" t="str">
            <v/>
          </cell>
          <cell r="Q449" t="str">
            <v>DSM, Class 2</v>
          </cell>
          <cell r="R449" t="str">
            <v>DSM, Class 2</v>
          </cell>
          <cell r="S449" t="str">
            <v>DSM, Class 2</v>
          </cell>
          <cell r="T449" t="str">
            <v>DSM, Class 2</v>
          </cell>
          <cell r="U449" t="str">
            <v>DSM, Class 2, WA</v>
          </cell>
          <cell r="V449" t="str">
            <v>DSM, Class 2</v>
          </cell>
          <cell r="W449" t="str">
            <v>WA</v>
          </cell>
          <cell r="X449" t="str">
            <v>??</v>
          </cell>
        </row>
        <row r="450">
          <cell r="A450">
            <v>98059</v>
          </cell>
          <cell r="B450" t="str">
            <v>D2_WW_z_9999</v>
          </cell>
          <cell r="C450" t="str">
            <v>D2_WW_z_9999</v>
          </cell>
          <cell r="D450" t="str">
            <v>New Conservation</v>
          </cell>
          <cell r="E450" t="str">
            <v>West</v>
          </cell>
          <cell r="F450" t="str">
            <v>DSM, Class 2, WA</v>
          </cell>
          <cell r="G450" t="str">
            <v/>
          </cell>
          <cell r="H450" t="str">
            <v>[1000-9999]</v>
          </cell>
          <cell r="I450" t="str">
            <v>DSM, Class 2</v>
          </cell>
          <cell r="J450" t="str">
            <v>DSM - Energy Efficiency</v>
          </cell>
          <cell r="K450" t="str">
            <v/>
          </cell>
          <cell r="L450" t="str">
            <v>DSM, Class 2, WA</v>
          </cell>
          <cell r="M450" t="str">
            <v>DSM, Class 2</v>
          </cell>
          <cell r="N450" t="str">
            <v>DSM, Class 2</v>
          </cell>
          <cell r="O450" t="str">
            <v>DSM</v>
          </cell>
          <cell r="P450" t="str">
            <v/>
          </cell>
          <cell r="Q450" t="str">
            <v>DSM, Class 2</v>
          </cell>
          <cell r="R450" t="str">
            <v>DSM, Class 2</v>
          </cell>
          <cell r="S450" t="str">
            <v>DSM, Class 2</v>
          </cell>
          <cell r="T450" t="str">
            <v>DSM, Class 2</v>
          </cell>
          <cell r="U450" t="str">
            <v>DSM, Class 2, WA</v>
          </cell>
          <cell r="V450" t="str">
            <v>DSM, Class 2</v>
          </cell>
          <cell r="W450" t="str">
            <v>WA</v>
          </cell>
          <cell r="X450" t="str">
            <v>??</v>
          </cell>
        </row>
        <row r="451">
          <cell r="A451">
            <v>98112</v>
          </cell>
          <cell r="B451" t="str">
            <v>D2_WY_a_00</v>
          </cell>
          <cell r="C451" t="str">
            <v>D2_WY_a_00</v>
          </cell>
          <cell r="D451" t="str">
            <v>New Conservation</v>
          </cell>
          <cell r="E451" t="str">
            <v>East</v>
          </cell>
          <cell r="F451" t="str">
            <v>DSM, Class 2, WY</v>
          </cell>
          <cell r="G451" t="str">
            <v/>
          </cell>
          <cell r="H451" t="str">
            <v>[00-10]</v>
          </cell>
          <cell r="I451" t="str">
            <v>DSM, Class 2</v>
          </cell>
          <cell r="J451" t="str">
            <v>DSM - Energy Efficiency</v>
          </cell>
          <cell r="K451" t="str">
            <v/>
          </cell>
          <cell r="L451" t="str">
            <v>DSM, Class 2, WY</v>
          </cell>
          <cell r="M451" t="str">
            <v>DSM, Class 2</v>
          </cell>
          <cell r="N451" t="str">
            <v>DSM, Class 2</v>
          </cell>
          <cell r="O451" t="str">
            <v>DSM</v>
          </cell>
          <cell r="P451" t="str">
            <v/>
          </cell>
          <cell r="Q451" t="str">
            <v>DSM, Class 2</v>
          </cell>
          <cell r="R451" t="str">
            <v>DSM, Class 2</v>
          </cell>
          <cell r="S451" t="str">
            <v>DSM, Class 2</v>
          </cell>
          <cell r="T451" t="str">
            <v>DSM, Class 2</v>
          </cell>
          <cell r="U451" t="str">
            <v>DSM, Class 2, WY</v>
          </cell>
          <cell r="V451" t="str">
            <v>DSM, Class 2</v>
          </cell>
          <cell r="W451" t="str">
            <v>WY</v>
          </cell>
          <cell r="X451" t="str">
            <v>??</v>
          </cell>
        </row>
        <row r="452">
          <cell r="A452">
            <v>98115</v>
          </cell>
          <cell r="B452" t="str">
            <v>D2_WY_b_10</v>
          </cell>
          <cell r="C452" t="str">
            <v>D2_WY_b_10</v>
          </cell>
          <cell r="D452" t="str">
            <v>New Conservation</v>
          </cell>
          <cell r="E452" t="str">
            <v>East</v>
          </cell>
          <cell r="F452" t="str">
            <v>DSM, Class 2, WY</v>
          </cell>
          <cell r="G452" t="str">
            <v/>
          </cell>
          <cell r="H452" t="str">
            <v>[10-20]</v>
          </cell>
          <cell r="I452" t="str">
            <v>DSM, Class 2</v>
          </cell>
          <cell r="J452" t="str">
            <v>DSM - Energy Efficiency</v>
          </cell>
          <cell r="K452" t="str">
            <v/>
          </cell>
          <cell r="L452" t="str">
            <v>DSM, Class 2, WY</v>
          </cell>
          <cell r="M452" t="str">
            <v>DSM, Class 2</v>
          </cell>
          <cell r="N452" t="str">
            <v>DSM, Class 2</v>
          </cell>
          <cell r="O452" t="str">
            <v>DSM</v>
          </cell>
          <cell r="P452" t="str">
            <v/>
          </cell>
          <cell r="Q452" t="str">
            <v>DSM, Class 2</v>
          </cell>
          <cell r="R452" t="str">
            <v>DSM, Class 2</v>
          </cell>
          <cell r="S452" t="str">
            <v>DSM, Class 2</v>
          </cell>
          <cell r="T452" t="str">
            <v>DSM, Class 2</v>
          </cell>
          <cell r="U452" t="str">
            <v>DSM, Class 2, WY</v>
          </cell>
          <cell r="V452" t="str">
            <v>DSM, Class 2</v>
          </cell>
          <cell r="W452" t="str">
            <v>WY</v>
          </cell>
          <cell r="X452" t="str">
            <v>??</v>
          </cell>
        </row>
        <row r="453">
          <cell r="A453">
            <v>98126</v>
          </cell>
          <cell r="B453" t="str">
            <v>D2_WY_c_20</v>
          </cell>
          <cell r="C453" t="str">
            <v>D2_WY_c_20</v>
          </cell>
          <cell r="D453" t="str">
            <v>New Conservation</v>
          </cell>
          <cell r="E453" t="str">
            <v>East</v>
          </cell>
          <cell r="F453" t="str">
            <v>DSM, Class 2, WY</v>
          </cell>
          <cell r="G453" t="str">
            <v/>
          </cell>
          <cell r="H453" t="str">
            <v>[20-30]</v>
          </cell>
          <cell r="I453" t="str">
            <v>DSM, Class 2</v>
          </cell>
          <cell r="J453" t="str">
            <v>DSM - Energy Efficiency</v>
          </cell>
          <cell r="K453" t="str">
            <v/>
          </cell>
          <cell r="L453" t="str">
            <v>DSM, Class 2, WY</v>
          </cell>
          <cell r="M453" t="str">
            <v>DSM, Class 2</v>
          </cell>
          <cell r="N453" t="str">
            <v>DSM, Class 2</v>
          </cell>
          <cell r="O453" t="str">
            <v>DSM</v>
          </cell>
          <cell r="P453" t="str">
            <v/>
          </cell>
          <cell r="Q453" t="str">
            <v>DSM, Class 2</v>
          </cell>
          <cell r="R453" t="str">
            <v>DSM, Class 2</v>
          </cell>
          <cell r="S453" t="str">
            <v>DSM, Class 2</v>
          </cell>
          <cell r="T453" t="str">
            <v>DSM, Class 2</v>
          </cell>
          <cell r="U453" t="str">
            <v>DSM, Class 2, WY</v>
          </cell>
          <cell r="V453" t="str">
            <v>DSM, Class 2</v>
          </cell>
          <cell r="W453" t="str">
            <v>WY</v>
          </cell>
          <cell r="X453" t="str">
            <v>??</v>
          </cell>
        </row>
        <row r="454">
          <cell r="A454">
            <v>98129</v>
          </cell>
          <cell r="B454" t="str">
            <v>D2_WY_d_30</v>
          </cell>
          <cell r="C454" t="str">
            <v>D2_WY_d_30</v>
          </cell>
          <cell r="D454" t="str">
            <v>New Conservation</v>
          </cell>
          <cell r="E454" t="str">
            <v>East</v>
          </cell>
          <cell r="F454" t="str">
            <v>DSM, Class 2, WY</v>
          </cell>
          <cell r="G454" t="str">
            <v/>
          </cell>
          <cell r="H454" t="str">
            <v>[30-40]</v>
          </cell>
          <cell r="I454" t="str">
            <v>DSM, Class 2</v>
          </cell>
          <cell r="J454" t="str">
            <v>DSM - Energy Efficiency</v>
          </cell>
          <cell r="K454" t="str">
            <v/>
          </cell>
          <cell r="L454" t="str">
            <v>DSM, Class 2, WY</v>
          </cell>
          <cell r="M454" t="str">
            <v>DSM, Class 2</v>
          </cell>
          <cell r="N454" t="str">
            <v>DSM, Class 2</v>
          </cell>
          <cell r="O454" t="str">
            <v>DSM</v>
          </cell>
          <cell r="P454" t="str">
            <v/>
          </cell>
          <cell r="Q454" t="str">
            <v>DSM, Class 2</v>
          </cell>
          <cell r="R454" t="str">
            <v>DSM, Class 2</v>
          </cell>
          <cell r="S454" t="str">
            <v>DSM, Class 2</v>
          </cell>
          <cell r="T454" t="str">
            <v>DSM, Class 2</v>
          </cell>
          <cell r="U454" t="str">
            <v>DSM, Class 2, WY</v>
          </cell>
          <cell r="V454" t="str">
            <v>DSM, Class 2</v>
          </cell>
          <cell r="W454" t="str">
            <v>WY</v>
          </cell>
          <cell r="X454" t="str">
            <v>??</v>
          </cell>
        </row>
        <row r="455">
          <cell r="A455">
            <v>98131</v>
          </cell>
          <cell r="B455" t="str">
            <v>D2_WY_e_40</v>
          </cell>
          <cell r="C455" t="str">
            <v>D2_WY_e_40</v>
          </cell>
          <cell r="D455" t="str">
            <v>New Conservation</v>
          </cell>
          <cell r="E455" t="str">
            <v>East</v>
          </cell>
          <cell r="F455" t="str">
            <v>DSM, Class 2, WY</v>
          </cell>
          <cell r="G455" t="str">
            <v/>
          </cell>
          <cell r="H455" t="str">
            <v>[40-50]</v>
          </cell>
          <cell r="I455" t="str">
            <v>DSM, Class 2</v>
          </cell>
          <cell r="J455" t="str">
            <v>DSM - Energy Efficiency</v>
          </cell>
          <cell r="K455" t="str">
            <v/>
          </cell>
          <cell r="L455" t="str">
            <v>DSM, Class 2, WY</v>
          </cell>
          <cell r="M455" t="str">
            <v>DSM, Class 2</v>
          </cell>
          <cell r="N455" t="str">
            <v>DSM, Class 2</v>
          </cell>
          <cell r="O455" t="str">
            <v>DSM</v>
          </cell>
          <cell r="P455" t="str">
            <v/>
          </cell>
          <cell r="Q455" t="str">
            <v>DSM, Class 2</v>
          </cell>
          <cell r="R455" t="str">
            <v>DSM, Class 2</v>
          </cell>
          <cell r="S455" t="str">
            <v>DSM, Class 2</v>
          </cell>
          <cell r="T455" t="str">
            <v>DSM, Class 2</v>
          </cell>
          <cell r="U455" t="str">
            <v>DSM, Class 2, WY</v>
          </cell>
          <cell r="V455" t="str">
            <v>DSM, Class 2</v>
          </cell>
          <cell r="W455" t="str">
            <v>WY</v>
          </cell>
          <cell r="X455" t="str">
            <v>??</v>
          </cell>
        </row>
        <row r="456">
          <cell r="A456">
            <v>98133</v>
          </cell>
          <cell r="B456" t="str">
            <v>D2_WY_f_50</v>
          </cell>
          <cell r="C456" t="str">
            <v>D2_WY_f_50</v>
          </cell>
          <cell r="D456" t="str">
            <v>New Conservation</v>
          </cell>
          <cell r="E456" t="str">
            <v>East</v>
          </cell>
          <cell r="F456" t="str">
            <v>DSM, Class 2, WY</v>
          </cell>
          <cell r="G456" t="str">
            <v/>
          </cell>
          <cell r="H456" t="str">
            <v>[50-60]</v>
          </cell>
          <cell r="I456" t="str">
            <v>DSM, Class 2</v>
          </cell>
          <cell r="J456" t="str">
            <v>DSM - Energy Efficiency</v>
          </cell>
          <cell r="K456" t="str">
            <v/>
          </cell>
          <cell r="L456" t="str">
            <v>DSM, Class 2, WY</v>
          </cell>
          <cell r="M456" t="str">
            <v>DSM, Class 2</v>
          </cell>
          <cell r="N456" t="str">
            <v>DSM, Class 2</v>
          </cell>
          <cell r="O456" t="str">
            <v>DSM</v>
          </cell>
          <cell r="P456" t="str">
            <v/>
          </cell>
          <cell r="Q456" t="str">
            <v>DSM, Class 2</v>
          </cell>
          <cell r="R456" t="str">
            <v>DSM, Class 2</v>
          </cell>
          <cell r="S456" t="str">
            <v>DSM, Class 2</v>
          </cell>
          <cell r="T456" t="str">
            <v>DSM, Class 2</v>
          </cell>
          <cell r="U456" t="str">
            <v>DSM, Class 2, WY</v>
          </cell>
          <cell r="V456" t="str">
            <v>DSM, Class 2</v>
          </cell>
          <cell r="W456" t="str">
            <v>WY</v>
          </cell>
          <cell r="X456" t="str">
            <v>??</v>
          </cell>
        </row>
        <row r="457">
          <cell r="A457">
            <v>98134</v>
          </cell>
          <cell r="B457" t="str">
            <v>D2_WY_g_60</v>
          </cell>
          <cell r="C457" t="str">
            <v>D2_WY_g_60</v>
          </cell>
          <cell r="D457" t="str">
            <v>New Conservation</v>
          </cell>
          <cell r="E457" t="str">
            <v>East</v>
          </cell>
          <cell r="F457" t="str">
            <v>DSM, Class 2, WY</v>
          </cell>
          <cell r="G457" t="str">
            <v/>
          </cell>
          <cell r="H457" t="str">
            <v>[60-70]</v>
          </cell>
          <cell r="I457" t="str">
            <v>DSM, Class 2</v>
          </cell>
          <cell r="J457" t="str">
            <v>DSM - Energy Efficiency</v>
          </cell>
          <cell r="K457" t="str">
            <v/>
          </cell>
          <cell r="L457" t="str">
            <v>DSM, Class 2, WY</v>
          </cell>
          <cell r="M457" t="str">
            <v>DSM, Class 2</v>
          </cell>
          <cell r="N457" t="str">
            <v>DSM, Class 2</v>
          </cell>
          <cell r="O457" t="str">
            <v>DSM</v>
          </cell>
          <cell r="P457" t="str">
            <v/>
          </cell>
          <cell r="Q457" t="str">
            <v>DSM, Class 2</v>
          </cell>
          <cell r="R457" t="str">
            <v>DSM, Class 2</v>
          </cell>
          <cell r="S457" t="str">
            <v>DSM, Class 2</v>
          </cell>
          <cell r="T457" t="str">
            <v>DSM, Class 2</v>
          </cell>
          <cell r="U457" t="str">
            <v>DSM, Class 2, WY</v>
          </cell>
          <cell r="V457" t="str">
            <v>DSM, Class 2</v>
          </cell>
          <cell r="W457" t="str">
            <v>WY</v>
          </cell>
          <cell r="X457" t="str">
            <v>??</v>
          </cell>
        </row>
        <row r="458">
          <cell r="A458">
            <v>98135</v>
          </cell>
          <cell r="B458" t="str">
            <v>D2_WY_h_70</v>
          </cell>
          <cell r="C458" t="str">
            <v>D2_WY_h_70</v>
          </cell>
          <cell r="D458" t="str">
            <v>New Conservation</v>
          </cell>
          <cell r="E458" t="str">
            <v>East</v>
          </cell>
          <cell r="F458" t="str">
            <v>DSM, Class 2, WY</v>
          </cell>
          <cell r="G458" t="str">
            <v/>
          </cell>
          <cell r="H458" t="str">
            <v>[70-80]</v>
          </cell>
          <cell r="I458" t="str">
            <v>DSM, Class 2</v>
          </cell>
          <cell r="J458" t="str">
            <v>DSM - Energy Efficiency</v>
          </cell>
          <cell r="K458" t="str">
            <v/>
          </cell>
          <cell r="L458" t="str">
            <v>DSM, Class 2, WY</v>
          </cell>
          <cell r="M458" t="str">
            <v>DSM, Class 2</v>
          </cell>
          <cell r="N458" t="str">
            <v>DSM, Class 2</v>
          </cell>
          <cell r="O458" t="str">
            <v>DSM</v>
          </cell>
          <cell r="P458" t="str">
            <v/>
          </cell>
          <cell r="Q458" t="str">
            <v>DSM, Class 2</v>
          </cell>
          <cell r="R458" t="str">
            <v>DSM, Class 2</v>
          </cell>
          <cell r="S458" t="str">
            <v>DSM, Class 2</v>
          </cell>
          <cell r="T458" t="str">
            <v>DSM, Class 2</v>
          </cell>
          <cell r="U458" t="str">
            <v>DSM, Class 2, WY</v>
          </cell>
          <cell r="V458" t="str">
            <v>DSM, Class 2</v>
          </cell>
          <cell r="W458" t="str">
            <v>WY</v>
          </cell>
          <cell r="X458" t="str">
            <v>??</v>
          </cell>
        </row>
        <row r="459">
          <cell r="A459">
            <v>98137</v>
          </cell>
          <cell r="B459" t="str">
            <v>D2_WY_i_80</v>
          </cell>
          <cell r="C459" t="str">
            <v>D2_WY_i_80</v>
          </cell>
          <cell r="D459" t="str">
            <v>New Conservation</v>
          </cell>
          <cell r="E459" t="str">
            <v>East</v>
          </cell>
          <cell r="F459" t="str">
            <v>DSM, Class 2, WY</v>
          </cell>
          <cell r="G459" t="str">
            <v/>
          </cell>
          <cell r="H459" t="str">
            <v>[80-90]</v>
          </cell>
          <cell r="I459" t="str">
            <v>DSM, Class 2</v>
          </cell>
          <cell r="J459" t="str">
            <v>DSM - Energy Efficiency</v>
          </cell>
          <cell r="K459" t="str">
            <v/>
          </cell>
          <cell r="L459" t="str">
            <v>DSM, Class 2, WY</v>
          </cell>
          <cell r="M459" t="str">
            <v>DSM, Class 2</v>
          </cell>
          <cell r="N459" t="str">
            <v>DSM, Class 2</v>
          </cell>
          <cell r="O459" t="str">
            <v>DSM</v>
          </cell>
          <cell r="P459" t="str">
            <v/>
          </cell>
          <cell r="Q459" t="str">
            <v>DSM, Class 2</v>
          </cell>
          <cell r="R459" t="str">
            <v>DSM, Class 2</v>
          </cell>
          <cell r="S459" t="str">
            <v>DSM, Class 2</v>
          </cell>
          <cell r="T459" t="str">
            <v>DSM, Class 2</v>
          </cell>
          <cell r="U459" t="str">
            <v>DSM, Class 2, WY</v>
          </cell>
          <cell r="V459" t="str">
            <v>DSM, Class 2</v>
          </cell>
          <cell r="W459" t="str">
            <v>WY</v>
          </cell>
          <cell r="X459" t="str">
            <v>??</v>
          </cell>
        </row>
        <row r="460">
          <cell r="A460">
            <v>98138</v>
          </cell>
          <cell r="B460" t="str">
            <v>D2_WY_j_90</v>
          </cell>
          <cell r="C460" t="str">
            <v>D2_WY_j_90</v>
          </cell>
          <cell r="D460" t="str">
            <v>New Conservation</v>
          </cell>
          <cell r="E460" t="str">
            <v>East</v>
          </cell>
          <cell r="F460" t="str">
            <v>DSM, Class 2, WY</v>
          </cell>
          <cell r="G460" t="str">
            <v/>
          </cell>
          <cell r="H460" t="str">
            <v>[90-100]</v>
          </cell>
          <cell r="I460" t="str">
            <v>DSM, Class 2</v>
          </cell>
          <cell r="J460" t="str">
            <v>DSM - Energy Efficiency</v>
          </cell>
          <cell r="K460" t="str">
            <v/>
          </cell>
          <cell r="L460" t="str">
            <v>DSM, Class 2, WY</v>
          </cell>
          <cell r="M460" t="str">
            <v>DSM, Class 2</v>
          </cell>
          <cell r="N460" t="str">
            <v>DSM, Class 2</v>
          </cell>
          <cell r="O460" t="str">
            <v>DSM</v>
          </cell>
          <cell r="P460" t="str">
            <v/>
          </cell>
          <cell r="Q460" t="str">
            <v>DSM, Class 2</v>
          </cell>
          <cell r="R460" t="str">
            <v>DSM, Class 2</v>
          </cell>
          <cell r="S460" t="str">
            <v>DSM, Class 2</v>
          </cell>
          <cell r="T460" t="str">
            <v>DSM, Class 2</v>
          </cell>
          <cell r="U460" t="str">
            <v>DSM, Class 2, WY</v>
          </cell>
          <cell r="V460" t="str">
            <v>DSM, Class 2</v>
          </cell>
          <cell r="W460" t="str">
            <v>WY</v>
          </cell>
          <cell r="X460" t="str">
            <v>??</v>
          </cell>
        </row>
        <row r="461">
          <cell r="A461">
            <v>98114</v>
          </cell>
          <cell r="B461" t="str">
            <v>D2_WY_k_100</v>
          </cell>
          <cell r="C461" t="str">
            <v>D2_WY_k_100</v>
          </cell>
          <cell r="D461" t="str">
            <v>New Conservation</v>
          </cell>
          <cell r="E461" t="str">
            <v>East</v>
          </cell>
          <cell r="F461" t="str">
            <v>DSM, Class 2, WY</v>
          </cell>
          <cell r="G461" t="str">
            <v/>
          </cell>
          <cell r="H461" t="str">
            <v>[100-110]</v>
          </cell>
          <cell r="I461" t="str">
            <v>DSM, Class 2</v>
          </cell>
          <cell r="J461" t="str">
            <v>DSM - Energy Efficiency</v>
          </cell>
          <cell r="K461" t="str">
            <v/>
          </cell>
          <cell r="L461" t="str">
            <v>DSM, Class 2, WY</v>
          </cell>
          <cell r="M461" t="str">
            <v>DSM, Class 2</v>
          </cell>
          <cell r="N461" t="str">
            <v>DSM, Class 2</v>
          </cell>
          <cell r="O461" t="str">
            <v>DSM</v>
          </cell>
          <cell r="P461" t="str">
            <v/>
          </cell>
          <cell r="Q461" t="str">
            <v>DSM, Class 2</v>
          </cell>
          <cell r="R461" t="str">
            <v>DSM, Class 2</v>
          </cell>
          <cell r="S461" t="str">
            <v>DSM, Class 2</v>
          </cell>
          <cell r="T461" t="str">
            <v>DSM, Class 2</v>
          </cell>
          <cell r="U461" t="str">
            <v>DSM, Class 2, WY</v>
          </cell>
          <cell r="V461" t="str">
            <v>DSM, Class 2</v>
          </cell>
          <cell r="W461" t="str">
            <v>WY</v>
          </cell>
          <cell r="X461" t="str">
            <v>??</v>
          </cell>
        </row>
        <row r="462">
          <cell r="A462">
            <v>98116</v>
          </cell>
          <cell r="B462" t="str">
            <v>D2_WY_l_110</v>
          </cell>
          <cell r="C462" t="str">
            <v>D2_WY_l_110</v>
          </cell>
          <cell r="D462" t="str">
            <v>New Conservation</v>
          </cell>
          <cell r="E462" t="str">
            <v>East</v>
          </cell>
          <cell r="F462" t="str">
            <v>DSM, Class 2, WY</v>
          </cell>
          <cell r="G462" t="str">
            <v/>
          </cell>
          <cell r="H462" t="str">
            <v>[110-120]</v>
          </cell>
          <cell r="I462" t="str">
            <v>DSM, Class 2</v>
          </cell>
          <cell r="J462" t="str">
            <v>DSM - Energy Efficiency</v>
          </cell>
          <cell r="K462" t="str">
            <v/>
          </cell>
          <cell r="L462" t="str">
            <v>DSM, Class 2, WY</v>
          </cell>
          <cell r="M462" t="str">
            <v>DSM, Class 2</v>
          </cell>
          <cell r="N462" t="str">
            <v>DSM, Class 2</v>
          </cell>
          <cell r="O462" t="str">
            <v>DSM</v>
          </cell>
          <cell r="P462" t="str">
            <v/>
          </cell>
          <cell r="Q462" t="str">
            <v>DSM, Class 2</v>
          </cell>
          <cell r="R462" t="str">
            <v>DSM, Class 2</v>
          </cell>
          <cell r="S462" t="str">
            <v>DSM, Class 2</v>
          </cell>
          <cell r="T462" t="str">
            <v>DSM, Class 2</v>
          </cell>
          <cell r="U462" t="str">
            <v>DSM, Class 2, WY</v>
          </cell>
          <cell r="V462" t="str">
            <v>DSM, Class 2</v>
          </cell>
          <cell r="W462" t="str">
            <v>WY</v>
          </cell>
          <cell r="X462" t="str">
            <v>??</v>
          </cell>
        </row>
        <row r="463">
          <cell r="A463">
            <v>98117</v>
          </cell>
          <cell r="B463" t="str">
            <v>D2_WY_m_120</v>
          </cell>
          <cell r="C463" t="str">
            <v>D2_WY_m_120</v>
          </cell>
          <cell r="D463" t="str">
            <v>New Conservation</v>
          </cell>
          <cell r="E463" t="str">
            <v>East</v>
          </cell>
          <cell r="F463" t="str">
            <v>DSM, Class 2, WY</v>
          </cell>
          <cell r="G463" t="str">
            <v/>
          </cell>
          <cell r="H463" t="str">
            <v>[120-130]</v>
          </cell>
          <cell r="I463" t="str">
            <v>DSM, Class 2</v>
          </cell>
          <cell r="J463" t="str">
            <v>DSM - Energy Efficiency</v>
          </cell>
          <cell r="K463" t="str">
            <v/>
          </cell>
          <cell r="L463" t="str">
            <v>DSM, Class 2, WY</v>
          </cell>
          <cell r="M463" t="str">
            <v>DSM, Class 2</v>
          </cell>
          <cell r="N463" t="str">
            <v>DSM, Class 2</v>
          </cell>
          <cell r="O463" t="str">
            <v>DSM</v>
          </cell>
          <cell r="P463" t="str">
            <v/>
          </cell>
          <cell r="Q463" t="str">
            <v>DSM, Class 2</v>
          </cell>
          <cell r="R463" t="str">
            <v>DSM, Class 2</v>
          </cell>
          <cell r="S463" t="str">
            <v>DSM, Class 2</v>
          </cell>
          <cell r="T463" t="str">
            <v>DSM, Class 2</v>
          </cell>
          <cell r="U463" t="str">
            <v>DSM, Class 2, WY</v>
          </cell>
          <cell r="V463" t="str">
            <v>DSM, Class 2</v>
          </cell>
          <cell r="W463" t="str">
            <v>WY</v>
          </cell>
          <cell r="X463" t="str">
            <v>??</v>
          </cell>
        </row>
        <row r="464">
          <cell r="A464">
            <v>98118</v>
          </cell>
          <cell r="B464" t="str">
            <v>D2_WY_n_130</v>
          </cell>
          <cell r="C464" t="str">
            <v>D2_WY_n_130</v>
          </cell>
          <cell r="D464" t="str">
            <v>New Conservation</v>
          </cell>
          <cell r="E464" t="str">
            <v>East</v>
          </cell>
          <cell r="F464" t="str">
            <v>DSM, Class 2, WY</v>
          </cell>
          <cell r="G464" t="str">
            <v/>
          </cell>
          <cell r="H464" t="str">
            <v>[130-140]</v>
          </cell>
          <cell r="I464" t="str">
            <v>DSM, Class 2</v>
          </cell>
          <cell r="J464" t="str">
            <v>DSM - Energy Efficiency</v>
          </cell>
          <cell r="K464" t="str">
            <v/>
          </cell>
          <cell r="L464" t="str">
            <v>DSM, Class 2, WY</v>
          </cell>
          <cell r="M464" t="str">
            <v>DSM, Class 2</v>
          </cell>
          <cell r="N464" t="str">
            <v>DSM, Class 2</v>
          </cell>
          <cell r="O464" t="str">
            <v>DSM</v>
          </cell>
          <cell r="P464" t="str">
            <v/>
          </cell>
          <cell r="Q464" t="str">
            <v>DSM, Class 2</v>
          </cell>
          <cell r="R464" t="str">
            <v>DSM, Class 2</v>
          </cell>
          <cell r="S464" t="str">
            <v>DSM, Class 2</v>
          </cell>
          <cell r="T464" t="str">
            <v>DSM, Class 2</v>
          </cell>
          <cell r="U464" t="str">
            <v>DSM, Class 2, WY</v>
          </cell>
          <cell r="V464" t="str">
            <v>DSM, Class 2</v>
          </cell>
          <cell r="W464" t="str">
            <v>WY</v>
          </cell>
          <cell r="X464" t="str">
            <v>??</v>
          </cell>
        </row>
        <row r="465">
          <cell r="A465">
            <v>98119</v>
          </cell>
          <cell r="B465" t="str">
            <v>D2_WY_o_140</v>
          </cell>
          <cell r="C465" t="str">
            <v>D2_WY_o_140</v>
          </cell>
          <cell r="D465" t="str">
            <v>New Conservation</v>
          </cell>
          <cell r="E465" t="str">
            <v>East</v>
          </cell>
          <cell r="F465" t="str">
            <v>DSM, Class 2, WY</v>
          </cell>
          <cell r="G465" t="str">
            <v/>
          </cell>
          <cell r="H465" t="str">
            <v>[140-150]</v>
          </cell>
          <cell r="I465" t="str">
            <v>DSM, Class 2</v>
          </cell>
          <cell r="J465" t="str">
            <v>DSM - Energy Efficiency</v>
          </cell>
          <cell r="K465" t="str">
            <v/>
          </cell>
          <cell r="L465" t="str">
            <v>DSM, Class 2, WY</v>
          </cell>
          <cell r="M465" t="str">
            <v>DSM, Class 2</v>
          </cell>
          <cell r="N465" t="str">
            <v>DSM, Class 2</v>
          </cell>
          <cell r="O465" t="str">
            <v>DSM</v>
          </cell>
          <cell r="P465" t="str">
            <v/>
          </cell>
          <cell r="Q465" t="str">
            <v>DSM, Class 2</v>
          </cell>
          <cell r="R465" t="str">
            <v>DSM, Class 2</v>
          </cell>
          <cell r="S465" t="str">
            <v>DSM, Class 2</v>
          </cell>
          <cell r="T465" t="str">
            <v>DSM, Class 2</v>
          </cell>
          <cell r="U465" t="str">
            <v>DSM, Class 2, WY</v>
          </cell>
          <cell r="V465" t="str">
            <v>DSM, Class 2</v>
          </cell>
          <cell r="W465" t="str">
            <v>WY</v>
          </cell>
          <cell r="X465" t="str">
            <v>??</v>
          </cell>
        </row>
        <row r="466">
          <cell r="A466">
            <v>98120</v>
          </cell>
          <cell r="B466" t="str">
            <v>D2_WY_p_150</v>
          </cell>
          <cell r="C466" t="str">
            <v>D2_WY_p_150</v>
          </cell>
          <cell r="D466" t="str">
            <v>New Conservation</v>
          </cell>
          <cell r="E466" t="str">
            <v>East</v>
          </cell>
          <cell r="F466" t="str">
            <v>DSM, Class 2, WY</v>
          </cell>
          <cell r="G466" t="str">
            <v/>
          </cell>
          <cell r="H466" t="str">
            <v>[150-160]</v>
          </cell>
          <cell r="I466" t="str">
            <v>DSM, Class 2</v>
          </cell>
          <cell r="J466" t="str">
            <v>DSM - Energy Efficiency</v>
          </cell>
          <cell r="K466" t="str">
            <v/>
          </cell>
          <cell r="L466" t="str">
            <v>DSM, Class 2, WY</v>
          </cell>
          <cell r="M466" t="str">
            <v>DSM, Class 2</v>
          </cell>
          <cell r="N466" t="str">
            <v>DSM, Class 2</v>
          </cell>
          <cell r="O466" t="str">
            <v>DSM</v>
          </cell>
          <cell r="P466" t="str">
            <v/>
          </cell>
          <cell r="Q466" t="str">
            <v>DSM, Class 2</v>
          </cell>
          <cell r="R466" t="str">
            <v>DSM, Class 2</v>
          </cell>
          <cell r="S466" t="str">
            <v>DSM, Class 2</v>
          </cell>
          <cell r="T466" t="str">
            <v>DSM, Class 2</v>
          </cell>
          <cell r="U466" t="str">
            <v>DSM, Class 2, WY</v>
          </cell>
          <cell r="V466" t="str">
            <v>DSM, Class 2</v>
          </cell>
          <cell r="W466" t="str">
            <v>WY</v>
          </cell>
          <cell r="X466" t="str">
            <v>??</v>
          </cell>
        </row>
        <row r="467">
          <cell r="A467">
            <v>98121</v>
          </cell>
          <cell r="B467" t="str">
            <v>D2_WY_q_160</v>
          </cell>
          <cell r="C467" t="str">
            <v>D2_WY_q_160</v>
          </cell>
          <cell r="D467" t="str">
            <v>New Conservation</v>
          </cell>
          <cell r="E467" t="str">
            <v>East</v>
          </cell>
          <cell r="F467" t="str">
            <v>DSM, Class 2, WY</v>
          </cell>
          <cell r="G467" t="str">
            <v/>
          </cell>
          <cell r="H467" t="str">
            <v>[160-170]</v>
          </cell>
          <cell r="I467" t="str">
            <v>DSM, Class 2</v>
          </cell>
          <cell r="J467" t="str">
            <v>DSM - Energy Efficiency</v>
          </cell>
          <cell r="K467" t="str">
            <v/>
          </cell>
          <cell r="L467" t="str">
            <v>DSM, Class 2, WY</v>
          </cell>
          <cell r="M467" t="str">
            <v>DSM, Class 2</v>
          </cell>
          <cell r="N467" t="str">
            <v>DSM, Class 2</v>
          </cell>
          <cell r="O467" t="str">
            <v>DSM</v>
          </cell>
          <cell r="P467" t="str">
            <v/>
          </cell>
          <cell r="Q467" t="str">
            <v>DSM, Class 2</v>
          </cell>
          <cell r="R467" t="str">
            <v>DSM, Class 2</v>
          </cell>
          <cell r="S467" t="str">
            <v>DSM, Class 2</v>
          </cell>
          <cell r="T467" t="str">
            <v>DSM, Class 2</v>
          </cell>
          <cell r="U467" t="str">
            <v>DSM, Class 2, WY</v>
          </cell>
          <cell r="V467" t="str">
            <v>DSM, Class 2</v>
          </cell>
          <cell r="W467" t="str">
            <v>WY</v>
          </cell>
          <cell r="X467" t="str">
            <v>??</v>
          </cell>
        </row>
        <row r="468">
          <cell r="A468">
            <v>98122</v>
          </cell>
          <cell r="B468" t="str">
            <v>D2_WY_r_170</v>
          </cell>
          <cell r="C468" t="str">
            <v>D2_WY_r_170</v>
          </cell>
          <cell r="D468" t="str">
            <v>New Conservation</v>
          </cell>
          <cell r="E468" t="str">
            <v>East</v>
          </cell>
          <cell r="F468" t="str">
            <v>DSM, Class 2, WY</v>
          </cell>
          <cell r="G468" t="str">
            <v/>
          </cell>
          <cell r="H468" t="str">
            <v>[170-180]</v>
          </cell>
          <cell r="I468" t="str">
            <v>DSM, Class 2</v>
          </cell>
          <cell r="J468" t="str">
            <v>DSM - Energy Efficiency</v>
          </cell>
          <cell r="K468" t="str">
            <v/>
          </cell>
          <cell r="L468" t="str">
            <v>DSM, Class 2, WY</v>
          </cell>
          <cell r="M468" t="str">
            <v>DSM, Class 2</v>
          </cell>
          <cell r="N468" t="str">
            <v>DSM, Class 2</v>
          </cell>
          <cell r="O468" t="str">
            <v>DSM</v>
          </cell>
          <cell r="P468" t="str">
            <v/>
          </cell>
          <cell r="Q468" t="str">
            <v>DSM, Class 2</v>
          </cell>
          <cell r="R468" t="str">
            <v>DSM, Class 2</v>
          </cell>
          <cell r="S468" t="str">
            <v>DSM, Class 2</v>
          </cell>
          <cell r="T468" t="str">
            <v>DSM, Class 2</v>
          </cell>
          <cell r="U468" t="str">
            <v>DSM, Class 2, WY</v>
          </cell>
          <cell r="V468" t="str">
            <v>DSM, Class 2</v>
          </cell>
          <cell r="W468" t="str">
            <v>WY</v>
          </cell>
          <cell r="X468" t="str">
            <v>??</v>
          </cell>
        </row>
        <row r="469">
          <cell r="A469">
            <v>98123</v>
          </cell>
          <cell r="B469" t="str">
            <v>D2_WY_s_180</v>
          </cell>
          <cell r="C469" t="str">
            <v>D2_WY_s_180</v>
          </cell>
          <cell r="D469" t="str">
            <v>New Conservation</v>
          </cell>
          <cell r="E469" t="str">
            <v>East</v>
          </cell>
          <cell r="F469" t="str">
            <v>DSM, Class 2, WY</v>
          </cell>
          <cell r="G469" t="str">
            <v/>
          </cell>
          <cell r="H469" t="str">
            <v>[180-190]</v>
          </cell>
          <cell r="I469" t="str">
            <v>DSM, Class 2</v>
          </cell>
          <cell r="J469" t="str">
            <v>DSM - Energy Efficiency</v>
          </cell>
          <cell r="K469" t="str">
            <v/>
          </cell>
          <cell r="L469" t="str">
            <v>DSM, Class 2, WY</v>
          </cell>
          <cell r="M469" t="str">
            <v>DSM, Class 2</v>
          </cell>
          <cell r="N469" t="str">
            <v>DSM, Class 2</v>
          </cell>
          <cell r="O469" t="str">
            <v>DSM</v>
          </cell>
          <cell r="P469" t="str">
            <v/>
          </cell>
          <cell r="Q469" t="str">
            <v>DSM, Class 2</v>
          </cell>
          <cell r="R469" t="str">
            <v>DSM, Class 2</v>
          </cell>
          <cell r="S469" t="str">
            <v>DSM, Class 2</v>
          </cell>
          <cell r="T469" t="str">
            <v>DSM, Class 2</v>
          </cell>
          <cell r="U469" t="str">
            <v>DSM, Class 2, WY</v>
          </cell>
          <cell r="V469" t="str">
            <v>DSM, Class 2</v>
          </cell>
          <cell r="W469" t="str">
            <v>WY</v>
          </cell>
          <cell r="X469" t="str">
            <v>??</v>
          </cell>
        </row>
        <row r="470">
          <cell r="A470">
            <v>98124</v>
          </cell>
          <cell r="B470" t="str">
            <v>D2_WY_t_190</v>
          </cell>
          <cell r="C470" t="str">
            <v>D2_WY_t_190</v>
          </cell>
          <cell r="D470" t="str">
            <v>New Conservation</v>
          </cell>
          <cell r="E470" t="str">
            <v>East</v>
          </cell>
          <cell r="F470" t="str">
            <v>DSM, Class 2, WY</v>
          </cell>
          <cell r="G470" t="str">
            <v/>
          </cell>
          <cell r="H470" t="str">
            <v>[190-200]</v>
          </cell>
          <cell r="I470" t="str">
            <v>DSM, Class 2</v>
          </cell>
          <cell r="J470" t="str">
            <v>DSM - Energy Efficiency</v>
          </cell>
          <cell r="K470" t="str">
            <v/>
          </cell>
          <cell r="L470" t="str">
            <v>DSM, Class 2, WY</v>
          </cell>
          <cell r="M470" t="str">
            <v>DSM, Class 2</v>
          </cell>
          <cell r="N470" t="str">
            <v>DSM, Class 2</v>
          </cell>
          <cell r="O470" t="str">
            <v>DSM</v>
          </cell>
          <cell r="P470" t="str">
            <v/>
          </cell>
          <cell r="Q470" t="str">
            <v>DSM, Class 2</v>
          </cell>
          <cell r="R470" t="str">
            <v>DSM, Class 2</v>
          </cell>
          <cell r="S470" t="str">
            <v>DSM, Class 2</v>
          </cell>
          <cell r="T470" t="str">
            <v>DSM, Class 2</v>
          </cell>
          <cell r="U470" t="str">
            <v>DSM, Class 2, WY</v>
          </cell>
          <cell r="V470" t="str">
            <v>DSM, Class 2</v>
          </cell>
          <cell r="W470" t="str">
            <v>WY</v>
          </cell>
          <cell r="X470" t="str">
            <v>??</v>
          </cell>
        </row>
        <row r="471">
          <cell r="A471">
            <v>98125</v>
          </cell>
          <cell r="B471" t="str">
            <v>D2_WY_u_200</v>
          </cell>
          <cell r="C471" t="str">
            <v>D2_WY_u_200</v>
          </cell>
          <cell r="D471" t="str">
            <v>New Conservation</v>
          </cell>
          <cell r="E471" t="str">
            <v>East</v>
          </cell>
          <cell r="F471" t="str">
            <v>DSM, Class 2, WY</v>
          </cell>
          <cell r="G471" t="str">
            <v/>
          </cell>
          <cell r="H471" t="str">
            <v>[200-250]</v>
          </cell>
          <cell r="I471" t="str">
            <v>DSM, Class 2</v>
          </cell>
          <cell r="J471" t="str">
            <v>DSM - Energy Efficiency</v>
          </cell>
          <cell r="K471" t="str">
            <v/>
          </cell>
          <cell r="L471" t="str">
            <v>DSM, Class 2, WY</v>
          </cell>
          <cell r="M471" t="str">
            <v>DSM, Class 2</v>
          </cell>
          <cell r="N471" t="str">
            <v>DSM, Class 2</v>
          </cell>
          <cell r="O471" t="str">
            <v>DSM</v>
          </cell>
          <cell r="P471" t="str">
            <v/>
          </cell>
          <cell r="Q471" t="str">
            <v>DSM, Class 2</v>
          </cell>
          <cell r="R471" t="str">
            <v>DSM, Class 2</v>
          </cell>
          <cell r="S471" t="str">
            <v>DSM, Class 2</v>
          </cell>
          <cell r="T471" t="str">
            <v>DSM, Class 2</v>
          </cell>
          <cell r="U471" t="str">
            <v>DSM, Class 2, WY</v>
          </cell>
          <cell r="V471" t="str">
            <v>DSM, Class 2</v>
          </cell>
          <cell r="W471" t="str">
            <v>WY</v>
          </cell>
          <cell r="X471" t="str">
            <v>??</v>
          </cell>
        </row>
        <row r="472">
          <cell r="A472">
            <v>98127</v>
          </cell>
          <cell r="B472" t="str">
            <v>D2_WY_v_250</v>
          </cell>
          <cell r="C472" t="str">
            <v>D2_WY_v_250</v>
          </cell>
          <cell r="D472" t="str">
            <v>New Conservation</v>
          </cell>
          <cell r="E472" t="str">
            <v>East</v>
          </cell>
          <cell r="F472" t="str">
            <v>DSM, Class 2, WY</v>
          </cell>
          <cell r="G472" t="str">
            <v/>
          </cell>
          <cell r="H472" t="str">
            <v>[250-300]</v>
          </cell>
          <cell r="I472" t="str">
            <v>DSM, Class 2</v>
          </cell>
          <cell r="J472" t="str">
            <v>DSM - Energy Efficiency</v>
          </cell>
          <cell r="K472" t="str">
            <v/>
          </cell>
          <cell r="L472" t="str">
            <v>DSM, Class 2, WY</v>
          </cell>
          <cell r="M472" t="str">
            <v>DSM, Class 2</v>
          </cell>
          <cell r="N472" t="str">
            <v>DSM, Class 2</v>
          </cell>
          <cell r="O472" t="str">
            <v>DSM</v>
          </cell>
          <cell r="P472" t="str">
            <v/>
          </cell>
          <cell r="Q472" t="str">
            <v>DSM, Class 2</v>
          </cell>
          <cell r="R472" t="str">
            <v>DSM, Class 2</v>
          </cell>
          <cell r="S472" t="str">
            <v>DSM, Class 2</v>
          </cell>
          <cell r="T472" t="str">
            <v>DSM, Class 2</v>
          </cell>
          <cell r="U472" t="str">
            <v>DSM, Class 2, WY</v>
          </cell>
          <cell r="V472" t="str">
            <v>DSM, Class 2</v>
          </cell>
          <cell r="W472" t="str">
            <v>WY</v>
          </cell>
          <cell r="X472" t="str">
            <v>??</v>
          </cell>
        </row>
        <row r="473">
          <cell r="A473">
            <v>98128</v>
          </cell>
          <cell r="B473" t="str">
            <v>D2_WY_w_300</v>
          </cell>
          <cell r="C473" t="str">
            <v>D2_WY_w_300</v>
          </cell>
          <cell r="D473" t="str">
            <v>New Conservation</v>
          </cell>
          <cell r="E473" t="str">
            <v>East</v>
          </cell>
          <cell r="F473" t="str">
            <v>DSM, Class 2, WY</v>
          </cell>
          <cell r="G473" t="str">
            <v/>
          </cell>
          <cell r="H473" t="str">
            <v>[300-400]</v>
          </cell>
          <cell r="I473" t="str">
            <v>DSM, Class 2</v>
          </cell>
          <cell r="J473" t="str">
            <v>DSM - Energy Efficiency</v>
          </cell>
          <cell r="K473" t="str">
            <v/>
          </cell>
          <cell r="L473" t="str">
            <v>DSM, Class 2, WY</v>
          </cell>
          <cell r="M473" t="str">
            <v>DSM, Class 2</v>
          </cell>
          <cell r="N473" t="str">
            <v>DSM, Class 2</v>
          </cell>
          <cell r="O473" t="str">
            <v>DSM</v>
          </cell>
          <cell r="P473" t="str">
            <v/>
          </cell>
          <cell r="Q473" t="str">
            <v>DSM, Class 2</v>
          </cell>
          <cell r="R473" t="str">
            <v>DSM, Class 2</v>
          </cell>
          <cell r="S473" t="str">
            <v>DSM, Class 2</v>
          </cell>
          <cell r="T473" t="str">
            <v>DSM, Class 2</v>
          </cell>
          <cell r="U473" t="str">
            <v>DSM, Class 2, WY</v>
          </cell>
          <cell r="V473" t="str">
            <v>DSM, Class 2</v>
          </cell>
          <cell r="W473" t="str">
            <v>WY</v>
          </cell>
          <cell r="X473" t="str">
            <v>??</v>
          </cell>
        </row>
        <row r="474">
          <cell r="A474">
            <v>98130</v>
          </cell>
          <cell r="B474" t="str">
            <v>D2_WY_x_400</v>
          </cell>
          <cell r="C474" t="str">
            <v>D2_WY_x_400</v>
          </cell>
          <cell r="D474" t="str">
            <v>New Conservation</v>
          </cell>
          <cell r="E474" t="str">
            <v>East</v>
          </cell>
          <cell r="F474" t="str">
            <v>DSM, Class 2, WY</v>
          </cell>
          <cell r="G474" t="str">
            <v/>
          </cell>
          <cell r="H474" t="str">
            <v>[400-500]</v>
          </cell>
          <cell r="I474" t="str">
            <v>DSM, Class 2</v>
          </cell>
          <cell r="J474" t="str">
            <v>DSM - Energy Efficiency</v>
          </cell>
          <cell r="K474" t="str">
            <v/>
          </cell>
          <cell r="L474" t="str">
            <v>DSM, Class 2, WY</v>
          </cell>
          <cell r="M474" t="str">
            <v>DSM, Class 2</v>
          </cell>
          <cell r="N474" t="str">
            <v>DSM, Class 2</v>
          </cell>
          <cell r="O474" t="str">
            <v>DSM</v>
          </cell>
          <cell r="P474" t="str">
            <v/>
          </cell>
          <cell r="Q474" t="str">
            <v>DSM, Class 2</v>
          </cell>
          <cell r="R474" t="str">
            <v>DSM, Class 2</v>
          </cell>
          <cell r="S474" t="str">
            <v>DSM, Class 2</v>
          </cell>
          <cell r="T474" t="str">
            <v>DSM, Class 2</v>
          </cell>
          <cell r="U474" t="str">
            <v>DSM, Class 2, WY</v>
          </cell>
          <cell r="V474" t="str">
            <v>DSM, Class 2</v>
          </cell>
          <cell r="W474" t="str">
            <v>WY</v>
          </cell>
          <cell r="X474" t="str">
            <v>??</v>
          </cell>
        </row>
        <row r="475">
          <cell r="A475">
            <v>98132</v>
          </cell>
          <cell r="B475" t="str">
            <v>D2_WY_y_500</v>
          </cell>
          <cell r="C475" t="str">
            <v>D2_WY_y_500</v>
          </cell>
          <cell r="D475" t="str">
            <v>New Conservation</v>
          </cell>
          <cell r="E475" t="str">
            <v>East</v>
          </cell>
          <cell r="F475" t="str">
            <v>DSM, Class 2, WY</v>
          </cell>
          <cell r="G475" t="str">
            <v/>
          </cell>
          <cell r="H475" t="str">
            <v>[500-750]</v>
          </cell>
          <cell r="I475" t="str">
            <v>DSM, Class 2</v>
          </cell>
          <cell r="J475" t="str">
            <v>DSM - Energy Efficiency</v>
          </cell>
          <cell r="K475" t="str">
            <v/>
          </cell>
          <cell r="L475" t="str">
            <v>DSM, Class 2, WY</v>
          </cell>
          <cell r="M475" t="str">
            <v>DSM, Class 2</v>
          </cell>
          <cell r="N475" t="str">
            <v>DSM, Class 2</v>
          </cell>
          <cell r="O475" t="str">
            <v>DSM</v>
          </cell>
          <cell r="P475" t="str">
            <v/>
          </cell>
          <cell r="Q475" t="str">
            <v>DSM, Class 2</v>
          </cell>
          <cell r="R475" t="str">
            <v>DSM, Class 2</v>
          </cell>
          <cell r="S475" t="str">
            <v>DSM, Class 2</v>
          </cell>
          <cell r="T475" t="str">
            <v>DSM, Class 2</v>
          </cell>
          <cell r="U475" t="str">
            <v>DSM, Class 2, WY</v>
          </cell>
          <cell r="V475" t="str">
            <v>DSM, Class 2</v>
          </cell>
          <cell r="W475" t="str">
            <v>WY</v>
          </cell>
          <cell r="X475" t="str">
            <v>??</v>
          </cell>
        </row>
        <row r="476">
          <cell r="A476">
            <v>98136</v>
          </cell>
          <cell r="B476" t="str">
            <v>D2_WY_z_750</v>
          </cell>
          <cell r="C476" t="str">
            <v>D2_WY_z_750</v>
          </cell>
          <cell r="D476" t="str">
            <v>New Conservation</v>
          </cell>
          <cell r="E476" t="str">
            <v>East</v>
          </cell>
          <cell r="F476" t="str">
            <v>DSM, Class 2, WY</v>
          </cell>
          <cell r="G476" t="str">
            <v/>
          </cell>
          <cell r="H476" t="str">
            <v>[750-1000]</v>
          </cell>
          <cell r="I476" t="str">
            <v>DSM, Class 2</v>
          </cell>
          <cell r="J476" t="str">
            <v>DSM - Energy Efficiency</v>
          </cell>
          <cell r="K476" t="str">
            <v/>
          </cell>
          <cell r="L476" t="str">
            <v>DSM, Class 2, WY</v>
          </cell>
          <cell r="M476" t="str">
            <v>DSM, Class 2</v>
          </cell>
          <cell r="N476" t="str">
            <v>DSM, Class 2</v>
          </cell>
          <cell r="O476" t="str">
            <v>DSM</v>
          </cell>
          <cell r="P476" t="str">
            <v/>
          </cell>
          <cell r="Q476" t="str">
            <v>DSM, Class 2</v>
          </cell>
          <cell r="R476" t="str">
            <v>DSM, Class 2</v>
          </cell>
          <cell r="S476" t="str">
            <v>DSM, Class 2</v>
          </cell>
          <cell r="T476" t="str">
            <v>DSM, Class 2</v>
          </cell>
          <cell r="U476" t="str">
            <v>DSM, Class 2, WY</v>
          </cell>
          <cell r="V476" t="str">
            <v>DSM, Class 2</v>
          </cell>
          <cell r="W476" t="str">
            <v>WY</v>
          </cell>
          <cell r="X476" t="str">
            <v>??</v>
          </cell>
        </row>
        <row r="477">
          <cell r="A477">
            <v>98113</v>
          </cell>
          <cell r="B477" t="str">
            <v>D2_WY_z_9999</v>
          </cell>
          <cell r="C477" t="str">
            <v>D2_WY_z_9999</v>
          </cell>
          <cell r="D477" t="str">
            <v>New Conservation</v>
          </cell>
          <cell r="E477" t="str">
            <v>East</v>
          </cell>
          <cell r="F477" t="str">
            <v>DSM, Class 2, WY</v>
          </cell>
          <cell r="G477" t="str">
            <v/>
          </cell>
          <cell r="H477" t="str">
            <v>[1000-9999]</v>
          </cell>
          <cell r="I477" t="str">
            <v>DSM, Class 2</v>
          </cell>
          <cell r="J477" t="str">
            <v>DSM - Energy Efficiency</v>
          </cell>
          <cell r="K477" t="str">
            <v/>
          </cell>
          <cell r="L477" t="str">
            <v>DSM, Class 2, WY</v>
          </cell>
          <cell r="M477" t="str">
            <v>DSM, Class 2</v>
          </cell>
          <cell r="N477" t="str">
            <v>DSM, Class 2</v>
          </cell>
          <cell r="O477" t="str">
            <v>DSM</v>
          </cell>
          <cell r="P477" t="str">
            <v/>
          </cell>
          <cell r="Q477" t="str">
            <v>DSM, Class 2</v>
          </cell>
          <cell r="R477" t="str">
            <v>DSM, Class 2</v>
          </cell>
          <cell r="S477" t="str">
            <v>DSM, Class 2</v>
          </cell>
          <cell r="T477" t="str">
            <v>DSM, Class 2</v>
          </cell>
          <cell r="U477" t="str">
            <v>DSM, Class 2, WY</v>
          </cell>
          <cell r="V477" t="str">
            <v>DSM, Class 2</v>
          </cell>
          <cell r="W477" t="str">
            <v>WY</v>
          </cell>
          <cell r="X477" t="str">
            <v>??</v>
          </cell>
        </row>
        <row r="478">
          <cell r="A478">
            <v>98085</v>
          </cell>
          <cell r="B478" t="str">
            <v>D2_YK_a_00</v>
          </cell>
          <cell r="C478" t="str">
            <v>D2_YK_a_00</v>
          </cell>
          <cell r="D478" t="str">
            <v>New Conservation</v>
          </cell>
          <cell r="E478" t="str">
            <v>West</v>
          </cell>
          <cell r="F478" t="str">
            <v>DSM, Class 2, WA</v>
          </cell>
          <cell r="G478" t="str">
            <v/>
          </cell>
          <cell r="H478" t="str">
            <v>[00-10]</v>
          </cell>
          <cell r="I478" t="str">
            <v>DSM, Class 2</v>
          </cell>
          <cell r="J478" t="str">
            <v>DSM - Energy Efficiency</v>
          </cell>
          <cell r="K478" t="str">
            <v/>
          </cell>
          <cell r="L478" t="str">
            <v>DSM, Class 2, WA</v>
          </cell>
          <cell r="M478" t="str">
            <v>DSM, Class 2</v>
          </cell>
          <cell r="N478" t="str">
            <v>DSM, Class 2</v>
          </cell>
          <cell r="O478" t="str">
            <v>DSM</v>
          </cell>
          <cell r="P478" t="str">
            <v/>
          </cell>
          <cell r="Q478" t="str">
            <v>DSM, Class 2</v>
          </cell>
          <cell r="R478" t="str">
            <v>DSM, Class 2</v>
          </cell>
          <cell r="S478" t="str">
            <v>DSM, Class 2</v>
          </cell>
          <cell r="T478" t="str">
            <v>DSM, Class 2</v>
          </cell>
          <cell r="U478" t="str">
            <v>DSM, Class 2, WA</v>
          </cell>
          <cell r="V478" t="str">
            <v>DSM, Class 2</v>
          </cell>
          <cell r="W478" t="str">
            <v>WA</v>
          </cell>
          <cell r="X478" t="str">
            <v>??</v>
          </cell>
        </row>
        <row r="479">
          <cell r="A479">
            <v>98088</v>
          </cell>
          <cell r="B479" t="str">
            <v>D2_YK_b_10</v>
          </cell>
          <cell r="C479" t="str">
            <v>D2_YK_b_10</v>
          </cell>
          <cell r="D479" t="str">
            <v>New Conservation</v>
          </cell>
          <cell r="E479" t="str">
            <v>West</v>
          </cell>
          <cell r="F479" t="str">
            <v>DSM, Class 2, WA</v>
          </cell>
          <cell r="G479" t="str">
            <v/>
          </cell>
          <cell r="H479" t="str">
            <v>[10-20]</v>
          </cell>
          <cell r="I479" t="str">
            <v>DSM, Class 2</v>
          </cell>
          <cell r="J479" t="str">
            <v>DSM - Energy Efficiency</v>
          </cell>
          <cell r="K479" t="str">
            <v/>
          </cell>
          <cell r="L479" t="str">
            <v>DSM, Class 2, WA</v>
          </cell>
          <cell r="M479" t="str">
            <v>DSM, Class 2</v>
          </cell>
          <cell r="N479" t="str">
            <v>DSM, Class 2</v>
          </cell>
          <cell r="O479" t="str">
            <v>DSM</v>
          </cell>
          <cell r="P479" t="str">
            <v/>
          </cell>
          <cell r="Q479" t="str">
            <v>DSM, Class 2</v>
          </cell>
          <cell r="R479" t="str">
            <v>DSM, Class 2</v>
          </cell>
          <cell r="S479" t="str">
            <v>DSM, Class 2</v>
          </cell>
          <cell r="T479" t="str">
            <v>DSM, Class 2</v>
          </cell>
          <cell r="U479" t="str">
            <v>DSM, Class 2, WA</v>
          </cell>
          <cell r="V479" t="str">
            <v>DSM, Class 2</v>
          </cell>
          <cell r="W479" t="str">
            <v>WA</v>
          </cell>
          <cell r="X479" t="str">
            <v>??</v>
          </cell>
        </row>
        <row r="480">
          <cell r="A480">
            <v>98099</v>
          </cell>
          <cell r="B480" t="str">
            <v>D2_YK_c_20</v>
          </cell>
          <cell r="C480" t="str">
            <v>D2_YK_c_20</v>
          </cell>
          <cell r="D480" t="str">
            <v>New Conservation</v>
          </cell>
          <cell r="E480" t="str">
            <v>West</v>
          </cell>
          <cell r="F480" t="str">
            <v>DSM, Class 2, WA</v>
          </cell>
          <cell r="G480" t="str">
            <v/>
          </cell>
          <cell r="H480" t="str">
            <v>[20-30]</v>
          </cell>
          <cell r="I480" t="str">
            <v>DSM, Class 2</v>
          </cell>
          <cell r="J480" t="str">
            <v>DSM - Energy Efficiency</v>
          </cell>
          <cell r="K480" t="str">
            <v/>
          </cell>
          <cell r="L480" t="str">
            <v>DSM, Class 2, WA</v>
          </cell>
          <cell r="M480" t="str">
            <v>DSM, Class 2</v>
          </cell>
          <cell r="N480" t="str">
            <v>DSM, Class 2</v>
          </cell>
          <cell r="O480" t="str">
            <v>DSM</v>
          </cell>
          <cell r="P480" t="str">
            <v/>
          </cell>
          <cell r="Q480" t="str">
            <v>DSM, Class 2</v>
          </cell>
          <cell r="R480" t="str">
            <v>DSM, Class 2</v>
          </cell>
          <cell r="S480" t="str">
            <v>DSM, Class 2</v>
          </cell>
          <cell r="T480" t="str">
            <v>DSM, Class 2</v>
          </cell>
          <cell r="U480" t="str">
            <v>DSM, Class 2, WA</v>
          </cell>
          <cell r="V480" t="str">
            <v>DSM, Class 2</v>
          </cell>
          <cell r="W480" t="str">
            <v>WA</v>
          </cell>
          <cell r="X480" t="str">
            <v>??</v>
          </cell>
        </row>
        <row r="481">
          <cell r="A481">
            <v>98102</v>
          </cell>
          <cell r="B481" t="str">
            <v>D2_YK_d_30</v>
          </cell>
          <cell r="C481" t="str">
            <v>D2_YK_d_30</v>
          </cell>
          <cell r="D481" t="str">
            <v>New Conservation</v>
          </cell>
          <cell r="E481" t="str">
            <v>West</v>
          </cell>
          <cell r="F481" t="str">
            <v>DSM, Class 2, WA</v>
          </cell>
          <cell r="G481" t="str">
            <v/>
          </cell>
          <cell r="H481" t="str">
            <v>[30-40]</v>
          </cell>
          <cell r="I481" t="str">
            <v>DSM, Class 2</v>
          </cell>
          <cell r="J481" t="str">
            <v>DSM - Energy Efficiency</v>
          </cell>
          <cell r="K481" t="str">
            <v/>
          </cell>
          <cell r="L481" t="str">
            <v>DSM, Class 2, WA</v>
          </cell>
          <cell r="M481" t="str">
            <v>DSM, Class 2</v>
          </cell>
          <cell r="N481" t="str">
            <v>DSM, Class 2</v>
          </cell>
          <cell r="O481" t="str">
            <v>DSM</v>
          </cell>
          <cell r="P481" t="str">
            <v/>
          </cell>
          <cell r="Q481" t="str">
            <v>DSM, Class 2</v>
          </cell>
          <cell r="R481" t="str">
            <v>DSM, Class 2</v>
          </cell>
          <cell r="S481" t="str">
            <v>DSM, Class 2</v>
          </cell>
          <cell r="T481" t="str">
            <v>DSM, Class 2</v>
          </cell>
          <cell r="U481" t="str">
            <v>DSM, Class 2, WA</v>
          </cell>
          <cell r="V481" t="str">
            <v>DSM, Class 2</v>
          </cell>
          <cell r="W481" t="str">
            <v>WA</v>
          </cell>
          <cell r="X481" t="str">
            <v>??</v>
          </cell>
        </row>
        <row r="482">
          <cell r="A482">
            <v>98104</v>
          </cell>
          <cell r="B482" t="str">
            <v>D2_YK_e_40</v>
          </cell>
          <cell r="C482" t="str">
            <v>D2_YK_e_40</v>
          </cell>
          <cell r="D482" t="str">
            <v>New Conservation</v>
          </cell>
          <cell r="E482" t="str">
            <v>West</v>
          </cell>
          <cell r="F482" t="str">
            <v>DSM, Class 2, WA</v>
          </cell>
          <cell r="G482" t="str">
            <v/>
          </cell>
          <cell r="H482" t="str">
            <v>[40-50]</v>
          </cell>
          <cell r="I482" t="str">
            <v>DSM, Class 2</v>
          </cell>
          <cell r="J482" t="str">
            <v>DSM - Energy Efficiency</v>
          </cell>
          <cell r="K482" t="str">
            <v/>
          </cell>
          <cell r="L482" t="str">
            <v>DSM, Class 2, WA</v>
          </cell>
          <cell r="M482" t="str">
            <v>DSM, Class 2</v>
          </cell>
          <cell r="N482" t="str">
            <v>DSM, Class 2</v>
          </cell>
          <cell r="O482" t="str">
            <v>DSM</v>
          </cell>
          <cell r="P482" t="str">
            <v/>
          </cell>
          <cell r="Q482" t="str">
            <v>DSM, Class 2</v>
          </cell>
          <cell r="R482" t="str">
            <v>DSM, Class 2</v>
          </cell>
          <cell r="S482" t="str">
            <v>DSM, Class 2</v>
          </cell>
          <cell r="T482" t="str">
            <v>DSM, Class 2</v>
          </cell>
          <cell r="U482" t="str">
            <v>DSM, Class 2, WA</v>
          </cell>
          <cell r="V482" t="str">
            <v>DSM, Class 2</v>
          </cell>
          <cell r="W482" t="str">
            <v>WA</v>
          </cell>
          <cell r="X482" t="str">
            <v>??</v>
          </cell>
        </row>
        <row r="483">
          <cell r="A483">
            <v>98106</v>
          </cell>
          <cell r="B483" t="str">
            <v>D2_YK_f_50</v>
          </cell>
          <cell r="C483" t="str">
            <v>D2_YK_f_50</v>
          </cell>
          <cell r="D483" t="str">
            <v>New Conservation</v>
          </cell>
          <cell r="E483" t="str">
            <v>West</v>
          </cell>
          <cell r="F483" t="str">
            <v>DSM, Class 2, WA</v>
          </cell>
          <cell r="G483" t="str">
            <v/>
          </cell>
          <cell r="H483" t="str">
            <v>[50-60]</v>
          </cell>
          <cell r="I483" t="str">
            <v>DSM, Class 2</v>
          </cell>
          <cell r="J483" t="str">
            <v>DSM - Energy Efficiency</v>
          </cell>
          <cell r="K483" t="str">
            <v/>
          </cell>
          <cell r="L483" t="str">
            <v>DSM, Class 2, WA</v>
          </cell>
          <cell r="M483" t="str">
            <v>DSM, Class 2</v>
          </cell>
          <cell r="N483" t="str">
            <v>DSM, Class 2</v>
          </cell>
          <cell r="O483" t="str">
            <v>DSM</v>
          </cell>
          <cell r="P483" t="str">
            <v/>
          </cell>
          <cell r="Q483" t="str">
            <v>DSM, Class 2</v>
          </cell>
          <cell r="R483" t="str">
            <v>DSM, Class 2</v>
          </cell>
          <cell r="S483" t="str">
            <v>DSM, Class 2</v>
          </cell>
          <cell r="T483" t="str">
            <v>DSM, Class 2</v>
          </cell>
          <cell r="U483" t="str">
            <v>DSM, Class 2, WA</v>
          </cell>
          <cell r="V483" t="str">
            <v>DSM, Class 2</v>
          </cell>
          <cell r="W483" t="str">
            <v>WA</v>
          </cell>
          <cell r="X483" t="str">
            <v>??</v>
          </cell>
        </row>
        <row r="484">
          <cell r="A484">
            <v>98107</v>
          </cell>
          <cell r="B484" t="str">
            <v>D2_YK_g_60</v>
          </cell>
          <cell r="C484" t="str">
            <v>D2_YK_g_60</v>
          </cell>
          <cell r="D484" t="str">
            <v>New Conservation</v>
          </cell>
          <cell r="E484" t="str">
            <v>West</v>
          </cell>
          <cell r="F484" t="str">
            <v>DSM, Class 2, WA</v>
          </cell>
          <cell r="G484" t="str">
            <v/>
          </cell>
          <cell r="H484" t="str">
            <v>[60-70]</v>
          </cell>
          <cell r="I484" t="str">
            <v>DSM, Class 2</v>
          </cell>
          <cell r="J484" t="str">
            <v>DSM - Energy Efficiency</v>
          </cell>
          <cell r="K484" t="str">
            <v/>
          </cell>
          <cell r="L484" t="str">
            <v>DSM, Class 2, WA</v>
          </cell>
          <cell r="M484" t="str">
            <v>DSM, Class 2</v>
          </cell>
          <cell r="N484" t="str">
            <v>DSM, Class 2</v>
          </cell>
          <cell r="O484" t="str">
            <v>DSM</v>
          </cell>
          <cell r="P484" t="str">
            <v/>
          </cell>
          <cell r="Q484" t="str">
            <v>DSM, Class 2</v>
          </cell>
          <cell r="R484" t="str">
            <v>DSM, Class 2</v>
          </cell>
          <cell r="S484" t="str">
            <v>DSM, Class 2</v>
          </cell>
          <cell r="T484" t="str">
            <v>DSM, Class 2</v>
          </cell>
          <cell r="U484" t="str">
            <v>DSM, Class 2, WA</v>
          </cell>
          <cell r="V484" t="str">
            <v>DSM, Class 2</v>
          </cell>
          <cell r="W484" t="str">
            <v>WA</v>
          </cell>
          <cell r="X484" t="str">
            <v>??</v>
          </cell>
        </row>
        <row r="485">
          <cell r="A485">
            <v>98108</v>
          </cell>
          <cell r="B485" t="str">
            <v>D2_YK_h_70</v>
          </cell>
          <cell r="C485" t="str">
            <v>D2_YK_h_70</v>
          </cell>
          <cell r="D485" t="str">
            <v>New Conservation</v>
          </cell>
          <cell r="E485" t="str">
            <v>West</v>
          </cell>
          <cell r="F485" t="str">
            <v>DSM, Class 2, WA</v>
          </cell>
          <cell r="G485" t="str">
            <v/>
          </cell>
          <cell r="H485" t="str">
            <v>[70-80]</v>
          </cell>
          <cell r="I485" t="str">
            <v>DSM, Class 2</v>
          </cell>
          <cell r="J485" t="str">
            <v>DSM - Energy Efficiency</v>
          </cell>
          <cell r="K485" t="str">
            <v/>
          </cell>
          <cell r="L485" t="str">
            <v>DSM, Class 2, WA</v>
          </cell>
          <cell r="M485" t="str">
            <v>DSM, Class 2</v>
          </cell>
          <cell r="N485" t="str">
            <v>DSM, Class 2</v>
          </cell>
          <cell r="O485" t="str">
            <v>DSM</v>
          </cell>
          <cell r="P485" t="str">
            <v/>
          </cell>
          <cell r="Q485" t="str">
            <v>DSM, Class 2</v>
          </cell>
          <cell r="R485" t="str">
            <v>DSM, Class 2</v>
          </cell>
          <cell r="S485" t="str">
            <v>DSM, Class 2</v>
          </cell>
          <cell r="T485" t="str">
            <v>DSM, Class 2</v>
          </cell>
          <cell r="U485" t="str">
            <v>DSM, Class 2, WA</v>
          </cell>
          <cell r="V485" t="str">
            <v>DSM, Class 2</v>
          </cell>
          <cell r="W485" t="str">
            <v>WA</v>
          </cell>
          <cell r="X485" t="str">
            <v>??</v>
          </cell>
        </row>
        <row r="486">
          <cell r="A486">
            <v>98110</v>
          </cell>
          <cell r="B486" t="str">
            <v>D2_YK_i_80</v>
          </cell>
          <cell r="C486" t="str">
            <v>D2_YK_i_80</v>
          </cell>
          <cell r="D486" t="str">
            <v>New Conservation</v>
          </cell>
          <cell r="E486" t="str">
            <v>West</v>
          </cell>
          <cell r="F486" t="str">
            <v>DSM, Class 2, WA</v>
          </cell>
          <cell r="G486" t="str">
            <v/>
          </cell>
          <cell r="H486" t="str">
            <v>[80-90]</v>
          </cell>
          <cell r="I486" t="str">
            <v>DSM, Class 2</v>
          </cell>
          <cell r="J486" t="str">
            <v>DSM - Energy Efficiency</v>
          </cell>
          <cell r="K486" t="str">
            <v/>
          </cell>
          <cell r="L486" t="str">
            <v>DSM, Class 2, WA</v>
          </cell>
          <cell r="M486" t="str">
            <v>DSM, Class 2</v>
          </cell>
          <cell r="N486" t="str">
            <v>DSM, Class 2</v>
          </cell>
          <cell r="O486" t="str">
            <v>DSM</v>
          </cell>
          <cell r="P486" t="str">
            <v/>
          </cell>
          <cell r="Q486" t="str">
            <v>DSM, Class 2</v>
          </cell>
          <cell r="R486" t="str">
            <v>DSM, Class 2</v>
          </cell>
          <cell r="S486" t="str">
            <v>DSM, Class 2</v>
          </cell>
          <cell r="T486" t="str">
            <v>DSM, Class 2</v>
          </cell>
          <cell r="U486" t="str">
            <v>DSM, Class 2, WA</v>
          </cell>
          <cell r="V486" t="str">
            <v>DSM, Class 2</v>
          </cell>
          <cell r="W486" t="str">
            <v>WA</v>
          </cell>
          <cell r="X486" t="str">
            <v>??</v>
          </cell>
        </row>
        <row r="487">
          <cell r="A487">
            <v>98111</v>
          </cell>
          <cell r="B487" t="str">
            <v>D2_YK_j_90</v>
          </cell>
          <cell r="C487" t="str">
            <v>D2_YK_j_90</v>
          </cell>
          <cell r="D487" t="str">
            <v>New Conservation</v>
          </cell>
          <cell r="E487" t="str">
            <v>West</v>
          </cell>
          <cell r="F487" t="str">
            <v>DSM, Class 2, WA</v>
          </cell>
          <cell r="G487" t="str">
            <v/>
          </cell>
          <cell r="H487" t="str">
            <v>[90-100]</v>
          </cell>
          <cell r="I487" t="str">
            <v>DSM, Class 2</v>
          </cell>
          <cell r="J487" t="str">
            <v>DSM - Energy Efficiency</v>
          </cell>
          <cell r="K487" t="str">
            <v/>
          </cell>
          <cell r="L487" t="str">
            <v>DSM, Class 2, WA</v>
          </cell>
          <cell r="M487" t="str">
            <v>DSM, Class 2</v>
          </cell>
          <cell r="N487" t="str">
            <v>DSM, Class 2</v>
          </cell>
          <cell r="O487" t="str">
            <v>DSM</v>
          </cell>
          <cell r="P487" t="str">
            <v/>
          </cell>
          <cell r="Q487" t="str">
            <v>DSM, Class 2</v>
          </cell>
          <cell r="R487" t="str">
            <v>DSM, Class 2</v>
          </cell>
          <cell r="S487" t="str">
            <v>DSM, Class 2</v>
          </cell>
          <cell r="T487" t="str">
            <v>DSM, Class 2</v>
          </cell>
          <cell r="U487" t="str">
            <v>DSM, Class 2, WA</v>
          </cell>
          <cell r="V487" t="str">
            <v>DSM, Class 2</v>
          </cell>
          <cell r="W487" t="str">
            <v>WA</v>
          </cell>
          <cell r="X487" t="str">
            <v>??</v>
          </cell>
        </row>
        <row r="488">
          <cell r="A488">
            <v>98087</v>
          </cell>
          <cell r="B488" t="str">
            <v>D2_YK_k_100</v>
          </cell>
          <cell r="C488" t="str">
            <v>D2_YK_k_100</v>
          </cell>
          <cell r="D488" t="str">
            <v>New Conservation</v>
          </cell>
          <cell r="E488" t="str">
            <v>West</v>
          </cell>
          <cell r="F488" t="str">
            <v>DSM, Class 2, WA</v>
          </cell>
          <cell r="G488" t="str">
            <v/>
          </cell>
          <cell r="H488" t="str">
            <v>[100-110]</v>
          </cell>
          <cell r="I488" t="str">
            <v>DSM, Class 2</v>
          </cell>
          <cell r="J488" t="str">
            <v>DSM - Energy Efficiency</v>
          </cell>
          <cell r="K488" t="str">
            <v/>
          </cell>
          <cell r="L488" t="str">
            <v>DSM, Class 2, WA</v>
          </cell>
          <cell r="M488" t="str">
            <v>DSM, Class 2</v>
          </cell>
          <cell r="N488" t="str">
            <v>DSM, Class 2</v>
          </cell>
          <cell r="O488" t="str">
            <v>DSM</v>
          </cell>
          <cell r="P488" t="str">
            <v/>
          </cell>
          <cell r="Q488" t="str">
            <v>DSM, Class 2</v>
          </cell>
          <cell r="R488" t="str">
            <v>DSM, Class 2</v>
          </cell>
          <cell r="S488" t="str">
            <v>DSM, Class 2</v>
          </cell>
          <cell r="T488" t="str">
            <v>DSM, Class 2</v>
          </cell>
          <cell r="U488" t="str">
            <v>DSM, Class 2, WA</v>
          </cell>
          <cell r="V488" t="str">
            <v>DSM, Class 2</v>
          </cell>
          <cell r="W488" t="str">
            <v>WA</v>
          </cell>
          <cell r="X488" t="str">
            <v>??</v>
          </cell>
        </row>
        <row r="489">
          <cell r="A489">
            <v>98089</v>
          </cell>
          <cell r="B489" t="str">
            <v>D2_YK_l_110</v>
          </cell>
          <cell r="C489" t="str">
            <v>D2_YK_l_110</v>
          </cell>
          <cell r="D489" t="str">
            <v>New Conservation</v>
          </cell>
          <cell r="E489" t="str">
            <v>West</v>
          </cell>
          <cell r="F489" t="str">
            <v>DSM, Class 2, WA</v>
          </cell>
          <cell r="G489" t="str">
            <v/>
          </cell>
          <cell r="H489" t="str">
            <v>[110-120]</v>
          </cell>
          <cell r="I489" t="str">
            <v>DSM, Class 2</v>
          </cell>
          <cell r="J489" t="str">
            <v>DSM - Energy Efficiency</v>
          </cell>
          <cell r="K489" t="str">
            <v/>
          </cell>
          <cell r="L489" t="str">
            <v>DSM, Class 2, WA</v>
          </cell>
          <cell r="M489" t="str">
            <v>DSM, Class 2</v>
          </cell>
          <cell r="N489" t="str">
            <v>DSM, Class 2</v>
          </cell>
          <cell r="O489" t="str">
            <v>DSM</v>
          </cell>
          <cell r="P489" t="str">
            <v/>
          </cell>
          <cell r="Q489" t="str">
            <v>DSM, Class 2</v>
          </cell>
          <cell r="R489" t="str">
            <v>DSM, Class 2</v>
          </cell>
          <cell r="S489" t="str">
            <v>DSM, Class 2</v>
          </cell>
          <cell r="T489" t="str">
            <v>DSM, Class 2</v>
          </cell>
          <cell r="U489" t="str">
            <v>DSM, Class 2, WA</v>
          </cell>
          <cell r="V489" t="str">
            <v>DSM, Class 2</v>
          </cell>
          <cell r="W489" t="str">
            <v>WA</v>
          </cell>
          <cell r="X489" t="str">
            <v>??</v>
          </cell>
        </row>
        <row r="490">
          <cell r="A490">
            <v>98090</v>
          </cell>
          <cell r="B490" t="str">
            <v>D2_YK_m_120</v>
          </cell>
          <cell r="C490" t="str">
            <v>D2_YK_m_120</v>
          </cell>
          <cell r="D490" t="str">
            <v>New Conservation</v>
          </cell>
          <cell r="E490" t="str">
            <v>West</v>
          </cell>
          <cell r="F490" t="str">
            <v>DSM, Class 2, WA</v>
          </cell>
          <cell r="G490" t="str">
            <v/>
          </cell>
          <cell r="H490" t="str">
            <v>[120-130]</v>
          </cell>
          <cell r="I490" t="str">
            <v>DSM, Class 2</v>
          </cell>
          <cell r="J490" t="str">
            <v>DSM - Energy Efficiency</v>
          </cell>
          <cell r="K490" t="str">
            <v/>
          </cell>
          <cell r="L490" t="str">
            <v>DSM, Class 2, WA</v>
          </cell>
          <cell r="M490" t="str">
            <v>DSM, Class 2</v>
          </cell>
          <cell r="N490" t="str">
            <v>DSM, Class 2</v>
          </cell>
          <cell r="O490" t="str">
            <v>DSM</v>
          </cell>
          <cell r="P490" t="str">
            <v/>
          </cell>
          <cell r="Q490" t="str">
            <v>DSM, Class 2</v>
          </cell>
          <cell r="R490" t="str">
            <v>DSM, Class 2</v>
          </cell>
          <cell r="S490" t="str">
            <v>DSM, Class 2</v>
          </cell>
          <cell r="T490" t="str">
            <v>DSM, Class 2</v>
          </cell>
          <cell r="U490" t="str">
            <v>DSM, Class 2, WA</v>
          </cell>
          <cell r="V490" t="str">
            <v>DSM, Class 2</v>
          </cell>
          <cell r="W490" t="str">
            <v>WA</v>
          </cell>
          <cell r="X490" t="str">
            <v>??</v>
          </cell>
        </row>
        <row r="491">
          <cell r="A491">
            <v>98091</v>
          </cell>
          <cell r="B491" t="str">
            <v>D2_YK_n_130</v>
          </cell>
          <cell r="C491" t="str">
            <v>D2_YK_n_130</v>
          </cell>
          <cell r="D491" t="str">
            <v>New Conservation</v>
          </cell>
          <cell r="E491" t="str">
            <v>West</v>
          </cell>
          <cell r="F491" t="str">
            <v>DSM, Class 2, WA</v>
          </cell>
          <cell r="G491" t="str">
            <v/>
          </cell>
          <cell r="H491" t="str">
            <v>[130-140]</v>
          </cell>
          <cell r="I491" t="str">
            <v>DSM, Class 2</v>
          </cell>
          <cell r="J491" t="str">
            <v>DSM - Energy Efficiency</v>
          </cell>
          <cell r="K491" t="str">
            <v/>
          </cell>
          <cell r="L491" t="str">
            <v>DSM, Class 2, WA</v>
          </cell>
          <cell r="M491" t="str">
            <v>DSM, Class 2</v>
          </cell>
          <cell r="N491" t="str">
            <v>DSM, Class 2</v>
          </cell>
          <cell r="O491" t="str">
            <v>DSM</v>
          </cell>
          <cell r="P491" t="str">
            <v/>
          </cell>
          <cell r="Q491" t="str">
            <v>DSM, Class 2</v>
          </cell>
          <cell r="R491" t="str">
            <v>DSM, Class 2</v>
          </cell>
          <cell r="S491" t="str">
            <v>DSM, Class 2</v>
          </cell>
          <cell r="T491" t="str">
            <v>DSM, Class 2</v>
          </cell>
          <cell r="U491" t="str">
            <v>DSM, Class 2, WA</v>
          </cell>
          <cell r="V491" t="str">
            <v>DSM, Class 2</v>
          </cell>
          <cell r="W491" t="str">
            <v>WA</v>
          </cell>
          <cell r="X491" t="str">
            <v>??</v>
          </cell>
        </row>
        <row r="492">
          <cell r="A492">
            <v>98092</v>
          </cell>
          <cell r="B492" t="str">
            <v>D2_YK_o_140</v>
          </cell>
          <cell r="C492" t="str">
            <v>D2_YK_o_140</v>
          </cell>
          <cell r="D492" t="str">
            <v>New Conservation</v>
          </cell>
          <cell r="E492" t="str">
            <v>West</v>
          </cell>
          <cell r="F492" t="str">
            <v>DSM, Class 2, WA</v>
          </cell>
          <cell r="G492" t="str">
            <v/>
          </cell>
          <cell r="H492" t="str">
            <v>[140-150]</v>
          </cell>
          <cell r="I492" t="str">
            <v>DSM, Class 2</v>
          </cell>
          <cell r="J492" t="str">
            <v>DSM - Energy Efficiency</v>
          </cell>
          <cell r="K492" t="str">
            <v/>
          </cell>
          <cell r="L492" t="str">
            <v>DSM, Class 2, WA</v>
          </cell>
          <cell r="M492" t="str">
            <v>DSM, Class 2</v>
          </cell>
          <cell r="N492" t="str">
            <v>DSM, Class 2</v>
          </cell>
          <cell r="O492" t="str">
            <v>DSM</v>
          </cell>
          <cell r="P492" t="str">
            <v/>
          </cell>
          <cell r="Q492" t="str">
            <v>DSM, Class 2</v>
          </cell>
          <cell r="R492" t="str">
            <v>DSM, Class 2</v>
          </cell>
          <cell r="S492" t="str">
            <v>DSM, Class 2</v>
          </cell>
          <cell r="T492" t="str">
            <v>DSM, Class 2</v>
          </cell>
          <cell r="U492" t="str">
            <v>DSM, Class 2, WA</v>
          </cell>
          <cell r="V492" t="str">
            <v>DSM, Class 2</v>
          </cell>
          <cell r="W492" t="str">
            <v>WA</v>
          </cell>
          <cell r="X492" t="str">
            <v>??</v>
          </cell>
        </row>
        <row r="493">
          <cell r="A493">
            <v>98093</v>
          </cell>
          <cell r="B493" t="str">
            <v>D2_YK_p_150</v>
          </cell>
          <cell r="C493" t="str">
            <v>D2_YK_p_150</v>
          </cell>
          <cell r="D493" t="str">
            <v>New Conservation</v>
          </cell>
          <cell r="E493" t="str">
            <v>West</v>
          </cell>
          <cell r="F493" t="str">
            <v>DSM, Class 2, WA</v>
          </cell>
          <cell r="G493" t="str">
            <v/>
          </cell>
          <cell r="H493" t="str">
            <v>[150-160]</v>
          </cell>
          <cell r="I493" t="str">
            <v>DSM, Class 2</v>
          </cell>
          <cell r="J493" t="str">
            <v>DSM - Energy Efficiency</v>
          </cell>
          <cell r="K493" t="str">
            <v/>
          </cell>
          <cell r="L493" t="str">
            <v>DSM, Class 2, WA</v>
          </cell>
          <cell r="M493" t="str">
            <v>DSM, Class 2</v>
          </cell>
          <cell r="N493" t="str">
            <v>DSM, Class 2</v>
          </cell>
          <cell r="O493" t="str">
            <v>DSM</v>
          </cell>
          <cell r="P493" t="str">
            <v/>
          </cell>
          <cell r="Q493" t="str">
            <v>DSM, Class 2</v>
          </cell>
          <cell r="R493" t="str">
            <v>DSM, Class 2</v>
          </cell>
          <cell r="S493" t="str">
            <v>DSM, Class 2</v>
          </cell>
          <cell r="T493" t="str">
            <v>DSM, Class 2</v>
          </cell>
          <cell r="U493" t="str">
            <v>DSM, Class 2, WA</v>
          </cell>
          <cell r="V493" t="str">
            <v>DSM, Class 2</v>
          </cell>
          <cell r="W493" t="str">
            <v>WA</v>
          </cell>
          <cell r="X493" t="str">
            <v>??</v>
          </cell>
        </row>
        <row r="494">
          <cell r="A494">
            <v>98094</v>
          </cell>
          <cell r="B494" t="str">
            <v>D2_YK_q_160</v>
          </cell>
          <cell r="C494" t="str">
            <v>D2_YK_q_160</v>
          </cell>
          <cell r="D494" t="str">
            <v>New Conservation</v>
          </cell>
          <cell r="E494" t="str">
            <v>West</v>
          </cell>
          <cell r="F494" t="str">
            <v>DSM, Class 2, WA</v>
          </cell>
          <cell r="G494" t="str">
            <v/>
          </cell>
          <cell r="H494" t="str">
            <v>[160-170]</v>
          </cell>
          <cell r="I494" t="str">
            <v>DSM, Class 2</v>
          </cell>
          <cell r="J494" t="str">
            <v>DSM - Energy Efficiency</v>
          </cell>
          <cell r="K494" t="str">
            <v/>
          </cell>
          <cell r="L494" t="str">
            <v>DSM, Class 2, WA</v>
          </cell>
          <cell r="M494" t="str">
            <v>DSM, Class 2</v>
          </cell>
          <cell r="N494" t="str">
            <v>DSM, Class 2</v>
          </cell>
          <cell r="O494" t="str">
            <v>DSM</v>
          </cell>
          <cell r="P494" t="str">
            <v/>
          </cell>
          <cell r="Q494" t="str">
            <v>DSM, Class 2</v>
          </cell>
          <cell r="R494" t="str">
            <v>DSM, Class 2</v>
          </cell>
          <cell r="S494" t="str">
            <v>DSM, Class 2</v>
          </cell>
          <cell r="T494" t="str">
            <v>DSM, Class 2</v>
          </cell>
          <cell r="U494" t="str">
            <v>DSM, Class 2, WA</v>
          </cell>
          <cell r="V494" t="str">
            <v>DSM, Class 2</v>
          </cell>
          <cell r="W494" t="str">
            <v>WA</v>
          </cell>
          <cell r="X494" t="str">
            <v>??</v>
          </cell>
        </row>
        <row r="495">
          <cell r="A495">
            <v>98095</v>
          </cell>
          <cell r="B495" t="str">
            <v>D2_YK_r_170</v>
          </cell>
          <cell r="C495" t="str">
            <v>D2_YK_r_170</v>
          </cell>
          <cell r="D495" t="str">
            <v>New Conservation</v>
          </cell>
          <cell r="E495" t="str">
            <v>West</v>
          </cell>
          <cell r="F495" t="str">
            <v>DSM, Class 2, WA</v>
          </cell>
          <cell r="G495" t="str">
            <v/>
          </cell>
          <cell r="H495" t="str">
            <v>[170-180]</v>
          </cell>
          <cell r="I495" t="str">
            <v>DSM, Class 2</v>
          </cell>
          <cell r="J495" t="str">
            <v>DSM - Energy Efficiency</v>
          </cell>
          <cell r="K495" t="str">
            <v/>
          </cell>
          <cell r="L495" t="str">
            <v>DSM, Class 2, WA</v>
          </cell>
          <cell r="M495" t="str">
            <v>DSM, Class 2</v>
          </cell>
          <cell r="N495" t="str">
            <v>DSM, Class 2</v>
          </cell>
          <cell r="O495" t="str">
            <v>DSM</v>
          </cell>
          <cell r="P495" t="str">
            <v/>
          </cell>
          <cell r="Q495" t="str">
            <v>DSM, Class 2</v>
          </cell>
          <cell r="R495" t="str">
            <v>DSM, Class 2</v>
          </cell>
          <cell r="S495" t="str">
            <v>DSM, Class 2</v>
          </cell>
          <cell r="T495" t="str">
            <v>DSM, Class 2</v>
          </cell>
          <cell r="U495" t="str">
            <v>DSM, Class 2, WA</v>
          </cell>
          <cell r="V495" t="str">
            <v>DSM, Class 2</v>
          </cell>
          <cell r="W495" t="str">
            <v>WA</v>
          </cell>
          <cell r="X495" t="str">
            <v>??</v>
          </cell>
        </row>
        <row r="496">
          <cell r="A496">
            <v>98096</v>
          </cell>
          <cell r="B496" t="str">
            <v>D2_YK_s_180</v>
          </cell>
          <cell r="C496" t="str">
            <v>D2_YK_s_180</v>
          </cell>
          <cell r="D496" t="str">
            <v>New Conservation</v>
          </cell>
          <cell r="E496" t="str">
            <v>West</v>
          </cell>
          <cell r="F496" t="str">
            <v>DSM, Class 2, WA</v>
          </cell>
          <cell r="G496" t="str">
            <v/>
          </cell>
          <cell r="H496" t="str">
            <v>[180-190]</v>
          </cell>
          <cell r="I496" t="str">
            <v>DSM, Class 2</v>
          </cell>
          <cell r="J496" t="str">
            <v>DSM - Energy Efficiency</v>
          </cell>
          <cell r="K496" t="str">
            <v/>
          </cell>
          <cell r="L496" t="str">
            <v>DSM, Class 2, WA</v>
          </cell>
          <cell r="M496" t="str">
            <v>DSM, Class 2</v>
          </cell>
          <cell r="N496" t="str">
            <v>DSM, Class 2</v>
          </cell>
          <cell r="O496" t="str">
            <v>DSM</v>
          </cell>
          <cell r="P496" t="str">
            <v/>
          </cell>
          <cell r="Q496" t="str">
            <v>DSM, Class 2</v>
          </cell>
          <cell r="R496" t="str">
            <v>DSM, Class 2</v>
          </cell>
          <cell r="S496" t="str">
            <v>DSM, Class 2</v>
          </cell>
          <cell r="T496" t="str">
            <v>DSM, Class 2</v>
          </cell>
          <cell r="U496" t="str">
            <v>DSM, Class 2, WA</v>
          </cell>
          <cell r="V496" t="str">
            <v>DSM, Class 2</v>
          </cell>
          <cell r="W496" t="str">
            <v>WA</v>
          </cell>
          <cell r="X496" t="str">
            <v>??</v>
          </cell>
        </row>
        <row r="497">
          <cell r="A497">
            <v>98097</v>
          </cell>
          <cell r="B497" t="str">
            <v>D2_YK_t_190</v>
          </cell>
          <cell r="C497" t="str">
            <v>D2_YK_t_190</v>
          </cell>
          <cell r="D497" t="str">
            <v>New Conservation</v>
          </cell>
          <cell r="E497" t="str">
            <v>West</v>
          </cell>
          <cell r="F497" t="str">
            <v>DSM, Class 2, WA</v>
          </cell>
          <cell r="G497" t="str">
            <v/>
          </cell>
          <cell r="H497" t="str">
            <v>[190-200]</v>
          </cell>
          <cell r="I497" t="str">
            <v>DSM, Class 2</v>
          </cell>
          <cell r="J497" t="str">
            <v>DSM - Energy Efficiency</v>
          </cell>
          <cell r="K497" t="str">
            <v/>
          </cell>
          <cell r="L497" t="str">
            <v>DSM, Class 2, WA</v>
          </cell>
          <cell r="M497" t="str">
            <v>DSM, Class 2</v>
          </cell>
          <cell r="N497" t="str">
            <v>DSM, Class 2</v>
          </cell>
          <cell r="O497" t="str">
            <v>DSM</v>
          </cell>
          <cell r="P497" t="str">
            <v/>
          </cell>
          <cell r="Q497" t="str">
            <v>DSM, Class 2</v>
          </cell>
          <cell r="R497" t="str">
            <v>DSM, Class 2</v>
          </cell>
          <cell r="S497" t="str">
            <v>DSM, Class 2</v>
          </cell>
          <cell r="T497" t="str">
            <v>DSM, Class 2</v>
          </cell>
          <cell r="U497" t="str">
            <v>DSM, Class 2, WA</v>
          </cell>
          <cell r="V497" t="str">
            <v>DSM, Class 2</v>
          </cell>
          <cell r="W497" t="str">
            <v>WA</v>
          </cell>
          <cell r="X497" t="str">
            <v>??</v>
          </cell>
        </row>
        <row r="498">
          <cell r="A498">
            <v>98098</v>
          </cell>
          <cell r="B498" t="str">
            <v>D2_YK_u_200</v>
          </cell>
          <cell r="C498" t="str">
            <v>D2_YK_u_200</v>
          </cell>
          <cell r="D498" t="str">
            <v>New Conservation</v>
          </cell>
          <cell r="E498" t="str">
            <v>West</v>
          </cell>
          <cell r="F498" t="str">
            <v>DSM, Class 2, WA</v>
          </cell>
          <cell r="G498" t="str">
            <v/>
          </cell>
          <cell r="H498" t="str">
            <v>[200-250]</v>
          </cell>
          <cell r="I498" t="str">
            <v>DSM, Class 2</v>
          </cell>
          <cell r="J498" t="str">
            <v>DSM - Energy Efficiency</v>
          </cell>
          <cell r="K498" t="str">
            <v/>
          </cell>
          <cell r="L498" t="str">
            <v>DSM, Class 2, WA</v>
          </cell>
          <cell r="M498" t="str">
            <v>DSM, Class 2</v>
          </cell>
          <cell r="N498" t="str">
            <v>DSM, Class 2</v>
          </cell>
          <cell r="O498" t="str">
            <v>DSM</v>
          </cell>
          <cell r="P498" t="str">
            <v/>
          </cell>
          <cell r="Q498" t="str">
            <v>DSM, Class 2</v>
          </cell>
          <cell r="R498" t="str">
            <v>DSM, Class 2</v>
          </cell>
          <cell r="S498" t="str">
            <v>DSM, Class 2</v>
          </cell>
          <cell r="T498" t="str">
            <v>DSM, Class 2</v>
          </cell>
          <cell r="U498" t="str">
            <v>DSM, Class 2, WA</v>
          </cell>
          <cell r="V498" t="str">
            <v>DSM, Class 2</v>
          </cell>
          <cell r="W498" t="str">
            <v>WA</v>
          </cell>
          <cell r="X498" t="str">
            <v>??</v>
          </cell>
        </row>
        <row r="499">
          <cell r="A499">
            <v>98100</v>
          </cell>
          <cell r="B499" t="str">
            <v>D2_YK_v_250</v>
          </cell>
          <cell r="C499" t="str">
            <v>D2_YK_v_250</v>
          </cell>
          <cell r="D499" t="str">
            <v>New Conservation</v>
          </cell>
          <cell r="E499" t="str">
            <v>West</v>
          </cell>
          <cell r="F499" t="str">
            <v>DSM, Class 2, WA</v>
          </cell>
          <cell r="G499" t="str">
            <v/>
          </cell>
          <cell r="H499" t="str">
            <v>[250-300]</v>
          </cell>
          <cell r="I499" t="str">
            <v>DSM, Class 2</v>
          </cell>
          <cell r="J499" t="str">
            <v>DSM - Energy Efficiency</v>
          </cell>
          <cell r="K499" t="str">
            <v/>
          </cell>
          <cell r="L499" t="str">
            <v>DSM, Class 2, WA</v>
          </cell>
          <cell r="M499" t="str">
            <v>DSM, Class 2</v>
          </cell>
          <cell r="N499" t="str">
            <v>DSM, Class 2</v>
          </cell>
          <cell r="O499" t="str">
            <v>DSM</v>
          </cell>
          <cell r="P499" t="str">
            <v/>
          </cell>
          <cell r="Q499" t="str">
            <v>DSM, Class 2</v>
          </cell>
          <cell r="R499" t="str">
            <v>DSM, Class 2</v>
          </cell>
          <cell r="S499" t="str">
            <v>DSM, Class 2</v>
          </cell>
          <cell r="T499" t="str">
            <v>DSM, Class 2</v>
          </cell>
          <cell r="U499" t="str">
            <v>DSM, Class 2, WA</v>
          </cell>
          <cell r="V499" t="str">
            <v>DSM, Class 2</v>
          </cell>
          <cell r="W499" t="str">
            <v>WA</v>
          </cell>
          <cell r="X499" t="str">
            <v>??</v>
          </cell>
        </row>
        <row r="500">
          <cell r="A500">
            <v>98101</v>
          </cell>
          <cell r="B500" t="str">
            <v>D2_YK_w_300</v>
          </cell>
          <cell r="C500" t="str">
            <v>D2_YK_w_300</v>
          </cell>
          <cell r="D500" t="str">
            <v>New Conservation</v>
          </cell>
          <cell r="E500" t="str">
            <v>West</v>
          </cell>
          <cell r="F500" t="str">
            <v>DSM, Class 2, WA</v>
          </cell>
          <cell r="G500" t="str">
            <v/>
          </cell>
          <cell r="H500" t="str">
            <v>[300-400]</v>
          </cell>
          <cell r="I500" t="str">
            <v>DSM, Class 2</v>
          </cell>
          <cell r="J500" t="str">
            <v>DSM - Energy Efficiency</v>
          </cell>
          <cell r="K500" t="str">
            <v/>
          </cell>
          <cell r="L500" t="str">
            <v>DSM, Class 2, WA</v>
          </cell>
          <cell r="M500" t="str">
            <v>DSM, Class 2</v>
          </cell>
          <cell r="N500" t="str">
            <v>DSM, Class 2</v>
          </cell>
          <cell r="O500" t="str">
            <v>DSM</v>
          </cell>
          <cell r="P500" t="str">
            <v/>
          </cell>
          <cell r="Q500" t="str">
            <v>DSM, Class 2</v>
          </cell>
          <cell r="R500" t="str">
            <v>DSM, Class 2</v>
          </cell>
          <cell r="S500" t="str">
            <v>DSM, Class 2</v>
          </cell>
          <cell r="T500" t="str">
            <v>DSM, Class 2</v>
          </cell>
          <cell r="U500" t="str">
            <v>DSM, Class 2, WA</v>
          </cell>
          <cell r="V500" t="str">
            <v>DSM, Class 2</v>
          </cell>
          <cell r="W500" t="str">
            <v>WA</v>
          </cell>
          <cell r="X500" t="str">
            <v>??</v>
          </cell>
        </row>
        <row r="501">
          <cell r="A501">
            <v>98103</v>
          </cell>
          <cell r="B501" t="str">
            <v>D2_YK_x_400</v>
          </cell>
          <cell r="C501" t="str">
            <v>D2_YK_x_400</v>
          </cell>
          <cell r="D501" t="str">
            <v>New Conservation</v>
          </cell>
          <cell r="E501" t="str">
            <v>West</v>
          </cell>
          <cell r="F501" t="str">
            <v>DSM, Class 2, WA</v>
          </cell>
          <cell r="G501" t="str">
            <v/>
          </cell>
          <cell r="H501" t="str">
            <v>[400-500]</v>
          </cell>
          <cell r="I501" t="str">
            <v>DSM, Class 2</v>
          </cell>
          <cell r="J501" t="str">
            <v>DSM - Energy Efficiency</v>
          </cell>
          <cell r="K501" t="str">
            <v/>
          </cell>
          <cell r="L501" t="str">
            <v>DSM, Class 2, WA</v>
          </cell>
          <cell r="M501" t="str">
            <v>DSM, Class 2</v>
          </cell>
          <cell r="N501" t="str">
            <v>DSM, Class 2</v>
          </cell>
          <cell r="O501" t="str">
            <v>DSM</v>
          </cell>
          <cell r="P501" t="str">
            <v/>
          </cell>
          <cell r="Q501" t="str">
            <v>DSM, Class 2</v>
          </cell>
          <cell r="R501" t="str">
            <v>DSM, Class 2</v>
          </cell>
          <cell r="S501" t="str">
            <v>DSM, Class 2</v>
          </cell>
          <cell r="T501" t="str">
            <v>DSM, Class 2</v>
          </cell>
          <cell r="U501" t="str">
            <v>DSM, Class 2, WA</v>
          </cell>
          <cell r="V501" t="str">
            <v>DSM, Class 2</v>
          </cell>
          <cell r="W501" t="str">
            <v>WA</v>
          </cell>
          <cell r="X501" t="str">
            <v>??</v>
          </cell>
        </row>
        <row r="502">
          <cell r="A502">
            <v>98105</v>
          </cell>
          <cell r="B502" t="str">
            <v>D2_YK_y_500</v>
          </cell>
          <cell r="C502" t="str">
            <v>D2_YK_y_500</v>
          </cell>
          <cell r="D502" t="str">
            <v>New Conservation</v>
          </cell>
          <cell r="E502" t="str">
            <v>West</v>
          </cell>
          <cell r="F502" t="str">
            <v>DSM, Class 2, WA</v>
          </cell>
          <cell r="G502" t="str">
            <v/>
          </cell>
          <cell r="H502" t="str">
            <v>[500-750]</v>
          </cell>
          <cell r="I502" t="str">
            <v>DSM, Class 2</v>
          </cell>
          <cell r="J502" t="str">
            <v>DSM - Energy Efficiency</v>
          </cell>
          <cell r="K502" t="str">
            <v/>
          </cell>
          <cell r="L502" t="str">
            <v>DSM, Class 2, WA</v>
          </cell>
          <cell r="M502" t="str">
            <v>DSM, Class 2</v>
          </cell>
          <cell r="N502" t="str">
            <v>DSM, Class 2</v>
          </cell>
          <cell r="O502" t="str">
            <v>DSM</v>
          </cell>
          <cell r="P502" t="str">
            <v/>
          </cell>
          <cell r="Q502" t="str">
            <v>DSM, Class 2</v>
          </cell>
          <cell r="R502" t="str">
            <v>DSM, Class 2</v>
          </cell>
          <cell r="S502" t="str">
            <v>DSM, Class 2</v>
          </cell>
          <cell r="T502" t="str">
            <v>DSM, Class 2</v>
          </cell>
          <cell r="U502" t="str">
            <v>DSM, Class 2, WA</v>
          </cell>
          <cell r="V502" t="str">
            <v>DSM, Class 2</v>
          </cell>
          <cell r="W502" t="str">
            <v>WA</v>
          </cell>
          <cell r="X502" t="str">
            <v>??</v>
          </cell>
        </row>
        <row r="503">
          <cell r="A503">
            <v>98109</v>
          </cell>
          <cell r="B503" t="str">
            <v>D2_YK_z_750</v>
          </cell>
          <cell r="C503" t="str">
            <v>D2_YK_z_750</v>
          </cell>
          <cell r="D503" t="str">
            <v>New Conservation</v>
          </cell>
          <cell r="E503" t="str">
            <v>West</v>
          </cell>
          <cell r="F503" t="str">
            <v>DSM, Class 2, WA</v>
          </cell>
          <cell r="G503" t="str">
            <v/>
          </cell>
          <cell r="H503" t="str">
            <v>[750-1000]</v>
          </cell>
          <cell r="I503" t="str">
            <v>DSM, Class 2</v>
          </cell>
          <cell r="J503" t="str">
            <v>DSM - Energy Efficiency</v>
          </cell>
          <cell r="K503" t="str">
            <v/>
          </cell>
          <cell r="L503" t="str">
            <v>DSM, Class 2, WA</v>
          </cell>
          <cell r="M503" t="str">
            <v>DSM, Class 2</v>
          </cell>
          <cell r="N503" t="str">
            <v>DSM, Class 2</v>
          </cell>
          <cell r="O503" t="str">
            <v>DSM</v>
          </cell>
          <cell r="P503" t="str">
            <v/>
          </cell>
          <cell r="Q503" t="str">
            <v>DSM, Class 2</v>
          </cell>
          <cell r="R503" t="str">
            <v>DSM, Class 2</v>
          </cell>
          <cell r="S503" t="str">
            <v>DSM, Class 2</v>
          </cell>
          <cell r="T503" t="str">
            <v>DSM, Class 2</v>
          </cell>
          <cell r="U503" t="str">
            <v>DSM, Class 2, WA</v>
          </cell>
          <cell r="V503" t="str">
            <v>DSM, Class 2</v>
          </cell>
          <cell r="W503" t="str">
            <v>WA</v>
          </cell>
          <cell r="X503" t="str">
            <v>??</v>
          </cell>
        </row>
        <row r="504">
          <cell r="A504">
            <v>98086</v>
          </cell>
          <cell r="B504" t="str">
            <v>D2_YK_z_9999</v>
          </cell>
          <cell r="C504" t="str">
            <v>D2_YK_z_9999</v>
          </cell>
          <cell r="D504" t="str">
            <v>New Conservation</v>
          </cell>
          <cell r="E504" t="str">
            <v>West</v>
          </cell>
          <cell r="F504" t="str">
            <v>DSM, Class 2, WA</v>
          </cell>
          <cell r="G504" t="str">
            <v/>
          </cell>
          <cell r="H504" t="str">
            <v>[1000-9999]</v>
          </cell>
          <cell r="I504" t="str">
            <v>DSM, Class 2</v>
          </cell>
          <cell r="J504" t="str">
            <v>DSM - Energy Efficiency</v>
          </cell>
          <cell r="K504" t="str">
            <v/>
          </cell>
          <cell r="L504" t="str">
            <v>DSM, Class 2, WA</v>
          </cell>
          <cell r="M504" t="str">
            <v>DSM, Class 2</v>
          </cell>
          <cell r="N504" t="str">
            <v>DSM, Class 2</v>
          </cell>
          <cell r="O504" t="str">
            <v>DSM</v>
          </cell>
          <cell r="P504" t="str">
            <v/>
          </cell>
          <cell r="Q504" t="str">
            <v>DSM, Class 2</v>
          </cell>
          <cell r="R504" t="str">
            <v>DSM, Class 2</v>
          </cell>
          <cell r="S504" t="str">
            <v>DSM, Class 2</v>
          </cell>
          <cell r="T504" t="str">
            <v>DSM, Class 2</v>
          </cell>
          <cell r="U504" t="str">
            <v>DSM, Class 2, WA</v>
          </cell>
          <cell r="V504" t="str">
            <v>DSM, Class 2</v>
          </cell>
          <cell r="W504" t="str">
            <v>WA</v>
          </cell>
          <cell r="X504" t="str">
            <v>??</v>
          </cell>
        </row>
        <row r="505">
          <cell r="A505">
            <v>235446</v>
          </cell>
          <cell r="B505" t="str">
            <v>D2_CA_aa_2015</v>
          </cell>
          <cell r="C505" t="str">
            <v>D2_CA_aa_2015</v>
          </cell>
          <cell r="D505" t="str">
            <v>New Conservation</v>
          </cell>
          <cell r="E505" t="str">
            <v>West</v>
          </cell>
          <cell r="F505" t="str">
            <v>DSM, Class 2, CA</v>
          </cell>
          <cell r="G505" t="str">
            <v/>
          </cell>
          <cell r="H505" t="str">
            <v>[2015]</v>
          </cell>
          <cell r="I505" t="str">
            <v>DSM, Class 2</v>
          </cell>
          <cell r="J505" t="str">
            <v>DSM - Energy Efficiency</v>
          </cell>
          <cell r="K505" t="str">
            <v/>
          </cell>
          <cell r="L505" t="str">
            <v>DSM, Class 2, CA</v>
          </cell>
          <cell r="M505" t="str">
            <v>DSM, Class 2</v>
          </cell>
          <cell r="N505" t="str">
            <v>DSM, Class 2</v>
          </cell>
          <cell r="O505" t="str">
            <v>DSM</v>
          </cell>
          <cell r="P505" t="str">
            <v/>
          </cell>
          <cell r="Q505" t="str">
            <v>DSM, Class 2</v>
          </cell>
          <cell r="R505" t="str">
            <v>DSM, Class 2</v>
          </cell>
          <cell r="S505" t="str">
            <v>DSM, Class 2</v>
          </cell>
          <cell r="T505" t="str">
            <v>DSM, Class 2</v>
          </cell>
          <cell r="U505" t="str">
            <v>DSM, Class 2, CA</v>
          </cell>
          <cell r="V505" t="str">
            <v>DSM, Class 2</v>
          </cell>
          <cell r="W505" t="str">
            <v>CA</v>
          </cell>
          <cell r="X505" t="str">
            <v>??</v>
          </cell>
        </row>
        <row r="506">
          <cell r="A506">
            <v>235450</v>
          </cell>
          <cell r="B506" t="str">
            <v>D2_OR_aa_2015</v>
          </cell>
          <cell r="C506" t="str">
            <v>D2_OR_aa_2015</v>
          </cell>
          <cell r="D506" t="str">
            <v>New Conservation</v>
          </cell>
          <cell r="E506" t="str">
            <v>West</v>
          </cell>
          <cell r="F506" t="str">
            <v>DSM, Class 2, OR</v>
          </cell>
          <cell r="G506" t="str">
            <v/>
          </cell>
          <cell r="H506" t="str">
            <v>[2015]</v>
          </cell>
          <cell r="I506" t="str">
            <v>DSM, Class 2</v>
          </cell>
          <cell r="J506" t="str">
            <v>DSM - Energy Efficiency</v>
          </cell>
          <cell r="K506" t="str">
            <v/>
          </cell>
          <cell r="L506" t="str">
            <v>DSM, Class 2, OR</v>
          </cell>
          <cell r="M506" t="str">
            <v>DSM, Class 2</v>
          </cell>
          <cell r="N506" t="str">
            <v>DSM, Class 2</v>
          </cell>
          <cell r="O506" t="str">
            <v>DSM</v>
          </cell>
          <cell r="P506" t="str">
            <v/>
          </cell>
          <cell r="Q506" t="str">
            <v>DSM, Class 2</v>
          </cell>
          <cell r="R506" t="str">
            <v>DSM, Class 2</v>
          </cell>
          <cell r="S506" t="str">
            <v>DSM, Class 2</v>
          </cell>
          <cell r="T506" t="str">
            <v>DSM, Class 2</v>
          </cell>
          <cell r="U506" t="str">
            <v>DSM, Class 2, OR</v>
          </cell>
          <cell r="V506" t="str">
            <v>DSM, Class 2</v>
          </cell>
          <cell r="W506" t="str">
            <v>OR</v>
          </cell>
          <cell r="X506" t="str">
            <v>??</v>
          </cell>
        </row>
        <row r="507">
          <cell r="A507">
            <v>235452</v>
          </cell>
          <cell r="B507" t="str">
            <v>D2_WW_aa_2015</v>
          </cell>
          <cell r="C507" t="str">
            <v>D2_WW_aa_2015</v>
          </cell>
          <cell r="D507" t="str">
            <v>New Conservation</v>
          </cell>
          <cell r="E507" t="str">
            <v>West</v>
          </cell>
          <cell r="F507" t="str">
            <v>DSM, Class 2, WA</v>
          </cell>
          <cell r="G507" t="str">
            <v/>
          </cell>
          <cell r="H507" t="str">
            <v>[2015]</v>
          </cell>
          <cell r="I507" t="str">
            <v>DSM, Class 2</v>
          </cell>
          <cell r="J507" t="str">
            <v>DSM - Energy Efficiency</v>
          </cell>
          <cell r="K507" t="str">
            <v/>
          </cell>
          <cell r="L507" t="str">
            <v>DSM, Class 2, WA</v>
          </cell>
          <cell r="M507" t="str">
            <v>DSM, Class 2</v>
          </cell>
          <cell r="N507" t="str">
            <v>DSM, Class 2</v>
          </cell>
          <cell r="O507" t="str">
            <v>DSM</v>
          </cell>
          <cell r="P507" t="str">
            <v/>
          </cell>
          <cell r="Q507" t="str">
            <v>DSM, Class 2</v>
          </cell>
          <cell r="R507" t="str">
            <v>DSM, Class 2</v>
          </cell>
          <cell r="S507" t="str">
            <v>DSM, Class 2</v>
          </cell>
          <cell r="T507" t="str">
            <v>DSM, Class 2</v>
          </cell>
          <cell r="U507" t="str">
            <v>DSM, Class 2, WA</v>
          </cell>
          <cell r="V507" t="str">
            <v>DSM, Class 2</v>
          </cell>
          <cell r="W507" t="str">
            <v>WA</v>
          </cell>
          <cell r="X507" t="str">
            <v>??</v>
          </cell>
        </row>
        <row r="508">
          <cell r="A508">
            <v>235454</v>
          </cell>
          <cell r="B508" t="str">
            <v>D2_YK_aa_2015</v>
          </cell>
          <cell r="C508" t="str">
            <v>D2_YK_aa_2015</v>
          </cell>
          <cell r="D508" t="str">
            <v>New Conservation</v>
          </cell>
          <cell r="E508" t="str">
            <v>West</v>
          </cell>
          <cell r="F508" t="str">
            <v>DSM, Class 2, WA</v>
          </cell>
          <cell r="G508" t="str">
            <v/>
          </cell>
          <cell r="H508" t="str">
            <v>[2015]</v>
          </cell>
          <cell r="I508" t="str">
            <v>DSM, Class 2</v>
          </cell>
          <cell r="J508" t="str">
            <v>DSM - Energy Efficiency</v>
          </cell>
          <cell r="K508" t="str">
            <v/>
          </cell>
          <cell r="L508" t="str">
            <v>DSM, Class 2, WA</v>
          </cell>
          <cell r="M508" t="str">
            <v>DSM, Class 2</v>
          </cell>
          <cell r="N508" t="str">
            <v>DSM, Class 2</v>
          </cell>
          <cell r="O508" t="str">
            <v>DSM</v>
          </cell>
          <cell r="P508" t="str">
            <v/>
          </cell>
          <cell r="Q508" t="str">
            <v>DSM, Class 2</v>
          </cell>
          <cell r="R508" t="str">
            <v>DSM, Class 2</v>
          </cell>
          <cell r="S508" t="str">
            <v>DSM, Class 2</v>
          </cell>
          <cell r="T508" t="str">
            <v>DSM, Class 2</v>
          </cell>
          <cell r="U508" t="str">
            <v>DSM, Class 2, WA</v>
          </cell>
          <cell r="V508" t="str">
            <v>DSM, Class 2</v>
          </cell>
          <cell r="W508" t="str">
            <v>WA</v>
          </cell>
          <cell r="X508" t="str">
            <v>??</v>
          </cell>
        </row>
        <row r="509">
          <cell r="A509">
            <v>235456</v>
          </cell>
          <cell r="B509" t="str">
            <v>D2_UT_aa_2015</v>
          </cell>
          <cell r="C509" t="str">
            <v>D2_UT_aa_2015</v>
          </cell>
          <cell r="D509" t="str">
            <v>New Conservation</v>
          </cell>
          <cell r="E509" t="str">
            <v>East</v>
          </cell>
          <cell r="F509" t="str">
            <v>DSM, Class 2, UT</v>
          </cell>
          <cell r="G509" t="str">
            <v/>
          </cell>
          <cell r="H509" t="str">
            <v>[2015]</v>
          </cell>
          <cell r="I509" t="str">
            <v>DSM, Class 2</v>
          </cell>
          <cell r="J509" t="str">
            <v>DSM - Energy Efficiency</v>
          </cell>
          <cell r="K509" t="str">
            <v/>
          </cell>
          <cell r="L509" t="str">
            <v>DSM, Class 2, UT</v>
          </cell>
          <cell r="M509" t="str">
            <v>DSM, Class 2</v>
          </cell>
          <cell r="N509" t="str">
            <v>DSM, Class 2</v>
          </cell>
          <cell r="O509" t="str">
            <v>DSM</v>
          </cell>
          <cell r="P509" t="str">
            <v/>
          </cell>
          <cell r="Q509" t="str">
            <v>DSM, Class 2</v>
          </cell>
          <cell r="R509" t="str">
            <v>DSM, Class 2</v>
          </cell>
          <cell r="S509" t="str">
            <v>DSM, Class 2</v>
          </cell>
          <cell r="T509" t="str">
            <v>DSM, Class 2</v>
          </cell>
          <cell r="U509" t="str">
            <v>DSM, Class 2, UT</v>
          </cell>
          <cell r="V509" t="str">
            <v>DSM, Class 2</v>
          </cell>
          <cell r="W509" t="str">
            <v>UT</v>
          </cell>
          <cell r="X509" t="str">
            <v>??</v>
          </cell>
        </row>
        <row r="510">
          <cell r="A510">
            <v>235460</v>
          </cell>
          <cell r="B510" t="str">
            <v>D2_ID_aa_2015</v>
          </cell>
          <cell r="C510" t="str">
            <v>D2_ID_aa_2015</v>
          </cell>
          <cell r="D510" t="str">
            <v>New Conservation</v>
          </cell>
          <cell r="E510" t="str">
            <v>East</v>
          </cell>
          <cell r="F510" t="str">
            <v>DSM, Class 2, ID</v>
          </cell>
          <cell r="G510" t="str">
            <v/>
          </cell>
          <cell r="H510" t="str">
            <v>[2015]</v>
          </cell>
          <cell r="I510" t="str">
            <v>DSM, Class 2</v>
          </cell>
          <cell r="J510" t="str">
            <v>DSM - Energy Efficiency</v>
          </cell>
          <cell r="K510" t="str">
            <v/>
          </cell>
          <cell r="L510" t="str">
            <v>DSM, Class 2, ID</v>
          </cell>
          <cell r="M510" t="str">
            <v>DSM, Class 2</v>
          </cell>
          <cell r="N510" t="str">
            <v>DSM, Class 2</v>
          </cell>
          <cell r="O510" t="str">
            <v>DSM</v>
          </cell>
          <cell r="P510" t="str">
            <v/>
          </cell>
          <cell r="Q510" t="str">
            <v>DSM, Class 2</v>
          </cell>
          <cell r="R510" t="str">
            <v>DSM, Class 2</v>
          </cell>
          <cell r="S510" t="str">
            <v>DSM, Class 2</v>
          </cell>
          <cell r="T510" t="str">
            <v>DSM, Class 2</v>
          </cell>
          <cell r="U510" t="str">
            <v>DSM, Class 2, ID</v>
          </cell>
          <cell r="V510" t="str">
            <v>DSM, Class 2</v>
          </cell>
          <cell r="W510" t="str">
            <v>ID</v>
          </cell>
          <cell r="X510" t="str">
            <v>??</v>
          </cell>
        </row>
        <row r="511">
          <cell r="A511">
            <v>235461</v>
          </cell>
          <cell r="B511" t="str">
            <v>D2_WY_aa_2015</v>
          </cell>
          <cell r="C511" t="str">
            <v>D2_WY_aa_2015</v>
          </cell>
          <cell r="D511" t="str">
            <v>New Conservation</v>
          </cell>
          <cell r="E511" t="str">
            <v>East</v>
          </cell>
          <cell r="F511" t="str">
            <v>DSM, Class 2, WY</v>
          </cell>
          <cell r="G511" t="str">
            <v/>
          </cell>
          <cell r="H511" t="str">
            <v>[2015]</v>
          </cell>
          <cell r="I511" t="str">
            <v>DSM, Class 2</v>
          </cell>
          <cell r="J511" t="str">
            <v>DSM - Energy Efficiency</v>
          </cell>
          <cell r="K511" t="str">
            <v/>
          </cell>
          <cell r="L511" t="str">
            <v>DSM, Class 2, WY</v>
          </cell>
          <cell r="M511" t="str">
            <v>DSM, Class 2</v>
          </cell>
          <cell r="N511" t="str">
            <v>DSM, Class 2</v>
          </cell>
          <cell r="O511" t="str">
            <v>DSM</v>
          </cell>
          <cell r="P511" t="str">
            <v/>
          </cell>
          <cell r="Q511" t="str">
            <v>DSM, Class 2</v>
          </cell>
          <cell r="R511" t="str">
            <v>DSM, Class 2</v>
          </cell>
          <cell r="S511" t="str">
            <v>DSM, Class 2</v>
          </cell>
          <cell r="T511" t="str">
            <v>DSM, Class 2</v>
          </cell>
          <cell r="U511" t="str">
            <v>DSM, Class 2, WY</v>
          </cell>
          <cell r="V511" t="str">
            <v>DSM, Class 2</v>
          </cell>
          <cell r="W511" t="str">
            <v>WY</v>
          </cell>
          <cell r="X511" t="str">
            <v>??</v>
          </cell>
        </row>
        <row r="512">
          <cell r="A512">
            <v>96384</v>
          </cell>
          <cell r="B512" t="str">
            <v>D1CA_CUR_1</v>
          </cell>
          <cell r="C512" t="str">
            <v>D1CA_CUR_1</v>
          </cell>
          <cell r="D512" t="str">
            <v>New Price Strike</v>
          </cell>
          <cell r="E512" t="str">
            <v>West</v>
          </cell>
          <cell r="F512" t="str">
            <v>DSM, Class 1, CA-Curtail</v>
          </cell>
          <cell r="G512" t="str">
            <v/>
          </cell>
          <cell r="H512" t="str">
            <v/>
          </cell>
          <cell r="I512" t="str">
            <v>DSM, Class 1</v>
          </cell>
          <cell r="J512" t="str">
            <v>DSM - Load Control</v>
          </cell>
          <cell r="K512" t="str">
            <v/>
          </cell>
          <cell r="L512" t="str">
            <v>DSM, Class 1, CA-Curtail</v>
          </cell>
          <cell r="M512" t="str">
            <v>DSM, Class 1</v>
          </cell>
          <cell r="N512" t="str">
            <v>DSM, Class 1</v>
          </cell>
          <cell r="O512" t="str">
            <v>DSM</v>
          </cell>
          <cell r="P512" t="str">
            <v/>
          </cell>
          <cell r="Q512" t="str">
            <v>DSM, Class 1</v>
          </cell>
          <cell r="R512" t="str">
            <v>DSM, Class 1</v>
          </cell>
          <cell r="S512" t="str">
            <v>DSM, Class 1</v>
          </cell>
          <cell r="T512" t="str">
            <v>DSM, Class 1</v>
          </cell>
          <cell r="U512" t="str">
            <v>DSM, Class 1, CA-Curtail</v>
          </cell>
          <cell r="V512" t="str">
            <v>DSM, Class 1</v>
          </cell>
          <cell r="W512" t="str">
            <v>CA</v>
          </cell>
          <cell r="X512" t="e">
            <v>#N/A</v>
          </cell>
        </row>
        <row r="513">
          <cell r="A513">
            <v>96381</v>
          </cell>
          <cell r="B513" t="str">
            <v>D1CA_CUR_2</v>
          </cell>
          <cell r="C513" t="str">
            <v>D1CA_CUR_2</v>
          </cell>
          <cell r="D513" t="str">
            <v>New Price Strike</v>
          </cell>
          <cell r="E513" t="str">
            <v>West</v>
          </cell>
          <cell r="F513" t="str">
            <v>DSM, Class 1, CA-Curtail</v>
          </cell>
          <cell r="G513" t="str">
            <v/>
          </cell>
          <cell r="H513" t="str">
            <v/>
          </cell>
          <cell r="I513" t="str">
            <v>DSM, Class 1</v>
          </cell>
          <cell r="J513" t="str">
            <v>DSM - Load Control</v>
          </cell>
          <cell r="K513" t="str">
            <v/>
          </cell>
          <cell r="L513" t="str">
            <v>DSM, Class 1, CA-Curtail</v>
          </cell>
          <cell r="M513" t="str">
            <v>DSM, Class 1</v>
          </cell>
          <cell r="N513" t="str">
            <v>DSM, Class 1</v>
          </cell>
          <cell r="O513" t="str">
            <v>DSM</v>
          </cell>
          <cell r="P513" t="str">
            <v/>
          </cell>
          <cell r="Q513" t="str">
            <v>DSM, Class 1</v>
          </cell>
          <cell r="R513" t="str">
            <v>DSM, Class 1</v>
          </cell>
          <cell r="S513" t="str">
            <v>DSM, Class 1</v>
          </cell>
          <cell r="T513" t="str">
            <v>DSM, Class 1</v>
          </cell>
          <cell r="U513" t="str">
            <v>DSM, Class 1, CA-Curtail</v>
          </cell>
          <cell r="V513" t="str">
            <v>DSM, Class 1</v>
          </cell>
          <cell r="W513" t="str">
            <v>CA</v>
          </cell>
          <cell r="X513" t="e">
            <v>#N/A</v>
          </cell>
        </row>
        <row r="514">
          <cell r="A514">
            <v>96383</v>
          </cell>
          <cell r="B514" t="str">
            <v>D1CA_CUR_3</v>
          </cell>
          <cell r="C514" t="str">
            <v>D1CA_CUR_3</v>
          </cell>
          <cell r="D514" t="str">
            <v>New Price Strike</v>
          </cell>
          <cell r="E514" t="str">
            <v>West</v>
          </cell>
          <cell r="F514" t="str">
            <v>DSM, Class 1, CA-Curtail</v>
          </cell>
          <cell r="G514" t="str">
            <v/>
          </cell>
          <cell r="H514" t="str">
            <v/>
          </cell>
          <cell r="I514" t="str">
            <v>DSM, Class 1</v>
          </cell>
          <cell r="J514" t="str">
            <v>DSM - Load Control</v>
          </cell>
          <cell r="K514" t="str">
            <v/>
          </cell>
          <cell r="L514" t="str">
            <v>DSM, Class 1, CA-Curtail</v>
          </cell>
          <cell r="M514" t="str">
            <v>DSM, Class 1</v>
          </cell>
          <cell r="N514" t="str">
            <v>DSM, Class 1</v>
          </cell>
          <cell r="O514" t="str">
            <v>DSM</v>
          </cell>
          <cell r="P514" t="str">
            <v/>
          </cell>
          <cell r="Q514" t="str">
            <v>DSM, Class 1</v>
          </cell>
          <cell r="R514" t="str">
            <v>DSM, Class 1</v>
          </cell>
          <cell r="S514" t="str">
            <v>DSM, Class 1</v>
          </cell>
          <cell r="T514" t="str">
            <v>DSM, Class 1</v>
          </cell>
          <cell r="U514" t="str">
            <v>DSM, Class 1, CA-Curtail</v>
          </cell>
          <cell r="V514" t="str">
            <v>DSM, Class 1</v>
          </cell>
          <cell r="W514" t="str">
            <v>CA</v>
          </cell>
          <cell r="X514" t="e">
            <v>#N/A</v>
          </cell>
        </row>
        <row r="515">
          <cell r="A515">
            <v>96375</v>
          </cell>
          <cell r="B515" t="str">
            <v>D1CA_DLC_1</v>
          </cell>
          <cell r="C515" t="str">
            <v>D1CA_DLC_1</v>
          </cell>
          <cell r="D515" t="str">
            <v>New Price Strike</v>
          </cell>
          <cell r="E515" t="str">
            <v>West</v>
          </cell>
          <cell r="F515" t="str">
            <v>DSM, Class 1, CA-DLC-RES</v>
          </cell>
          <cell r="G515" t="str">
            <v/>
          </cell>
          <cell r="H515" t="str">
            <v/>
          </cell>
          <cell r="I515" t="str">
            <v>DSM, Class 1</v>
          </cell>
          <cell r="J515" t="str">
            <v>DSM - Load Control</v>
          </cell>
          <cell r="K515" t="str">
            <v/>
          </cell>
          <cell r="L515" t="str">
            <v>DSM, Class 1, CA-DLC-RES</v>
          </cell>
          <cell r="M515" t="str">
            <v>DSM, Class 1</v>
          </cell>
          <cell r="N515" t="str">
            <v>DSM, Class 1</v>
          </cell>
          <cell r="O515" t="str">
            <v>DSM</v>
          </cell>
          <cell r="P515" t="str">
            <v/>
          </cell>
          <cell r="Q515" t="str">
            <v>DSM, Class 1</v>
          </cell>
          <cell r="R515" t="str">
            <v>DSM, Class 1</v>
          </cell>
          <cell r="S515" t="str">
            <v>DSM, Class 1</v>
          </cell>
          <cell r="T515" t="str">
            <v>DSM, Class 1</v>
          </cell>
          <cell r="U515" t="str">
            <v>DSM, Class 1, CA-DLC-RES</v>
          </cell>
          <cell r="V515" t="str">
            <v>DSM, Class 1</v>
          </cell>
          <cell r="W515" t="str">
            <v>CA</v>
          </cell>
          <cell r="X515" t="e">
            <v>#N/A</v>
          </cell>
        </row>
        <row r="516">
          <cell r="A516">
            <v>96380</v>
          </cell>
          <cell r="B516" t="str">
            <v>D1CA_DLC_2</v>
          </cell>
          <cell r="C516" t="str">
            <v>D1CA_DLC_2</v>
          </cell>
          <cell r="D516" t="str">
            <v>New Price Strike</v>
          </cell>
          <cell r="E516" t="str">
            <v>West</v>
          </cell>
          <cell r="F516" t="str">
            <v>DSM, Class 1, CA-DLC-RES</v>
          </cell>
          <cell r="G516" t="str">
            <v/>
          </cell>
          <cell r="H516" t="str">
            <v/>
          </cell>
          <cell r="I516" t="str">
            <v>DSM, Class 1</v>
          </cell>
          <cell r="J516" t="str">
            <v>DSM - Load Control</v>
          </cell>
          <cell r="K516" t="str">
            <v/>
          </cell>
          <cell r="L516" t="str">
            <v>DSM, Class 1, CA-DLC-RES</v>
          </cell>
          <cell r="M516" t="str">
            <v>DSM, Class 1</v>
          </cell>
          <cell r="N516" t="str">
            <v>DSM, Class 1</v>
          </cell>
          <cell r="O516" t="str">
            <v>DSM</v>
          </cell>
          <cell r="P516" t="str">
            <v/>
          </cell>
          <cell r="Q516" t="str">
            <v>DSM, Class 1</v>
          </cell>
          <cell r="R516" t="str">
            <v>DSM, Class 1</v>
          </cell>
          <cell r="S516" t="str">
            <v>DSM, Class 1</v>
          </cell>
          <cell r="T516" t="str">
            <v>DSM, Class 1</v>
          </cell>
          <cell r="U516" t="str">
            <v>DSM, Class 1, CA-DLC-RES</v>
          </cell>
          <cell r="V516" t="str">
            <v>DSM, Class 1</v>
          </cell>
          <cell r="W516" t="str">
            <v>CA</v>
          </cell>
          <cell r="X516" t="e">
            <v>#N/A</v>
          </cell>
        </row>
        <row r="517">
          <cell r="A517">
            <v>96382</v>
          </cell>
          <cell r="B517" t="str">
            <v>D1CA_DLC_3</v>
          </cell>
          <cell r="C517" t="str">
            <v>D1CA_DLC_3</v>
          </cell>
          <cell r="D517" t="str">
            <v>New Price Strike</v>
          </cell>
          <cell r="E517" t="str">
            <v>West</v>
          </cell>
          <cell r="F517" t="str">
            <v>DSM, Class 1, CA-DLC-RES</v>
          </cell>
          <cell r="G517" t="str">
            <v/>
          </cell>
          <cell r="H517" t="str">
            <v/>
          </cell>
          <cell r="I517" t="str">
            <v>DSM, Class 1</v>
          </cell>
          <cell r="J517" t="str">
            <v>DSM - Load Control</v>
          </cell>
          <cell r="K517" t="str">
            <v/>
          </cell>
          <cell r="L517" t="str">
            <v>DSM, Class 1, CA-DLC-RES</v>
          </cell>
          <cell r="M517" t="str">
            <v>DSM, Class 1</v>
          </cell>
          <cell r="N517" t="str">
            <v>DSM, Class 1</v>
          </cell>
          <cell r="O517" t="str">
            <v>DSM</v>
          </cell>
          <cell r="P517" t="str">
            <v/>
          </cell>
          <cell r="Q517" t="str">
            <v>DSM, Class 1</v>
          </cell>
          <cell r="R517" t="str">
            <v>DSM, Class 1</v>
          </cell>
          <cell r="S517" t="str">
            <v>DSM, Class 1</v>
          </cell>
          <cell r="T517" t="str">
            <v>DSM, Class 1</v>
          </cell>
          <cell r="U517" t="str">
            <v>DSM, Class 1, CA-DLC-RES</v>
          </cell>
          <cell r="V517" t="str">
            <v>DSM, Class 1</v>
          </cell>
          <cell r="W517" t="str">
            <v>CA</v>
          </cell>
          <cell r="X517" t="e">
            <v>#N/A</v>
          </cell>
        </row>
        <row r="518">
          <cell r="A518">
            <v>96385</v>
          </cell>
          <cell r="B518" t="str">
            <v>D1CA_IRR_1</v>
          </cell>
          <cell r="C518" t="str">
            <v>D1CA_IRR_1</v>
          </cell>
          <cell r="D518" t="str">
            <v>New Price Strike</v>
          </cell>
          <cell r="E518" t="str">
            <v>West</v>
          </cell>
          <cell r="F518" t="str">
            <v>DSM, Class 1, CA-Irrigate</v>
          </cell>
          <cell r="G518" t="str">
            <v/>
          </cell>
          <cell r="H518" t="str">
            <v/>
          </cell>
          <cell r="I518" t="str">
            <v>DSM, Class 1</v>
          </cell>
          <cell r="J518" t="str">
            <v>DSM - Load Control</v>
          </cell>
          <cell r="K518" t="str">
            <v/>
          </cell>
          <cell r="L518" t="str">
            <v>DSM, Class 1, CA-Irrigate</v>
          </cell>
          <cell r="M518" t="str">
            <v>DSM, Class 1</v>
          </cell>
          <cell r="N518" t="str">
            <v>DSM, Class 1</v>
          </cell>
          <cell r="O518" t="str">
            <v>DSM</v>
          </cell>
          <cell r="P518" t="str">
            <v/>
          </cell>
          <cell r="Q518" t="str">
            <v>DSM, Class 1</v>
          </cell>
          <cell r="R518" t="str">
            <v>DSM, Class 1</v>
          </cell>
          <cell r="S518" t="str">
            <v>DSM, Class 1</v>
          </cell>
          <cell r="T518" t="str">
            <v>DSM, Class 1</v>
          </cell>
          <cell r="U518" t="str">
            <v>DSM, Class 1, CA-Irrigate</v>
          </cell>
          <cell r="V518" t="str">
            <v>DSM, Class 1</v>
          </cell>
          <cell r="W518" t="str">
            <v>CA</v>
          </cell>
          <cell r="X518" t="e">
            <v>#N/A</v>
          </cell>
        </row>
        <row r="519">
          <cell r="A519">
            <v>96389</v>
          </cell>
          <cell r="B519" t="str">
            <v>D1CA_IRR_2</v>
          </cell>
          <cell r="C519" t="str">
            <v>D1CA_IRR_2</v>
          </cell>
          <cell r="D519" t="str">
            <v>New Price Strike</v>
          </cell>
          <cell r="E519" t="str">
            <v>West</v>
          </cell>
          <cell r="F519" t="str">
            <v>DSM, Class 1, CA-Irrigate</v>
          </cell>
          <cell r="G519" t="str">
            <v/>
          </cell>
          <cell r="H519" t="str">
            <v/>
          </cell>
          <cell r="I519" t="str">
            <v>DSM, Class 1</v>
          </cell>
          <cell r="J519" t="str">
            <v>DSM - Load Control</v>
          </cell>
          <cell r="K519" t="str">
            <v/>
          </cell>
          <cell r="L519" t="str">
            <v>DSM, Class 1, CA-Irrigate</v>
          </cell>
          <cell r="M519" t="str">
            <v>DSM, Class 1</v>
          </cell>
          <cell r="N519" t="str">
            <v>DSM, Class 1</v>
          </cell>
          <cell r="O519" t="str">
            <v>DSM</v>
          </cell>
          <cell r="P519" t="str">
            <v/>
          </cell>
          <cell r="Q519" t="str">
            <v>DSM, Class 1</v>
          </cell>
          <cell r="R519" t="str">
            <v>DSM, Class 1</v>
          </cell>
          <cell r="S519" t="str">
            <v>DSM, Class 1</v>
          </cell>
          <cell r="T519" t="str">
            <v>DSM, Class 1</v>
          </cell>
          <cell r="U519" t="str">
            <v>DSM, Class 1, CA-Irrigate</v>
          </cell>
          <cell r="V519" t="str">
            <v>DSM, Class 1</v>
          </cell>
          <cell r="W519" t="str">
            <v>CA</v>
          </cell>
          <cell r="X519" t="e">
            <v>#N/A</v>
          </cell>
        </row>
        <row r="520">
          <cell r="A520">
            <v>96367</v>
          </cell>
          <cell r="B520" t="str">
            <v>D1ID_CUR_1</v>
          </cell>
          <cell r="C520" t="str">
            <v>D1ID_CUR_1</v>
          </cell>
          <cell r="D520" t="str">
            <v>New Price Strike</v>
          </cell>
          <cell r="E520" t="str">
            <v>East</v>
          </cell>
          <cell r="F520" t="str">
            <v>DSM, Class 1, ID-Curtail</v>
          </cell>
          <cell r="G520" t="str">
            <v/>
          </cell>
          <cell r="H520" t="str">
            <v/>
          </cell>
          <cell r="I520" t="str">
            <v>DSM, Class 1</v>
          </cell>
          <cell r="J520" t="str">
            <v>DSM - Load Control</v>
          </cell>
          <cell r="K520" t="str">
            <v/>
          </cell>
          <cell r="L520" t="str">
            <v>DSM, Class 1, ID-Curtail</v>
          </cell>
          <cell r="M520" t="str">
            <v>DSM, Class 1</v>
          </cell>
          <cell r="N520" t="str">
            <v>DSM, Class 1</v>
          </cell>
          <cell r="O520" t="str">
            <v>DSM</v>
          </cell>
          <cell r="P520" t="str">
            <v/>
          </cell>
          <cell r="Q520" t="str">
            <v>DSM, Class 1</v>
          </cell>
          <cell r="R520" t="str">
            <v>DSM, Class 1</v>
          </cell>
          <cell r="S520" t="str">
            <v>DSM, Class 1</v>
          </cell>
          <cell r="T520" t="str">
            <v>DSM, Class 1</v>
          </cell>
          <cell r="U520" t="str">
            <v>DSM, Class 1, ID-Curtail</v>
          </cell>
          <cell r="V520" t="str">
            <v>DSM, Class 1</v>
          </cell>
          <cell r="W520" t="str">
            <v>ID</v>
          </cell>
          <cell r="X520" t="e">
            <v>#N/A</v>
          </cell>
        </row>
        <row r="521">
          <cell r="A521">
            <v>96377</v>
          </cell>
          <cell r="B521" t="str">
            <v>D1ID_CUR_2</v>
          </cell>
          <cell r="C521" t="str">
            <v>D1ID_CUR_2</v>
          </cell>
          <cell r="D521" t="str">
            <v>New Price Strike</v>
          </cell>
          <cell r="E521" t="str">
            <v>East</v>
          </cell>
          <cell r="F521" t="str">
            <v>DSM, Class 1, ID-Curtail</v>
          </cell>
          <cell r="G521" t="str">
            <v/>
          </cell>
          <cell r="H521" t="str">
            <v/>
          </cell>
          <cell r="I521" t="str">
            <v>DSM, Class 1</v>
          </cell>
          <cell r="J521" t="str">
            <v>DSM - Load Control</v>
          </cell>
          <cell r="K521" t="str">
            <v/>
          </cell>
          <cell r="L521" t="str">
            <v>DSM, Class 1, ID-Curtail</v>
          </cell>
          <cell r="M521" t="str">
            <v>DSM, Class 1</v>
          </cell>
          <cell r="N521" t="str">
            <v>DSM, Class 1</v>
          </cell>
          <cell r="O521" t="str">
            <v>DSM</v>
          </cell>
          <cell r="P521" t="str">
            <v/>
          </cell>
          <cell r="Q521" t="str">
            <v>DSM, Class 1</v>
          </cell>
          <cell r="R521" t="str">
            <v>DSM, Class 1</v>
          </cell>
          <cell r="S521" t="str">
            <v>DSM, Class 1</v>
          </cell>
          <cell r="T521" t="str">
            <v>DSM, Class 1</v>
          </cell>
          <cell r="U521" t="str">
            <v>DSM, Class 1, ID-Curtail</v>
          </cell>
          <cell r="V521" t="str">
            <v>DSM, Class 1</v>
          </cell>
          <cell r="W521" t="str">
            <v>ID</v>
          </cell>
          <cell r="X521" t="e">
            <v>#N/A</v>
          </cell>
        </row>
        <row r="522">
          <cell r="A522">
            <v>96390</v>
          </cell>
          <cell r="B522" t="str">
            <v>D1ID_CUR_3</v>
          </cell>
          <cell r="C522" t="str">
            <v>D1ID_CUR_3</v>
          </cell>
          <cell r="D522" t="str">
            <v>New Price Strike</v>
          </cell>
          <cell r="E522" t="str">
            <v>East</v>
          </cell>
          <cell r="F522" t="str">
            <v>DSM, Class 1, ID-Curtail</v>
          </cell>
          <cell r="G522" t="str">
            <v/>
          </cell>
          <cell r="H522" t="str">
            <v/>
          </cell>
          <cell r="I522" t="str">
            <v>DSM, Class 1</v>
          </cell>
          <cell r="J522" t="str">
            <v>DSM - Load Control</v>
          </cell>
          <cell r="K522" t="str">
            <v/>
          </cell>
          <cell r="L522" t="str">
            <v>DSM, Class 1, ID-Curtail</v>
          </cell>
          <cell r="M522" t="str">
            <v>DSM, Class 1</v>
          </cell>
          <cell r="N522" t="str">
            <v>DSM, Class 1</v>
          </cell>
          <cell r="O522" t="str">
            <v>DSM</v>
          </cell>
          <cell r="P522" t="str">
            <v/>
          </cell>
          <cell r="Q522" t="str">
            <v>DSM, Class 1</v>
          </cell>
          <cell r="R522" t="str">
            <v>DSM, Class 1</v>
          </cell>
          <cell r="S522" t="str">
            <v>DSM, Class 1</v>
          </cell>
          <cell r="T522" t="str">
            <v>DSM, Class 1</v>
          </cell>
          <cell r="U522" t="str">
            <v>DSM, Class 1, ID-Curtail</v>
          </cell>
          <cell r="V522" t="str">
            <v>DSM, Class 1</v>
          </cell>
          <cell r="W522" t="str">
            <v>ID</v>
          </cell>
          <cell r="X522" t="e">
            <v>#N/A</v>
          </cell>
        </row>
        <row r="523">
          <cell r="A523">
            <v>96366</v>
          </cell>
          <cell r="B523" t="str">
            <v>D1ID_DLC_1</v>
          </cell>
          <cell r="C523" t="str">
            <v>D1ID_DLC_1</v>
          </cell>
          <cell r="D523" t="str">
            <v>New Price Strike</v>
          </cell>
          <cell r="E523" t="str">
            <v>East</v>
          </cell>
          <cell r="F523" t="str">
            <v>DSM, Class 1, ID-DLC-RES</v>
          </cell>
          <cell r="G523" t="str">
            <v/>
          </cell>
          <cell r="H523" t="str">
            <v/>
          </cell>
          <cell r="I523" t="str">
            <v>DSM, Class 1</v>
          </cell>
          <cell r="J523" t="str">
            <v>DSM - Load Control</v>
          </cell>
          <cell r="K523" t="str">
            <v/>
          </cell>
          <cell r="L523" t="str">
            <v>DSM, Class 1, ID-DLC-RES</v>
          </cell>
          <cell r="M523" t="str">
            <v>DSM, Class 1</v>
          </cell>
          <cell r="N523" t="str">
            <v>DSM, Class 1</v>
          </cell>
          <cell r="O523" t="str">
            <v>DSM</v>
          </cell>
          <cell r="P523" t="str">
            <v/>
          </cell>
          <cell r="Q523" t="str">
            <v>DSM, Class 1</v>
          </cell>
          <cell r="R523" t="str">
            <v>DSM, Class 1</v>
          </cell>
          <cell r="S523" t="str">
            <v>DSM, Class 1</v>
          </cell>
          <cell r="T523" t="str">
            <v>DSM, Class 1</v>
          </cell>
          <cell r="U523" t="str">
            <v>DSM, Class 1, ID-DLC-RES</v>
          </cell>
          <cell r="V523" t="str">
            <v>DSM, Class 1</v>
          </cell>
          <cell r="W523" t="str">
            <v>ID</v>
          </cell>
          <cell r="X523" t="e">
            <v>#N/A</v>
          </cell>
        </row>
        <row r="524">
          <cell r="A524">
            <v>96365</v>
          </cell>
          <cell r="B524" t="str">
            <v>D1ID_DLC_2</v>
          </cell>
          <cell r="C524" t="str">
            <v>D1ID_DLC_2</v>
          </cell>
          <cell r="D524" t="str">
            <v>New Price Strike</v>
          </cell>
          <cell r="E524" t="str">
            <v>East</v>
          </cell>
          <cell r="F524" t="str">
            <v>DSM, Class 1, ID-DLC-RES</v>
          </cell>
          <cell r="G524" t="str">
            <v/>
          </cell>
          <cell r="H524" t="str">
            <v/>
          </cell>
          <cell r="I524" t="str">
            <v>DSM, Class 1</v>
          </cell>
          <cell r="J524" t="str">
            <v>DSM - Load Control</v>
          </cell>
          <cell r="K524" t="str">
            <v/>
          </cell>
          <cell r="L524" t="str">
            <v>DSM, Class 1, ID-DLC-RES</v>
          </cell>
          <cell r="M524" t="str">
            <v>DSM, Class 1</v>
          </cell>
          <cell r="N524" t="str">
            <v>DSM, Class 1</v>
          </cell>
          <cell r="O524" t="str">
            <v>DSM</v>
          </cell>
          <cell r="P524" t="str">
            <v/>
          </cell>
          <cell r="Q524" t="str">
            <v>DSM, Class 1</v>
          </cell>
          <cell r="R524" t="str">
            <v>DSM, Class 1</v>
          </cell>
          <cell r="S524" t="str">
            <v>DSM, Class 1</v>
          </cell>
          <cell r="T524" t="str">
            <v>DSM, Class 1</v>
          </cell>
          <cell r="U524" t="str">
            <v>DSM, Class 1, ID-DLC-RES</v>
          </cell>
          <cell r="V524" t="str">
            <v>DSM, Class 1</v>
          </cell>
          <cell r="W524" t="str">
            <v>ID</v>
          </cell>
          <cell r="X524" t="e">
            <v>#N/A</v>
          </cell>
        </row>
        <row r="525">
          <cell r="A525">
            <v>96376</v>
          </cell>
          <cell r="B525" t="str">
            <v>D1ID_DLC_3</v>
          </cell>
          <cell r="C525" t="str">
            <v>D1ID_DLC_3</v>
          </cell>
          <cell r="D525" t="str">
            <v>New Price Strike</v>
          </cell>
          <cell r="E525" t="str">
            <v>East</v>
          </cell>
          <cell r="F525" t="str">
            <v>DSM, Class 1, ID-DLC-RES</v>
          </cell>
          <cell r="G525" t="str">
            <v/>
          </cell>
          <cell r="H525" t="str">
            <v/>
          </cell>
          <cell r="I525" t="str">
            <v>DSM, Class 1</v>
          </cell>
          <cell r="J525" t="str">
            <v>DSM - Load Control</v>
          </cell>
          <cell r="K525" t="str">
            <v/>
          </cell>
          <cell r="L525" t="str">
            <v>DSM, Class 1, ID-DLC-RES</v>
          </cell>
          <cell r="M525" t="str">
            <v>DSM, Class 1</v>
          </cell>
          <cell r="N525" t="str">
            <v>DSM, Class 1</v>
          </cell>
          <cell r="O525" t="str">
            <v>DSM</v>
          </cell>
          <cell r="P525" t="str">
            <v/>
          </cell>
          <cell r="Q525" t="str">
            <v>DSM, Class 1</v>
          </cell>
          <cell r="R525" t="str">
            <v>DSM, Class 1</v>
          </cell>
          <cell r="S525" t="str">
            <v>DSM, Class 1</v>
          </cell>
          <cell r="T525" t="str">
            <v>DSM, Class 1</v>
          </cell>
          <cell r="U525" t="str">
            <v>DSM, Class 1, ID-DLC-RES</v>
          </cell>
          <cell r="V525" t="str">
            <v>DSM, Class 1</v>
          </cell>
          <cell r="W525" t="str">
            <v>ID</v>
          </cell>
          <cell r="X525" t="e">
            <v>#N/A</v>
          </cell>
        </row>
        <row r="526">
          <cell r="A526">
            <v>96391</v>
          </cell>
          <cell r="B526" t="str">
            <v>D1ID_IRR_1</v>
          </cell>
          <cell r="C526" t="str">
            <v>D1ID_IRR_1</v>
          </cell>
          <cell r="D526" t="str">
            <v>New Price Strike</v>
          </cell>
          <cell r="E526" t="str">
            <v>East</v>
          </cell>
          <cell r="F526" t="str">
            <v>DSM, Class 1, ID-Irrigate</v>
          </cell>
          <cell r="G526" t="str">
            <v/>
          </cell>
          <cell r="H526" t="str">
            <v/>
          </cell>
          <cell r="I526" t="str">
            <v>DSM, Class 1</v>
          </cell>
          <cell r="J526" t="str">
            <v>DSM - Load Control</v>
          </cell>
          <cell r="K526" t="str">
            <v/>
          </cell>
          <cell r="L526" t="str">
            <v>DSM, Class 1, ID-Irrigate</v>
          </cell>
          <cell r="M526" t="str">
            <v>DSM, Class 1</v>
          </cell>
          <cell r="N526" t="str">
            <v>DSM, Class 1</v>
          </cell>
          <cell r="O526" t="str">
            <v>DSM</v>
          </cell>
          <cell r="P526" t="str">
            <v/>
          </cell>
          <cell r="Q526" t="str">
            <v>DSM, Class 1</v>
          </cell>
          <cell r="R526" t="str">
            <v>DSM, Class 1</v>
          </cell>
          <cell r="S526" t="str">
            <v>DSM, Class 1</v>
          </cell>
          <cell r="T526" t="str">
            <v>DSM, Class 1</v>
          </cell>
          <cell r="U526" t="str">
            <v>DSM, Class 1, ID-Irrigate</v>
          </cell>
          <cell r="V526" t="str">
            <v>DSM, Class 1</v>
          </cell>
          <cell r="W526" t="str">
            <v>ID</v>
          </cell>
          <cell r="X526" t="e">
            <v>#N/A</v>
          </cell>
        </row>
        <row r="527">
          <cell r="A527">
            <v>96392</v>
          </cell>
          <cell r="B527" t="str">
            <v>D1ID_IRR_2</v>
          </cell>
          <cell r="C527" t="str">
            <v>D1ID_IRR_2</v>
          </cell>
          <cell r="D527" t="str">
            <v>New Price Strike</v>
          </cell>
          <cell r="E527" t="str">
            <v>East</v>
          </cell>
          <cell r="F527" t="str">
            <v>DSM, Class 1, ID-Irrigate</v>
          </cell>
          <cell r="G527" t="str">
            <v/>
          </cell>
          <cell r="H527" t="str">
            <v/>
          </cell>
          <cell r="I527" t="str">
            <v>DSM, Class 1</v>
          </cell>
          <cell r="J527" t="str">
            <v>DSM - Load Control</v>
          </cell>
          <cell r="K527" t="str">
            <v/>
          </cell>
          <cell r="L527" t="str">
            <v>DSM, Class 1, ID-Irrigate</v>
          </cell>
          <cell r="M527" t="str">
            <v>DSM, Class 1</v>
          </cell>
          <cell r="N527" t="str">
            <v>DSM, Class 1</v>
          </cell>
          <cell r="O527" t="str">
            <v>DSM</v>
          </cell>
          <cell r="P527" t="str">
            <v/>
          </cell>
          <cell r="Q527" t="str">
            <v>DSM, Class 1</v>
          </cell>
          <cell r="R527" t="str">
            <v>DSM, Class 1</v>
          </cell>
          <cell r="S527" t="str">
            <v>DSM, Class 1</v>
          </cell>
          <cell r="T527" t="str">
            <v>DSM, Class 1</v>
          </cell>
          <cell r="U527" t="str">
            <v>DSM, Class 1, ID-Irrigate</v>
          </cell>
          <cell r="V527" t="str">
            <v>DSM, Class 1</v>
          </cell>
          <cell r="W527" t="str">
            <v>ID</v>
          </cell>
          <cell r="X527" t="e">
            <v>#N/A</v>
          </cell>
        </row>
        <row r="528">
          <cell r="A528">
            <v>228996</v>
          </cell>
          <cell r="B528" t="str">
            <v>D1ID_IRR_3</v>
          </cell>
          <cell r="C528" t="str">
            <v>D1ID_IRR_3</v>
          </cell>
          <cell r="D528" t="str">
            <v>New Price Strike</v>
          </cell>
          <cell r="E528" t="str">
            <v>East</v>
          </cell>
          <cell r="F528" t="str">
            <v>DSM, Class 1, ID-Irrigate</v>
          </cell>
          <cell r="G528" t="str">
            <v/>
          </cell>
          <cell r="H528" t="str">
            <v/>
          </cell>
          <cell r="I528" t="str">
            <v>DSM, Class 1</v>
          </cell>
          <cell r="J528" t="str">
            <v>DSM - Load Control</v>
          </cell>
          <cell r="K528" t="str">
            <v/>
          </cell>
          <cell r="L528" t="str">
            <v>DSM, Class 1, ID-Irrigate</v>
          </cell>
          <cell r="M528" t="str">
            <v>DSM, Class 1</v>
          </cell>
          <cell r="N528" t="str">
            <v>DSM, Class 1</v>
          </cell>
          <cell r="O528" t="str">
            <v>DSM</v>
          </cell>
          <cell r="P528" t="str">
            <v/>
          </cell>
          <cell r="Q528" t="str">
            <v>DSM, Class 1</v>
          </cell>
          <cell r="R528" t="str">
            <v>DSM, Class 1</v>
          </cell>
          <cell r="S528" t="str">
            <v>DSM, Class 1</v>
          </cell>
          <cell r="T528" t="str">
            <v>DSM, Class 1</v>
          </cell>
          <cell r="U528" t="str">
            <v>DSM, Class 1, ID-Irrigate</v>
          </cell>
          <cell r="V528" t="str">
            <v>DSM, Class 1</v>
          </cell>
          <cell r="W528" t="str">
            <v>UT</v>
          </cell>
          <cell r="X528" t="e">
            <v>#N/A</v>
          </cell>
        </row>
        <row r="529">
          <cell r="A529">
            <v>228997</v>
          </cell>
          <cell r="B529" t="str">
            <v>D1ID_IRR_4</v>
          </cell>
          <cell r="C529" t="str">
            <v>D1ID_IRR_4</v>
          </cell>
          <cell r="D529" t="str">
            <v>New Price Strike</v>
          </cell>
          <cell r="E529" t="str">
            <v>East</v>
          </cell>
          <cell r="F529" t="str">
            <v>DSM, Class 1, ID-Irrigate</v>
          </cell>
          <cell r="G529" t="str">
            <v/>
          </cell>
          <cell r="H529" t="str">
            <v/>
          </cell>
          <cell r="I529" t="str">
            <v>DSM, Class 1</v>
          </cell>
          <cell r="J529" t="str">
            <v>DSM - Load Control</v>
          </cell>
          <cell r="K529" t="str">
            <v/>
          </cell>
          <cell r="L529" t="str">
            <v>DSM, Class 1, ID-Irrigate</v>
          </cell>
          <cell r="M529" t="str">
            <v>DSM, Class 1</v>
          </cell>
          <cell r="N529" t="str">
            <v>DSM, Class 1</v>
          </cell>
          <cell r="O529" t="str">
            <v>DSM</v>
          </cell>
          <cell r="P529" t="str">
            <v/>
          </cell>
          <cell r="Q529" t="str">
            <v>DSM, Class 1</v>
          </cell>
          <cell r="R529" t="str">
            <v>DSM, Class 1</v>
          </cell>
          <cell r="S529" t="str">
            <v>DSM, Class 1</v>
          </cell>
          <cell r="T529" t="str">
            <v>DSM, Class 1</v>
          </cell>
          <cell r="U529" t="str">
            <v>DSM, Class 1, ID-Irrigate</v>
          </cell>
          <cell r="V529" t="str">
            <v>DSM, Class 1</v>
          </cell>
          <cell r="W529" t="str">
            <v>UT</v>
          </cell>
          <cell r="X529" t="e">
            <v>#N/A</v>
          </cell>
        </row>
        <row r="530">
          <cell r="A530">
            <v>228998</v>
          </cell>
          <cell r="B530" t="str">
            <v>D1ID_IRR_5</v>
          </cell>
          <cell r="C530" t="str">
            <v>D1ID_IRR_5</v>
          </cell>
          <cell r="D530" t="str">
            <v>New Price Strike</v>
          </cell>
          <cell r="E530" t="str">
            <v>East</v>
          </cell>
          <cell r="F530" t="str">
            <v>DSM, Class 1, ID-Irrigate</v>
          </cell>
          <cell r="G530" t="str">
            <v/>
          </cell>
          <cell r="H530" t="str">
            <v/>
          </cell>
          <cell r="I530" t="str">
            <v>DSM, Class 1</v>
          </cell>
          <cell r="J530" t="str">
            <v>DSM - Load Control</v>
          </cell>
          <cell r="K530" t="str">
            <v/>
          </cell>
          <cell r="L530" t="str">
            <v>DSM, Class 1, ID-Irrigate</v>
          </cell>
          <cell r="M530" t="str">
            <v>DSM, Class 1</v>
          </cell>
          <cell r="N530" t="str">
            <v>DSM, Class 1</v>
          </cell>
          <cell r="O530" t="str">
            <v>DSM</v>
          </cell>
          <cell r="P530" t="str">
            <v/>
          </cell>
          <cell r="Q530" t="str">
            <v>DSM, Class 1</v>
          </cell>
          <cell r="R530" t="str">
            <v>DSM, Class 1</v>
          </cell>
          <cell r="S530" t="str">
            <v>DSM, Class 1</v>
          </cell>
          <cell r="T530" t="str">
            <v>DSM, Class 1</v>
          </cell>
          <cell r="U530" t="str">
            <v>DSM, Class 1, ID-Irrigate</v>
          </cell>
          <cell r="V530" t="str">
            <v>DSM, Class 1</v>
          </cell>
          <cell r="W530" t="str">
            <v>UT</v>
          </cell>
          <cell r="X530" t="e">
            <v>#N/A</v>
          </cell>
        </row>
        <row r="531">
          <cell r="A531">
            <v>228999</v>
          </cell>
          <cell r="B531" t="str">
            <v>D1ID_IRR_6</v>
          </cell>
          <cell r="C531" t="str">
            <v>D1ID_IRR_6</v>
          </cell>
          <cell r="D531" t="str">
            <v>New Price Strike</v>
          </cell>
          <cell r="E531" t="str">
            <v>East</v>
          </cell>
          <cell r="F531" t="str">
            <v>DSM, Class 1, ID-Irrigate</v>
          </cell>
          <cell r="G531" t="str">
            <v/>
          </cell>
          <cell r="H531" t="str">
            <v/>
          </cell>
          <cell r="I531" t="str">
            <v>DSM, Class 1</v>
          </cell>
          <cell r="J531" t="str">
            <v>DSM - Load Control</v>
          </cell>
          <cell r="K531" t="str">
            <v/>
          </cell>
          <cell r="L531" t="str">
            <v>DSM, Class 1, ID-Irrigate</v>
          </cell>
          <cell r="M531" t="str">
            <v>DSM, Class 1</v>
          </cell>
          <cell r="N531" t="str">
            <v>DSM, Class 1</v>
          </cell>
          <cell r="O531" t="str">
            <v>DSM</v>
          </cell>
          <cell r="P531" t="str">
            <v/>
          </cell>
          <cell r="Q531" t="str">
            <v>DSM, Class 1</v>
          </cell>
          <cell r="R531" t="str">
            <v>DSM, Class 1</v>
          </cell>
          <cell r="S531" t="str">
            <v>DSM, Class 1</v>
          </cell>
          <cell r="T531" t="str">
            <v>DSM, Class 1</v>
          </cell>
          <cell r="U531" t="str">
            <v>DSM, Class 1, ID-Irrigate</v>
          </cell>
          <cell r="V531" t="str">
            <v>DSM, Class 1</v>
          </cell>
          <cell r="W531" t="str">
            <v>UT</v>
          </cell>
          <cell r="X531" t="e">
            <v>#N/A</v>
          </cell>
        </row>
        <row r="532">
          <cell r="A532">
            <v>229000</v>
          </cell>
          <cell r="B532" t="str">
            <v>D1ID_IRR_7</v>
          </cell>
          <cell r="C532" t="str">
            <v>D1ID_IRR_7</v>
          </cell>
          <cell r="D532" t="str">
            <v>New Price Strike</v>
          </cell>
          <cell r="E532" t="str">
            <v>East</v>
          </cell>
          <cell r="F532" t="str">
            <v>DSM, Class 1, ID-Irrigate</v>
          </cell>
          <cell r="G532" t="str">
            <v/>
          </cell>
          <cell r="H532" t="str">
            <v/>
          </cell>
          <cell r="I532" t="str">
            <v>DSM, Class 1</v>
          </cell>
          <cell r="J532" t="str">
            <v>DSM - Load Control</v>
          </cell>
          <cell r="K532" t="str">
            <v/>
          </cell>
          <cell r="L532" t="str">
            <v>DSM, Class 1, ID-Irrigate</v>
          </cell>
          <cell r="M532" t="str">
            <v>DSM, Class 1</v>
          </cell>
          <cell r="N532" t="str">
            <v>DSM, Class 1</v>
          </cell>
          <cell r="O532" t="str">
            <v>DSM</v>
          </cell>
          <cell r="P532" t="str">
            <v/>
          </cell>
          <cell r="Q532" t="str">
            <v>DSM, Class 1</v>
          </cell>
          <cell r="R532" t="str">
            <v>DSM, Class 1</v>
          </cell>
          <cell r="S532" t="str">
            <v>DSM, Class 1</v>
          </cell>
          <cell r="T532" t="str">
            <v>DSM, Class 1</v>
          </cell>
          <cell r="U532" t="str">
            <v>DSM, Class 1, ID-Irrigate</v>
          </cell>
          <cell r="V532" t="str">
            <v>DSM, Class 1</v>
          </cell>
          <cell r="W532" t="str">
            <v>UT</v>
          </cell>
          <cell r="X532" t="e">
            <v>#N/A</v>
          </cell>
        </row>
        <row r="533">
          <cell r="A533">
            <v>96370</v>
          </cell>
          <cell r="B533" t="str">
            <v>D1OR_CUR_1</v>
          </cell>
          <cell r="C533" t="str">
            <v>D1OR_CUR_1</v>
          </cell>
          <cell r="D533" t="str">
            <v>New Price Strike</v>
          </cell>
          <cell r="E533" t="str">
            <v>West</v>
          </cell>
          <cell r="F533" t="str">
            <v>DSM, Class 1, OR-Curtail</v>
          </cell>
          <cell r="G533" t="str">
            <v/>
          </cell>
          <cell r="H533" t="str">
            <v/>
          </cell>
          <cell r="I533" t="str">
            <v>DSM, Class 1</v>
          </cell>
          <cell r="J533" t="str">
            <v>DSM - Load Control</v>
          </cell>
          <cell r="K533" t="str">
            <v/>
          </cell>
          <cell r="L533" t="str">
            <v>DSM, Class 1, OR-Curtail</v>
          </cell>
          <cell r="M533" t="str">
            <v>DSM, Class 1</v>
          </cell>
          <cell r="N533" t="str">
            <v>DSM, Class 1</v>
          </cell>
          <cell r="O533" t="str">
            <v>DSM</v>
          </cell>
          <cell r="P533" t="str">
            <v/>
          </cell>
          <cell r="Q533" t="str">
            <v>DSM, Class 1</v>
          </cell>
          <cell r="R533" t="str">
            <v>DSM, Class 1</v>
          </cell>
          <cell r="S533" t="str">
            <v>DSM, Class 1</v>
          </cell>
          <cell r="T533" t="str">
            <v>DSM, Class 1</v>
          </cell>
          <cell r="U533" t="str">
            <v>DSM, Class 1, OR-Curtail</v>
          </cell>
          <cell r="V533" t="str">
            <v>DSM, Class 1</v>
          </cell>
          <cell r="W533" t="str">
            <v>OR</v>
          </cell>
          <cell r="X533" t="e">
            <v>#N/A</v>
          </cell>
        </row>
        <row r="534">
          <cell r="A534">
            <v>96371</v>
          </cell>
          <cell r="B534" t="str">
            <v>D1OR_CUR_2</v>
          </cell>
          <cell r="C534" t="str">
            <v>D1OR_CUR_2</v>
          </cell>
          <cell r="D534" t="str">
            <v>New Price Strike</v>
          </cell>
          <cell r="E534" t="str">
            <v>West</v>
          </cell>
          <cell r="F534" t="str">
            <v>DSM, Class 1, OR-Curtail</v>
          </cell>
          <cell r="G534" t="str">
            <v/>
          </cell>
          <cell r="H534" t="str">
            <v/>
          </cell>
          <cell r="I534" t="str">
            <v>DSM, Class 1</v>
          </cell>
          <cell r="J534" t="str">
            <v>DSM - Load Control</v>
          </cell>
          <cell r="K534" t="str">
            <v/>
          </cell>
          <cell r="L534" t="str">
            <v>DSM, Class 1, OR-Curtail</v>
          </cell>
          <cell r="M534" t="str">
            <v>DSM, Class 1</v>
          </cell>
          <cell r="N534" t="str">
            <v>DSM, Class 1</v>
          </cell>
          <cell r="O534" t="str">
            <v>DSM</v>
          </cell>
          <cell r="P534" t="str">
            <v/>
          </cell>
          <cell r="Q534" t="str">
            <v>DSM, Class 1</v>
          </cell>
          <cell r="R534" t="str">
            <v>DSM, Class 1</v>
          </cell>
          <cell r="S534" t="str">
            <v>DSM, Class 1</v>
          </cell>
          <cell r="T534" t="str">
            <v>DSM, Class 1</v>
          </cell>
          <cell r="U534" t="str">
            <v>DSM, Class 1, OR-Curtail</v>
          </cell>
          <cell r="V534" t="str">
            <v>DSM, Class 1</v>
          </cell>
          <cell r="W534" t="str">
            <v>OR</v>
          </cell>
          <cell r="X534" t="e">
            <v>#N/A</v>
          </cell>
        </row>
        <row r="535">
          <cell r="A535">
            <v>96372</v>
          </cell>
          <cell r="B535" t="str">
            <v>D1OR_CUR_3</v>
          </cell>
          <cell r="C535" t="str">
            <v>D1OR_CUR_3</v>
          </cell>
          <cell r="D535" t="str">
            <v>New Price Strike</v>
          </cell>
          <cell r="E535" t="str">
            <v>West</v>
          </cell>
          <cell r="F535" t="str">
            <v>DSM, Class 1, OR-Curtail</v>
          </cell>
          <cell r="G535" t="str">
            <v/>
          </cell>
          <cell r="H535" t="str">
            <v/>
          </cell>
          <cell r="I535" t="str">
            <v>DSM, Class 1</v>
          </cell>
          <cell r="J535" t="str">
            <v>DSM - Load Control</v>
          </cell>
          <cell r="K535" t="str">
            <v/>
          </cell>
          <cell r="L535" t="str">
            <v>DSM, Class 1, OR-Curtail</v>
          </cell>
          <cell r="M535" t="str">
            <v>DSM, Class 1</v>
          </cell>
          <cell r="N535" t="str">
            <v>DSM, Class 1</v>
          </cell>
          <cell r="O535" t="str">
            <v>DSM</v>
          </cell>
          <cell r="P535" t="str">
            <v/>
          </cell>
          <cell r="Q535" t="str">
            <v>DSM, Class 1</v>
          </cell>
          <cell r="R535" t="str">
            <v>DSM, Class 1</v>
          </cell>
          <cell r="S535" t="str">
            <v>DSM, Class 1</v>
          </cell>
          <cell r="T535" t="str">
            <v>DSM, Class 1</v>
          </cell>
          <cell r="U535" t="str">
            <v>DSM, Class 1, OR-Curtail</v>
          </cell>
          <cell r="V535" t="str">
            <v>DSM, Class 1</v>
          </cell>
          <cell r="W535" t="str">
            <v>OR</v>
          </cell>
          <cell r="X535" t="e">
            <v>#N/A</v>
          </cell>
        </row>
        <row r="536">
          <cell r="A536">
            <v>229001</v>
          </cell>
          <cell r="B536" t="str">
            <v>D1OR_CUR_4</v>
          </cell>
          <cell r="C536" t="str">
            <v>D1OR_CUR_4</v>
          </cell>
          <cell r="D536" t="str">
            <v>New Price Strike</v>
          </cell>
          <cell r="E536" t="str">
            <v>West</v>
          </cell>
          <cell r="F536" t="str">
            <v>DSM, Class 1, OR-Curtail</v>
          </cell>
          <cell r="G536" t="str">
            <v/>
          </cell>
          <cell r="H536" t="str">
            <v/>
          </cell>
          <cell r="I536" t="str">
            <v>DSM, Class 1</v>
          </cell>
          <cell r="J536" t="str">
            <v>DSM - Load Control</v>
          </cell>
          <cell r="K536" t="str">
            <v/>
          </cell>
          <cell r="L536" t="str">
            <v>DSM, Class 1, OR-Curtail</v>
          </cell>
          <cell r="M536" t="str">
            <v>DSM, Class 1</v>
          </cell>
          <cell r="N536" t="str">
            <v>DSM, Class 1</v>
          </cell>
          <cell r="O536" t="str">
            <v>DSM</v>
          </cell>
          <cell r="P536" t="str">
            <v/>
          </cell>
          <cell r="Q536" t="str">
            <v>DSM, Class 1</v>
          </cell>
          <cell r="R536" t="str">
            <v>DSM, Class 1</v>
          </cell>
          <cell r="S536" t="str">
            <v>DSM, Class 1</v>
          </cell>
          <cell r="T536" t="str">
            <v>DSM, Class 1</v>
          </cell>
          <cell r="U536" t="str">
            <v>DSM, Class 1, OR-Curtail</v>
          </cell>
          <cell r="V536" t="str">
            <v>DSM, Class 1</v>
          </cell>
          <cell r="W536" t="str">
            <v>UT</v>
          </cell>
          <cell r="X536" t="e">
            <v>#N/A</v>
          </cell>
        </row>
        <row r="537">
          <cell r="A537">
            <v>96393</v>
          </cell>
          <cell r="B537" t="str">
            <v>D1OR_DLC_1</v>
          </cell>
          <cell r="C537" t="str">
            <v>D1OR_DLC_1</v>
          </cell>
          <cell r="D537" t="str">
            <v>New Price Strike</v>
          </cell>
          <cell r="E537" t="str">
            <v>West</v>
          </cell>
          <cell r="F537" t="str">
            <v>DSM, Class 1, OR-DLC-RES</v>
          </cell>
          <cell r="G537" t="str">
            <v/>
          </cell>
          <cell r="H537" t="str">
            <v/>
          </cell>
          <cell r="I537" t="str">
            <v>DSM, Class 1</v>
          </cell>
          <cell r="J537" t="str">
            <v>DSM - Load Control</v>
          </cell>
          <cell r="K537" t="str">
            <v/>
          </cell>
          <cell r="L537" t="str">
            <v>DSM, Class 1, OR-DLC-RES</v>
          </cell>
          <cell r="M537" t="str">
            <v>DSM, Class 1</v>
          </cell>
          <cell r="N537" t="str">
            <v>DSM, Class 1</v>
          </cell>
          <cell r="O537" t="str">
            <v>DSM</v>
          </cell>
          <cell r="P537" t="str">
            <v/>
          </cell>
          <cell r="Q537" t="str">
            <v>DSM, Class 1</v>
          </cell>
          <cell r="R537" t="str">
            <v>DSM, Class 1</v>
          </cell>
          <cell r="S537" t="str">
            <v>DSM, Class 1</v>
          </cell>
          <cell r="T537" t="str">
            <v>DSM, Class 1</v>
          </cell>
          <cell r="U537" t="str">
            <v>DSM, Class 1, OR-DLC-RES</v>
          </cell>
          <cell r="V537" t="str">
            <v>DSM, Class 1</v>
          </cell>
          <cell r="W537" t="str">
            <v>OR</v>
          </cell>
          <cell r="X537" t="e">
            <v>#N/A</v>
          </cell>
        </row>
        <row r="538">
          <cell r="A538">
            <v>96394</v>
          </cell>
          <cell r="B538" t="str">
            <v>D1OR_DLC_2</v>
          </cell>
          <cell r="C538" t="str">
            <v>D1OR_DLC_2</v>
          </cell>
          <cell r="D538" t="str">
            <v>New Price Strike</v>
          </cell>
          <cell r="E538" t="str">
            <v>West</v>
          </cell>
          <cell r="F538" t="str">
            <v>DSM, Class 1, OR-DLC-RES</v>
          </cell>
          <cell r="G538" t="str">
            <v/>
          </cell>
          <cell r="H538" t="str">
            <v/>
          </cell>
          <cell r="I538" t="str">
            <v>DSM, Class 1</v>
          </cell>
          <cell r="J538" t="str">
            <v>DSM - Load Control</v>
          </cell>
          <cell r="K538" t="str">
            <v/>
          </cell>
          <cell r="L538" t="str">
            <v>DSM, Class 1, OR-DLC-RES</v>
          </cell>
          <cell r="M538" t="str">
            <v>DSM, Class 1</v>
          </cell>
          <cell r="N538" t="str">
            <v>DSM, Class 1</v>
          </cell>
          <cell r="O538" t="str">
            <v>DSM</v>
          </cell>
          <cell r="P538" t="str">
            <v/>
          </cell>
          <cell r="Q538" t="str">
            <v>DSM, Class 1</v>
          </cell>
          <cell r="R538" t="str">
            <v>DSM, Class 1</v>
          </cell>
          <cell r="S538" t="str">
            <v>DSM, Class 1</v>
          </cell>
          <cell r="T538" t="str">
            <v>DSM, Class 1</v>
          </cell>
          <cell r="U538" t="str">
            <v>DSM, Class 1, OR-DLC-RES</v>
          </cell>
          <cell r="V538" t="str">
            <v>DSM, Class 1</v>
          </cell>
          <cell r="W538" t="str">
            <v>OR</v>
          </cell>
          <cell r="X538" t="e">
            <v>#N/A</v>
          </cell>
        </row>
        <row r="539">
          <cell r="A539">
            <v>96395</v>
          </cell>
          <cell r="B539" t="str">
            <v>D1OR_DLC_3</v>
          </cell>
          <cell r="C539" t="str">
            <v>D1OR_DLC_3</v>
          </cell>
          <cell r="D539" t="str">
            <v>New Price Strike</v>
          </cell>
          <cell r="E539" t="str">
            <v>West</v>
          </cell>
          <cell r="F539" t="str">
            <v>DSM, Class 1, OR-DLC-RES</v>
          </cell>
          <cell r="G539" t="str">
            <v/>
          </cell>
          <cell r="H539" t="str">
            <v/>
          </cell>
          <cell r="I539" t="str">
            <v>DSM, Class 1</v>
          </cell>
          <cell r="J539" t="str">
            <v>DSM - Load Control</v>
          </cell>
          <cell r="K539" t="str">
            <v/>
          </cell>
          <cell r="L539" t="str">
            <v>DSM, Class 1, OR-DLC-RES</v>
          </cell>
          <cell r="M539" t="str">
            <v>DSM, Class 1</v>
          </cell>
          <cell r="N539" t="str">
            <v>DSM, Class 1</v>
          </cell>
          <cell r="O539" t="str">
            <v>DSM</v>
          </cell>
          <cell r="P539" t="str">
            <v/>
          </cell>
          <cell r="Q539" t="str">
            <v>DSM, Class 1</v>
          </cell>
          <cell r="R539" t="str">
            <v>DSM, Class 1</v>
          </cell>
          <cell r="S539" t="str">
            <v>DSM, Class 1</v>
          </cell>
          <cell r="T539" t="str">
            <v>DSM, Class 1</v>
          </cell>
          <cell r="U539" t="str">
            <v>DSM, Class 1, OR-DLC-RES</v>
          </cell>
          <cell r="V539" t="str">
            <v>DSM, Class 1</v>
          </cell>
          <cell r="W539" t="str">
            <v>OR</v>
          </cell>
          <cell r="X539" t="e">
            <v>#N/A</v>
          </cell>
        </row>
        <row r="540">
          <cell r="A540">
            <v>229003</v>
          </cell>
          <cell r="B540" t="str">
            <v>D1OR_DLC_4</v>
          </cell>
          <cell r="C540" t="str">
            <v>D1OR_DLC_4</v>
          </cell>
          <cell r="D540" t="str">
            <v>New Price Strike</v>
          </cell>
          <cell r="E540" t="str">
            <v>West</v>
          </cell>
          <cell r="F540" t="str">
            <v>DSM, Class 1, OR-DLC-RES</v>
          </cell>
          <cell r="G540" t="str">
            <v/>
          </cell>
          <cell r="H540" t="str">
            <v/>
          </cell>
          <cell r="I540" t="str">
            <v>DSM, Class 1</v>
          </cell>
          <cell r="J540" t="str">
            <v>DSM - Load Control</v>
          </cell>
          <cell r="K540" t="str">
            <v/>
          </cell>
          <cell r="L540" t="str">
            <v>DSM, Class 1, OR-DLC-RES</v>
          </cell>
          <cell r="M540" t="str">
            <v>DSM, Class 1</v>
          </cell>
          <cell r="N540" t="str">
            <v>DSM, Class 1</v>
          </cell>
          <cell r="O540" t="str">
            <v>DSM</v>
          </cell>
          <cell r="P540" t="str">
            <v/>
          </cell>
          <cell r="Q540" t="str">
            <v>DSM, Class 1</v>
          </cell>
          <cell r="R540" t="str">
            <v>DSM, Class 1</v>
          </cell>
          <cell r="S540" t="str">
            <v>DSM, Class 1</v>
          </cell>
          <cell r="T540" t="str">
            <v>DSM, Class 1</v>
          </cell>
          <cell r="U540" t="str">
            <v>DSM, Class 1, OR-DLC-RES</v>
          </cell>
          <cell r="V540" t="str">
            <v>DSM, Class 1</v>
          </cell>
          <cell r="W540" t="str">
            <v>UT</v>
          </cell>
          <cell r="X540" t="e">
            <v>#N/A</v>
          </cell>
        </row>
        <row r="541">
          <cell r="A541">
            <v>229004</v>
          </cell>
          <cell r="B541" t="str">
            <v>D1OR_DLC_5</v>
          </cell>
          <cell r="C541" t="str">
            <v>D1OR_DLC_5</v>
          </cell>
          <cell r="D541" t="str">
            <v>New Price Strike</v>
          </cell>
          <cell r="E541" t="str">
            <v>West</v>
          </cell>
          <cell r="F541" t="str">
            <v>DSM, Class 1, OR-DLC-RES</v>
          </cell>
          <cell r="G541" t="str">
            <v/>
          </cell>
          <cell r="H541" t="str">
            <v/>
          </cell>
          <cell r="I541" t="str">
            <v>DSM, Class 1</v>
          </cell>
          <cell r="J541" t="str">
            <v>DSM - Load Control</v>
          </cell>
          <cell r="K541" t="str">
            <v/>
          </cell>
          <cell r="L541" t="str">
            <v>DSM, Class 1, OR-DLC-RES</v>
          </cell>
          <cell r="M541" t="str">
            <v>DSM, Class 1</v>
          </cell>
          <cell r="N541" t="str">
            <v>DSM, Class 1</v>
          </cell>
          <cell r="O541" t="str">
            <v>DSM</v>
          </cell>
          <cell r="P541" t="str">
            <v/>
          </cell>
          <cell r="Q541" t="str">
            <v>DSM, Class 1</v>
          </cell>
          <cell r="R541" t="str">
            <v>DSM, Class 1</v>
          </cell>
          <cell r="S541" t="str">
            <v>DSM, Class 1</v>
          </cell>
          <cell r="T541" t="str">
            <v>DSM, Class 1</v>
          </cell>
          <cell r="U541" t="str">
            <v>DSM, Class 1, OR-DLC-RES</v>
          </cell>
          <cell r="V541" t="str">
            <v>DSM, Class 1</v>
          </cell>
          <cell r="W541" t="str">
            <v>UT</v>
          </cell>
          <cell r="X541" t="e">
            <v>#N/A</v>
          </cell>
        </row>
        <row r="542">
          <cell r="A542">
            <v>229005</v>
          </cell>
          <cell r="B542" t="str">
            <v>D1OR_DLC_6</v>
          </cell>
          <cell r="C542" t="str">
            <v>D1OR_DLC_6</v>
          </cell>
          <cell r="D542" t="str">
            <v>New Price Strike</v>
          </cell>
          <cell r="E542" t="str">
            <v>West</v>
          </cell>
          <cell r="F542" t="str">
            <v>DSM, Class 1, OR-DLC-RES</v>
          </cell>
          <cell r="G542" t="str">
            <v/>
          </cell>
          <cell r="H542" t="str">
            <v/>
          </cell>
          <cell r="I542" t="str">
            <v>DSM, Class 1</v>
          </cell>
          <cell r="J542" t="str">
            <v>DSM - Load Control</v>
          </cell>
          <cell r="K542" t="str">
            <v/>
          </cell>
          <cell r="L542" t="str">
            <v>DSM, Class 1, OR-DLC-RES</v>
          </cell>
          <cell r="M542" t="str">
            <v>DSM, Class 1</v>
          </cell>
          <cell r="N542" t="str">
            <v>DSM, Class 1</v>
          </cell>
          <cell r="O542" t="str">
            <v>DSM</v>
          </cell>
          <cell r="P542" t="str">
            <v/>
          </cell>
          <cell r="Q542" t="str">
            <v>DSM, Class 1</v>
          </cell>
          <cell r="R542" t="str">
            <v>DSM, Class 1</v>
          </cell>
          <cell r="S542" t="str">
            <v>DSM, Class 1</v>
          </cell>
          <cell r="T542" t="str">
            <v>DSM, Class 1</v>
          </cell>
          <cell r="U542" t="str">
            <v>DSM, Class 1, OR-DLC-RES</v>
          </cell>
          <cell r="V542" t="str">
            <v>DSM, Class 1</v>
          </cell>
          <cell r="W542" t="str">
            <v>UT</v>
          </cell>
          <cell r="X542" t="e">
            <v>#N/A</v>
          </cell>
        </row>
        <row r="543">
          <cell r="A543">
            <v>96373</v>
          </cell>
          <cell r="B543" t="str">
            <v>D1OR_IRR_1</v>
          </cell>
          <cell r="C543" t="str">
            <v>D1OR_IRR_1</v>
          </cell>
          <cell r="D543" t="str">
            <v>New Price Strike</v>
          </cell>
          <cell r="E543" t="str">
            <v>West</v>
          </cell>
          <cell r="F543" t="str">
            <v>DSM, Class 1, OR-Irrigate</v>
          </cell>
          <cell r="G543" t="str">
            <v/>
          </cell>
          <cell r="H543" t="str">
            <v/>
          </cell>
          <cell r="I543" t="str">
            <v>DSM, Class 1</v>
          </cell>
          <cell r="J543" t="str">
            <v>DSM - Load Control</v>
          </cell>
          <cell r="K543" t="str">
            <v/>
          </cell>
          <cell r="L543" t="str">
            <v>DSM, Class 1, OR-Irrigate</v>
          </cell>
          <cell r="M543" t="str">
            <v>DSM, Class 1</v>
          </cell>
          <cell r="N543" t="str">
            <v>DSM, Class 1</v>
          </cell>
          <cell r="O543" t="str">
            <v>DSM</v>
          </cell>
          <cell r="P543" t="str">
            <v/>
          </cell>
          <cell r="Q543" t="str">
            <v>DSM, Class 1</v>
          </cell>
          <cell r="R543" t="str">
            <v>DSM, Class 1</v>
          </cell>
          <cell r="S543" t="str">
            <v>DSM, Class 1</v>
          </cell>
          <cell r="T543" t="str">
            <v>DSM, Class 1</v>
          </cell>
          <cell r="U543" t="str">
            <v>DSM, Class 1, OR-Irrigate</v>
          </cell>
          <cell r="V543" t="str">
            <v>DSM, Class 1</v>
          </cell>
          <cell r="W543" t="str">
            <v>OR</v>
          </cell>
          <cell r="X543" t="e">
            <v>#N/A</v>
          </cell>
        </row>
        <row r="544">
          <cell r="A544">
            <v>96374</v>
          </cell>
          <cell r="B544" t="str">
            <v>D1OR_IRR_2</v>
          </cell>
          <cell r="C544" t="str">
            <v>D1OR_IRR_2</v>
          </cell>
          <cell r="D544" t="str">
            <v>New Price Strike</v>
          </cell>
          <cell r="E544" t="str">
            <v>West</v>
          </cell>
          <cell r="F544" t="str">
            <v>DSM, Class 1, OR-Irrigate</v>
          </cell>
          <cell r="G544" t="str">
            <v/>
          </cell>
          <cell r="H544" t="str">
            <v/>
          </cell>
          <cell r="I544" t="str">
            <v>DSM, Class 1</v>
          </cell>
          <cell r="J544" t="str">
            <v>DSM - Load Control</v>
          </cell>
          <cell r="K544" t="str">
            <v/>
          </cell>
          <cell r="L544" t="str">
            <v>DSM, Class 1, OR-Irrigate</v>
          </cell>
          <cell r="M544" t="str">
            <v>DSM, Class 1</v>
          </cell>
          <cell r="N544" t="str">
            <v>DSM, Class 1</v>
          </cell>
          <cell r="O544" t="str">
            <v>DSM</v>
          </cell>
          <cell r="P544" t="str">
            <v/>
          </cell>
          <cell r="Q544" t="str">
            <v>DSM, Class 1</v>
          </cell>
          <cell r="R544" t="str">
            <v>DSM, Class 1</v>
          </cell>
          <cell r="S544" t="str">
            <v>DSM, Class 1</v>
          </cell>
          <cell r="T544" t="str">
            <v>DSM, Class 1</v>
          </cell>
          <cell r="U544" t="str">
            <v>DSM, Class 1, OR-Irrigate</v>
          </cell>
          <cell r="V544" t="str">
            <v>DSM, Class 1</v>
          </cell>
          <cell r="W544" t="str">
            <v>OR</v>
          </cell>
          <cell r="X544" t="e">
            <v>#N/A</v>
          </cell>
        </row>
        <row r="545">
          <cell r="A545">
            <v>229002</v>
          </cell>
          <cell r="B545" t="str">
            <v>D1OR_IRR_3</v>
          </cell>
          <cell r="C545" t="str">
            <v>D1OR_IRR_3</v>
          </cell>
          <cell r="D545" t="str">
            <v>New Price Strike</v>
          </cell>
          <cell r="E545" t="str">
            <v>West</v>
          </cell>
          <cell r="F545" t="str">
            <v>DSM, Class 1, OR-Irrigate</v>
          </cell>
          <cell r="G545" t="str">
            <v/>
          </cell>
          <cell r="H545" t="str">
            <v/>
          </cell>
          <cell r="I545" t="str">
            <v>DSM, Class 1</v>
          </cell>
          <cell r="J545" t="str">
            <v>DSM - Load Control</v>
          </cell>
          <cell r="K545" t="str">
            <v/>
          </cell>
          <cell r="L545" t="str">
            <v>DSM, Class 1, OR-Irrigate</v>
          </cell>
          <cell r="M545" t="str">
            <v>DSM, Class 1</v>
          </cell>
          <cell r="N545" t="str">
            <v>DSM, Class 1</v>
          </cell>
          <cell r="O545" t="str">
            <v>DSM</v>
          </cell>
          <cell r="P545" t="str">
            <v/>
          </cell>
          <cell r="Q545" t="str">
            <v>DSM, Class 1</v>
          </cell>
          <cell r="R545" t="str">
            <v>DSM, Class 1</v>
          </cell>
          <cell r="S545" t="str">
            <v>DSM, Class 1</v>
          </cell>
          <cell r="T545" t="str">
            <v>DSM, Class 1</v>
          </cell>
          <cell r="U545" t="str">
            <v>DSM, Class 1, OR-Irrigate</v>
          </cell>
          <cell r="V545" t="str">
            <v>DSM, Class 1</v>
          </cell>
          <cell r="W545" t="str">
            <v>UT</v>
          </cell>
          <cell r="X545" t="e">
            <v>#N/A</v>
          </cell>
        </row>
        <row r="546">
          <cell r="A546">
            <v>96398</v>
          </cell>
          <cell r="B546" t="str">
            <v>D1UT_CUR_1</v>
          </cell>
          <cell r="C546" t="str">
            <v>D1UT_CUR_1</v>
          </cell>
          <cell r="D546" t="str">
            <v>New Price Strike</v>
          </cell>
          <cell r="E546" t="str">
            <v>East</v>
          </cell>
          <cell r="F546" t="str">
            <v>DSM, Class 1, UT-Curtail</v>
          </cell>
          <cell r="G546" t="str">
            <v/>
          </cell>
          <cell r="H546" t="str">
            <v/>
          </cell>
          <cell r="I546" t="str">
            <v>DSM, Class 1</v>
          </cell>
          <cell r="J546" t="str">
            <v>DSM - Load Control</v>
          </cell>
          <cell r="K546" t="str">
            <v/>
          </cell>
          <cell r="L546" t="str">
            <v>DSM, Class 1, UT-Curtail</v>
          </cell>
          <cell r="M546" t="str">
            <v>DSM, Class 1</v>
          </cell>
          <cell r="N546" t="str">
            <v>DSM, Class 1</v>
          </cell>
          <cell r="O546" t="str">
            <v>DSM</v>
          </cell>
          <cell r="P546" t="str">
            <v/>
          </cell>
          <cell r="Q546" t="str">
            <v>DSM, Class 1</v>
          </cell>
          <cell r="R546" t="str">
            <v>DSM, Class 1</v>
          </cell>
          <cell r="S546" t="str">
            <v>DSM, Class 1</v>
          </cell>
          <cell r="T546" t="str">
            <v>DSM, Class 1</v>
          </cell>
          <cell r="U546" t="str">
            <v>DSM, Class 1, UT-Curtail</v>
          </cell>
          <cell r="V546" t="str">
            <v>DSM, Class 1</v>
          </cell>
          <cell r="W546" t="str">
            <v>UT</v>
          </cell>
          <cell r="X546" t="e">
            <v>#N/A</v>
          </cell>
        </row>
        <row r="547">
          <cell r="A547">
            <v>97920</v>
          </cell>
          <cell r="B547" t="str">
            <v>D1UT_CUR_2</v>
          </cell>
          <cell r="C547" t="str">
            <v>D1UT_CUR_2</v>
          </cell>
          <cell r="D547" t="str">
            <v>New Price Strike</v>
          </cell>
          <cell r="E547" t="str">
            <v>East</v>
          </cell>
          <cell r="F547" t="str">
            <v>DSM, Class 1, UT-Curtail</v>
          </cell>
          <cell r="G547" t="str">
            <v/>
          </cell>
          <cell r="H547" t="str">
            <v/>
          </cell>
          <cell r="I547" t="str">
            <v>DSM, Class 1</v>
          </cell>
          <cell r="J547" t="str">
            <v>DSM - Load Control</v>
          </cell>
          <cell r="K547" t="str">
            <v/>
          </cell>
          <cell r="L547" t="str">
            <v>DSM, Class 1, UT-Curtail</v>
          </cell>
          <cell r="M547" t="str">
            <v>DSM, Class 1</v>
          </cell>
          <cell r="N547" t="str">
            <v>DSM, Class 1</v>
          </cell>
          <cell r="O547" t="str">
            <v>DSM</v>
          </cell>
          <cell r="P547" t="str">
            <v/>
          </cell>
          <cell r="Q547" t="str">
            <v>DSM, Class 1</v>
          </cell>
          <cell r="R547" t="str">
            <v>DSM, Class 1</v>
          </cell>
          <cell r="S547" t="str">
            <v>DSM, Class 1</v>
          </cell>
          <cell r="T547" t="str">
            <v>DSM, Class 1</v>
          </cell>
          <cell r="U547" t="str">
            <v>DSM, Class 1, UT-Curtail</v>
          </cell>
          <cell r="V547" t="str">
            <v>DSM, Class 1</v>
          </cell>
          <cell r="W547" t="str">
            <v>UT</v>
          </cell>
          <cell r="X547" t="e">
            <v>#N/A</v>
          </cell>
        </row>
        <row r="548">
          <cell r="A548">
            <v>97921</v>
          </cell>
          <cell r="B548" t="str">
            <v>D1UT_CUR_3</v>
          </cell>
          <cell r="C548" t="str">
            <v>D1UT_CUR_3</v>
          </cell>
          <cell r="D548" t="str">
            <v>New Price Strike</v>
          </cell>
          <cell r="E548" t="str">
            <v>East</v>
          </cell>
          <cell r="F548" t="str">
            <v>DSM, Class 1, UT-Curtail</v>
          </cell>
          <cell r="G548" t="str">
            <v/>
          </cell>
          <cell r="H548" t="str">
            <v/>
          </cell>
          <cell r="I548" t="str">
            <v>DSM, Class 1</v>
          </cell>
          <cell r="J548" t="str">
            <v>DSM - Load Control</v>
          </cell>
          <cell r="K548" t="str">
            <v/>
          </cell>
          <cell r="L548" t="str">
            <v>DSM, Class 1, UT-Curtail</v>
          </cell>
          <cell r="M548" t="str">
            <v>DSM, Class 1</v>
          </cell>
          <cell r="N548" t="str">
            <v>DSM, Class 1</v>
          </cell>
          <cell r="O548" t="str">
            <v>DSM</v>
          </cell>
          <cell r="P548" t="str">
            <v/>
          </cell>
          <cell r="Q548" t="str">
            <v>DSM, Class 1</v>
          </cell>
          <cell r="R548" t="str">
            <v>DSM, Class 1</v>
          </cell>
          <cell r="S548" t="str">
            <v>DSM, Class 1</v>
          </cell>
          <cell r="T548" t="str">
            <v>DSM, Class 1</v>
          </cell>
          <cell r="U548" t="str">
            <v>DSM, Class 1, UT-Curtail</v>
          </cell>
          <cell r="V548" t="str">
            <v>DSM, Class 1</v>
          </cell>
          <cell r="W548" t="str">
            <v>UT</v>
          </cell>
          <cell r="X548" t="e">
            <v>#N/A</v>
          </cell>
        </row>
        <row r="549">
          <cell r="A549">
            <v>97922</v>
          </cell>
          <cell r="B549" t="str">
            <v>D1UT_CUR_4</v>
          </cell>
          <cell r="C549" t="str">
            <v>D1UT_CUR_4</v>
          </cell>
          <cell r="D549" t="str">
            <v>New Price Strike</v>
          </cell>
          <cell r="E549" t="str">
            <v>East</v>
          </cell>
          <cell r="F549" t="str">
            <v>DSM, Class 1, UT-Curtail</v>
          </cell>
          <cell r="G549" t="str">
            <v/>
          </cell>
          <cell r="H549" t="str">
            <v/>
          </cell>
          <cell r="I549" t="str">
            <v>DSM, Class 1</v>
          </cell>
          <cell r="J549" t="str">
            <v>DSM - Load Control</v>
          </cell>
          <cell r="K549" t="str">
            <v/>
          </cell>
          <cell r="L549" t="str">
            <v>DSM, Class 1, UT-Curtail</v>
          </cell>
          <cell r="M549" t="str">
            <v>DSM, Class 1</v>
          </cell>
          <cell r="N549" t="str">
            <v>DSM, Class 1</v>
          </cell>
          <cell r="O549" t="str">
            <v>DSM</v>
          </cell>
          <cell r="P549" t="str">
            <v/>
          </cell>
          <cell r="Q549" t="str">
            <v>DSM, Class 1</v>
          </cell>
          <cell r="R549" t="str">
            <v>DSM, Class 1</v>
          </cell>
          <cell r="S549" t="str">
            <v>DSM, Class 1</v>
          </cell>
          <cell r="T549" t="str">
            <v>DSM, Class 1</v>
          </cell>
          <cell r="U549" t="str">
            <v>DSM, Class 1, UT-Curtail</v>
          </cell>
          <cell r="V549" t="str">
            <v>DSM, Class 1</v>
          </cell>
          <cell r="W549" t="str">
            <v>UT</v>
          </cell>
          <cell r="X549" t="e">
            <v>#N/A</v>
          </cell>
        </row>
        <row r="550">
          <cell r="A550">
            <v>97923</v>
          </cell>
          <cell r="B550" t="str">
            <v>D1UT_CUR_5</v>
          </cell>
          <cell r="C550" t="str">
            <v>D1UT_CUR_5</v>
          </cell>
          <cell r="D550" t="str">
            <v>New Price Strike</v>
          </cell>
          <cell r="E550" t="str">
            <v>East</v>
          </cell>
          <cell r="F550" t="str">
            <v>DSM, Class 1, UT-Curtail</v>
          </cell>
          <cell r="G550" t="str">
            <v/>
          </cell>
          <cell r="H550" t="str">
            <v/>
          </cell>
          <cell r="I550" t="str">
            <v>DSM, Class 1</v>
          </cell>
          <cell r="J550" t="str">
            <v>DSM - Load Control</v>
          </cell>
          <cell r="K550" t="str">
            <v/>
          </cell>
          <cell r="L550" t="str">
            <v>DSM, Class 1, UT-Curtail</v>
          </cell>
          <cell r="M550" t="str">
            <v>DSM, Class 1</v>
          </cell>
          <cell r="N550" t="str">
            <v>DSM, Class 1</v>
          </cell>
          <cell r="O550" t="str">
            <v>DSM</v>
          </cell>
          <cell r="P550" t="str">
            <v/>
          </cell>
          <cell r="Q550" t="str">
            <v>DSM, Class 1</v>
          </cell>
          <cell r="R550" t="str">
            <v>DSM, Class 1</v>
          </cell>
          <cell r="S550" t="str">
            <v>DSM, Class 1</v>
          </cell>
          <cell r="T550" t="str">
            <v>DSM, Class 1</v>
          </cell>
          <cell r="U550" t="str">
            <v>DSM, Class 1, UT-Curtail</v>
          </cell>
          <cell r="V550" t="str">
            <v>DSM, Class 1</v>
          </cell>
          <cell r="W550" t="str">
            <v>UT</v>
          </cell>
          <cell r="X550" t="e">
            <v>#N/A</v>
          </cell>
        </row>
        <row r="551">
          <cell r="A551">
            <v>97924</v>
          </cell>
          <cell r="B551" t="str">
            <v>D1UT_CUR_6</v>
          </cell>
          <cell r="C551" t="str">
            <v>D1UT_CUR_6</v>
          </cell>
          <cell r="D551" t="str">
            <v>New Price Strike</v>
          </cell>
          <cell r="E551" t="str">
            <v>East</v>
          </cell>
          <cell r="F551" t="str">
            <v>DSM, Class 1, UT-Curtail</v>
          </cell>
          <cell r="G551" t="str">
            <v/>
          </cell>
          <cell r="H551" t="str">
            <v/>
          </cell>
          <cell r="I551" t="str">
            <v>DSM, Class 1</v>
          </cell>
          <cell r="J551" t="str">
            <v>DSM - Load Control</v>
          </cell>
          <cell r="K551" t="str">
            <v/>
          </cell>
          <cell r="L551" t="str">
            <v>DSM, Class 1, UT-Curtail</v>
          </cell>
          <cell r="M551" t="str">
            <v>DSM, Class 1</v>
          </cell>
          <cell r="N551" t="str">
            <v>DSM, Class 1</v>
          </cell>
          <cell r="O551" t="str">
            <v>DSM</v>
          </cell>
          <cell r="P551" t="str">
            <v/>
          </cell>
          <cell r="Q551" t="str">
            <v>DSM, Class 1</v>
          </cell>
          <cell r="R551" t="str">
            <v>DSM, Class 1</v>
          </cell>
          <cell r="S551" t="str">
            <v>DSM, Class 1</v>
          </cell>
          <cell r="T551" t="str">
            <v>DSM, Class 1</v>
          </cell>
          <cell r="U551" t="str">
            <v>DSM, Class 1, UT-Curtail</v>
          </cell>
          <cell r="V551" t="str">
            <v>DSM, Class 1</v>
          </cell>
          <cell r="W551" t="str">
            <v>UT</v>
          </cell>
          <cell r="X551" t="e">
            <v>#N/A</v>
          </cell>
        </row>
        <row r="552">
          <cell r="A552">
            <v>97925</v>
          </cell>
          <cell r="B552" t="str">
            <v>D1UT_CUR_7</v>
          </cell>
          <cell r="C552" t="str">
            <v>D1UT_CUR_7</v>
          </cell>
          <cell r="D552" t="str">
            <v>New Price Strike</v>
          </cell>
          <cell r="E552" t="str">
            <v>East</v>
          </cell>
          <cell r="F552" t="str">
            <v>DSM, Class 1, UT-Curtail</v>
          </cell>
          <cell r="G552" t="str">
            <v/>
          </cell>
          <cell r="H552" t="str">
            <v/>
          </cell>
          <cell r="I552" t="str">
            <v>DSM, Class 1</v>
          </cell>
          <cell r="J552" t="str">
            <v>DSM - Load Control</v>
          </cell>
          <cell r="K552" t="str">
            <v/>
          </cell>
          <cell r="L552" t="str">
            <v>DSM, Class 1, UT-Curtail</v>
          </cell>
          <cell r="M552" t="str">
            <v>DSM, Class 1</v>
          </cell>
          <cell r="N552" t="str">
            <v>DSM, Class 1</v>
          </cell>
          <cell r="O552" t="str">
            <v>DSM</v>
          </cell>
          <cell r="P552" t="str">
            <v/>
          </cell>
          <cell r="Q552" t="str">
            <v>DSM, Class 1</v>
          </cell>
          <cell r="R552" t="str">
            <v>DSM, Class 1</v>
          </cell>
          <cell r="S552" t="str">
            <v>DSM, Class 1</v>
          </cell>
          <cell r="T552" t="str">
            <v>DSM, Class 1</v>
          </cell>
          <cell r="U552" t="str">
            <v>DSM, Class 1, UT-Curtail</v>
          </cell>
          <cell r="V552" t="str">
            <v>DSM, Class 1</v>
          </cell>
          <cell r="W552" t="str">
            <v>UT</v>
          </cell>
          <cell r="X552" t="e">
            <v>#N/A</v>
          </cell>
        </row>
        <row r="553">
          <cell r="A553">
            <v>229006</v>
          </cell>
          <cell r="B553" t="str">
            <v>D1UT_CUR_8</v>
          </cell>
          <cell r="C553" t="str">
            <v>D1UT_CUR_8</v>
          </cell>
          <cell r="D553" t="str">
            <v>New Price Strike</v>
          </cell>
          <cell r="E553" t="str">
            <v>East</v>
          </cell>
          <cell r="F553" t="str">
            <v>DSM, Class 1, UT-Curtail</v>
          </cell>
          <cell r="G553" t="str">
            <v/>
          </cell>
          <cell r="H553" t="str">
            <v/>
          </cell>
          <cell r="I553" t="str">
            <v>DSM, Class 1</v>
          </cell>
          <cell r="J553" t="str">
            <v>DSM - Load Control</v>
          </cell>
          <cell r="K553" t="str">
            <v/>
          </cell>
          <cell r="L553" t="str">
            <v>DSM, Class 1, UT-Curtail</v>
          </cell>
          <cell r="M553" t="str">
            <v>DSM, Class 1</v>
          </cell>
          <cell r="N553" t="str">
            <v>DSM, Class 1</v>
          </cell>
          <cell r="O553" t="str">
            <v>DSM</v>
          </cell>
          <cell r="P553" t="str">
            <v/>
          </cell>
          <cell r="Q553" t="str">
            <v>DSM, Class 1</v>
          </cell>
          <cell r="R553" t="str">
            <v>DSM, Class 1</v>
          </cell>
          <cell r="S553" t="str">
            <v>DSM, Class 1</v>
          </cell>
          <cell r="T553" t="str">
            <v>DSM, Class 1</v>
          </cell>
          <cell r="U553" t="str">
            <v>DSM, Class 1, UT-Curtail</v>
          </cell>
          <cell r="V553" t="str">
            <v>DSM, Class 1</v>
          </cell>
          <cell r="W553" t="str">
            <v>UT</v>
          </cell>
          <cell r="X553" t="e">
            <v>#N/A</v>
          </cell>
        </row>
        <row r="554">
          <cell r="A554">
            <v>229007</v>
          </cell>
          <cell r="B554" t="str">
            <v>D1UT_CUR_9</v>
          </cell>
          <cell r="C554" t="str">
            <v>D1UT_CUR_9</v>
          </cell>
          <cell r="D554" t="str">
            <v>New Price Strike</v>
          </cell>
          <cell r="E554" t="str">
            <v>East</v>
          </cell>
          <cell r="F554" t="str">
            <v>DSM, Class 1, UT-Curtail</v>
          </cell>
          <cell r="G554" t="str">
            <v/>
          </cell>
          <cell r="H554" t="str">
            <v/>
          </cell>
          <cell r="I554" t="str">
            <v>DSM, Class 1</v>
          </cell>
          <cell r="J554" t="str">
            <v>DSM - Load Control</v>
          </cell>
          <cell r="K554" t="str">
            <v/>
          </cell>
          <cell r="L554" t="str">
            <v>DSM, Class 1, UT-Curtail</v>
          </cell>
          <cell r="M554" t="str">
            <v>DSM, Class 1</v>
          </cell>
          <cell r="N554" t="str">
            <v>DSM, Class 1</v>
          </cell>
          <cell r="O554" t="str">
            <v>DSM</v>
          </cell>
          <cell r="P554" t="str">
            <v/>
          </cell>
          <cell r="Q554" t="str">
            <v>DSM, Class 1</v>
          </cell>
          <cell r="R554" t="str">
            <v>DSM, Class 1</v>
          </cell>
          <cell r="S554" t="str">
            <v>DSM, Class 1</v>
          </cell>
          <cell r="T554" t="str">
            <v>DSM, Class 1</v>
          </cell>
          <cell r="U554" t="str">
            <v>DSM, Class 1, UT-Curtail</v>
          </cell>
          <cell r="V554" t="str">
            <v>DSM, Class 1</v>
          </cell>
          <cell r="W554" t="str">
            <v>UT</v>
          </cell>
          <cell r="X554" t="e">
            <v>#N/A</v>
          </cell>
        </row>
        <row r="555">
          <cell r="A555">
            <v>96386</v>
          </cell>
          <cell r="B555" t="str">
            <v>D1UT_DLC_1</v>
          </cell>
          <cell r="C555" t="str">
            <v>D1UT_DLC_1</v>
          </cell>
          <cell r="D555" t="str">
            <v>New Price Strike</v>
          </cell>
          <cell r="E555" t="str">
            <v>East</v>
          </cell>
          <cell r="F555" t="str">
            <v>DSM, Class 1, UT-DLC-RES</v>
          </cell>
          <cell r="G555" t="str">
            <v/>
          </cell>
          <cell r="H555" t="str">
            <v/>
          </cell>
          <cell r="I555" t="str">
            <v>DSM, Class 1</v>
          </cell>
          <cell r="J555" t="str">
            <v>DSM - Load Control</v>
          </cell>
          <cell r="K555" t="str">
            <v/>
          </cell>
          <cell r="L555" t="str">
            <v>DSM, Class 1, UT-DLC-RES</v>
          </cell>
          <cell r="M555" t="str">
            <v>DSM, Class 1</v>
          </cell>
          <cell r="N555" t="str">
            <v>DSM, Class 1</v>
          </cell>
          <cell r="O555" t="str">
            <v>DSM</v>
          </cell>
          <cell r="P555" t="str">
            <v/>
          </cell>
          <cell r="Q555" t="str">
            <v>DSM, Class 1</v>
          </cell>
          <cell r="R555" t="str">
            <v>DSM, Class 1</v>
          </cell>
          <cell r="S555" t="str">
            <v>DSM, Class 1</v>
          </cell>
          <cell r="T555" t="str">
            <v>DSM, Class 1</v>
          </cell>
          <cell r="U555" t="str">
            <v>DSM, Class 1, UT-DLC-RES</v>
          </cell>
          <cell r="V555" t="str">
            <v>DSM, Class 1</v>
          </cell>
          <cell r="W555" t="str">
            <v>UT</v>
          </cell>
          <cell r="X555" t="e">
            <v>#N/A</v>
          </cell>
        </row>
        <row r="556">
          <cell r="A556">
            <v>96397</v>
          </cell>
          <cell r="B556" t="str">
            <v>D1UT_DLC_10</v>
          </cell>
          <cell r="C556" t="str">
            <v>D1UT_DLC_10</v>
          </cell>
          <cell r="D556" t="str">
            <v>New Price Strike</v>
          </cell>
          <cell r="E556" t="str">
            <v>East</v>
          </cell>
          <cell r="F556" t="str">
            <v>DSM, Class 1, UT-DLC-RES</v>
          </cell>
          <cell r="G556" t="str">
            <v/>
          </cell>
          <cell r="H556" t="str">
            <v/>
          </cell>
          <cell r="I556" t="str">
            <v>DSM, Class 1</v>
          </cell>
          <cell r="J556" t="str">
            <v>DSM - Load Control</v>
          </cell>
          <cell r="K556" t="str">
            <v/>
          </cell>
          <cell r="L556" t="str">
            <v>DSM, Class 1, UT-DLC-RES</v>
          </cell>
          <cell r="M556" t="str">
            <v>DSM, Class 1</v>
          </cell>
          <cell r="N556" t="str">
            <v>DSM, Class 1</v>
          </cell>
          <cell r="O556" t="str">
            <v>DSM</v>
          </cell>
          <cell r="P556" t="str">
            <v/>
          </cell>
          <cell r="Q556" t="str">
            <v>DSM, Class 1</v>
          </cell>
          <cell r="R556" t="str">
            <v>DSM, Class 1</v>
          </cell>
          <cell r="S556" t="str">
            <v>DSM, Class 1</v>
          </cell>
          <cell r="T556" t="str">
            <v>DSM, Class 1</v>
          </cell>
          <cell r="U556" t="str">
            <v>DSM, Class 1, UT-DLC-RES</v>
          </cell>
          <cell r="V556" t="str">
            <v>DSM, Class 1</v>
          </cell>
          <cell r="W556" t="str">
            <v>UT</v>
          </cell>
          <cell r="X556" t="e">
            <v>#N/A</v>
          </cell>
        </row>
        <row r="557">
          <cell r="A557">
            <v>229012</v>
          </cell>
          <cell r="B557" t="str">
            <v>D1UT_DLC_11</v>
          </cell>
          <cell r="C557" t="str">
            <v>D1UT_DLC_11</v>
          </cell>
          <cell r="D557" t="str">
            <v>New Price Strike</v>
          </cell>
          <cell r="E557" t="str">
            <v>East</v>
          </cell>
          <cell r="F557" t="str">
            <v>DSM, Class 1, UT-DLC-RES</v>
          </cell>
          <cell r="G557" t="str">
            <v/>
          </cell>
          <cell r="H557" t="str">
            <v/>
          </cell>
          <cell r="I557" t="str">
            <v>DSM, Class 1</v>
          </cell>
          <cell r="J557" t="str">
            <v>DSM - Load Control</v>
          </cell>
          <cell r="K557" t="str">
            <v/>
          </cell>
          <cell r="L557" t="str">
            <v>DSM, Class 1, UT-DLC-RES</v>
          </cell>
          <cell r="M557" t="str">
            <v>DSM, Class 1</v>
          </cell>
          <cell r="N557" t="str">
            <v>DSM, Class 1</v>
          </cell>
          <cell r="O557" t="str">
            <v>DSM</v>
          </cell>
          <cell r="P557" t="str">
            <v/>
          </cell>
          <cell r="Q557" t="str">
            <v>DSM, Class 1</v>
          </cell>
          <cell r="R557" t="str">
            <v>DSM, Class 1</v>
          </cell>
          <cell r="S557" t="str">
            <v>DSM, Class 1</v>
          </cell>
          <cell r="T557" t="str">
            <v>DSM, Class 1</v>
          </cell>
          <cell r="U557" t="str">
            <v>DSM, Class 1, UT-DLC-RES</v>
          </cell>
          <cell r="V557" t="str">
            <v>DSM, Class 1</v>
          </cell>
          <cell r="W557" t="str">
            <v>UT</v>
          </cell>
          <cell r="X557" t="e">
            <v>#N/A</v>
          </cell>
        </row>
        <row r="558">
          <cell r="A558">
            <v>229013</v>
          </cell>
          <cell r="B558" t="str">
            <v>D1UT_DLC_12</v>
          </cell>
          <cell r="C558" t="str">
            <v>D1UT_DLC_12</v>
          </cell>
          <cell r="D558" t="str">
            <v>New Price Strike</v>
          </cell>
          <cell r="E558" t="str">
            <v>East</v>
          </cell>
          <cell r="F558" t="str">
            <v>DSM, Class 1, UT-DLC-RES</v>
          </cell>
          <cell r="G558" t="str">
            <v/>
          </cell>
          <cell r="H558" t="str">
            <v/>
          </cell>
          <cell r="I558" t="str">
            <v>DSM, Class 1</v>
          </cell>
          <cell r="J558" t="str">
            <v>DSM - Load Control</v>
          </cell>
          <cell r="K558" t="str">
            <v/>
          </cell>
          <cell r="L558" t="str">
            <v>DSM, Class 1, UT-DLC-RES</v>
          </cell>
          <cell r="M558" t="str">
            <v>DSM, Class 1</v>
          </cell>
          <cell r="N558" t="str">
            <v>DSM, Class 1</v>
          </cell>
          <cell r="O558" t="str">
            <v>DSM</v>
          </cell>
          <cell r="P558" t="str">
            <v/>
          </cell>
          <cell r="Q558" t="str">
            <v>DSM, Class 1</v>
          </cell>
          <cell r="R558" t="str">
            <v>DSM, Class 1</v>
          </cell>
          <cell r="S558" t="str">
            <v>DSM, Class 1</v>
          </cell>
          <cell r="T558" t="str">
            <v>DSM, Class 1</v>
          </cell>
          <cell r="U558" t="str">
            <v>DSM, Class 1, UT-DLC-RES</v>
          </cell>
          <cell r="V558" t="str">
            <v>DSM, Class 1</v>
          </cell>
          <cell r="W558" t="str">
            <v>UT</v>
          </cell>
          <cell r="X558" t="e">
            <v>#N/A</v>
          </cell>
        </row>
        <row r="559">
          <cell r="A559">
            <v>96387</v>
          </cell>
          <cell r="B559" t="str">
            <v>D1UT_DLC_2</v>
          </cell>
          <cell r="C559" t="str">
            <v>D1UT_DLC_2</v>
          </cell>
          <cell r="D559" t="str">
            <v>New Price Strike</v>
          </cell>
          <cell r="E559" t="str">
            <v>East</v>
          </cell>
          <cell r="F559" t="str">
            <v>DSM, Class 1, UT-DLC-RES</v>
          </cell>
          <cell r="G559" t="str">
            <v/>
          </cell>
          <cell r="H559" t="str">
            <v/>
          </cell>
          <cell r="I559" t="str">
            <v>DSM, Class 1</v>
          </cell>
          <cell r="J559" t="str">
            <v>DSM - Load Control</v>
          </cell>
          <cell r="K559" t="str">
            <v/>
          </cell>
          <cell r="L559" t="str">
            <v>DSM, Class 1, UT-DLC-RES</v>
          </cell>
          <cell r="M559" t="str">
            <v>DSM, Class 1</v>
          </cell>
          <cell r="N559" t="str">
            <v>DSM, Class 1</v>
          </cell>
          <cell r="O559" t="str">
            <v>DSM</v>
          </cell>
          <cell r="P559" t="str">
            <v/>
          </cell>
          <cell r="Q559" t="str">
            <v>DSM, Class 1</v>
          </cell>
          <cell r="R559" t="str">
            <v>DSM, Class 1</v>
          </cell>
          <cell r="S559" t="str">
            <v>DSM, Class 1</v>
          </cell>
          <cell r="T559" t="str">
            <v>DSM, Class 1</v>
          </cell>
          <cell r="U559" t="str">
            <v>DSM, Class 1, UT-DLC-RES</v>
          </cell>
          <cell r="V559" t="str">
            <v>DSM, Class 1</v>
          </cell>
          <cell r="W559" t="str">
            <v>UT</v>
          </cell>
          <cell r="X559" t="e">
            <v>#N/A</v>
          </cell>
        </row>
        <row r="560">
          <cell r="A560">
            <v>96388</v>
          </cell>
          <cell r="B560" t="str">
            <v>D1UT_DLC_3</v>
          </cell>
          <cell r="C560" t="str">
            <v>D1UT_DLC_3</v>
          </cell>
          <cell r="D560" t="str">
            <v>New Price Strike</v>
          </cell>
          <cell r="E560" t="str">
            <v>East</v>
          </cell>
          <cell r="F560" t="str">
            <v>DSM, Class 1, UT-DLC-RES</v>
          </cell>
          <cell r="G560" t="str">
            <v/>
          </cell>
          <cell r="H560" t="str">
            <v/>
          </cell>
          <cell r="I560" t="str">
            <v>DSM, Class 1</v>
          </cell>
          <cell r="J560" t="str">
            <v>DSM - Load Control</v>
          </cell>
          <cell r="K560" t="str">
            <v/>
          </cell>
          <cell r="L560" t="str">
            <v>DSM, Class 1, UT-DLC-RES</v>
          </cell>
          <cell r="M560" t="str">
            <v>DSM, Class 1</v>
          </cell>
          <cell r="N560" t="str">
            <v>DSM, Class 1</v>
          </cell>
          <cell r="O560" t="str">
            <v>DSM</v>
          </cell>
          <cell r="P560" t="str">
            <v/>
          </cell>
          <cell r="Q560" t="str">
            <v>DSM, Class 1</v>
          </cell>
          <cell r="R560" t="str">
            <v>DSM, Class 1</v>
          </cell>
          <cell r="S560" t="str">
            <v>DSM, Class 1</v>
          </cell>
          <cell r="T560" t="str">
            <v>DSM, Class 1</v>
          </cell>
          <cell r="U560" t="str">
            <v>DSM, Class 1, UT-DLC-RES</v>
          </cell>
          <cell r="V560" t="str">
            <v>DSM, Class 1</v>
          </cell>
          <cell r="W560" t="str">
            <v>UT</v>
          </cell>
          <cell r="X560" t="e">
            <v>#N/A</v>
          </cell>
        </row>
        <row r="561">
          <cell r="A561">
            <v>96368</v>
          </cell>
          <cell r="B561" t="str">
            <v>D1UT_DLC_4</v>
          </cell>
          <cell r="C561" t="str">
            <v>D1UT_DLC_4</v>
          </cell>
          <cell r="D561" t="str">
            <v>New Price Strike</v>
          </cell>
          <cell r="E561" t="str">
            <v>East</v>
          </cell>
          <cell r="F561" t="str">
            <v>DSM, Class 1, UT-DLC-RES</v>
          </cell>
          <cell r="G561" t="str">
            <v/>
          </cell>
          <cell r="H561" t="str">
            <v/>
          </cell>
          <cell r="I561" t="str">
            <v>DSM, Class 1</v>
          </cell>
          <cell r="J561" t="str">
            <v>DSM - Load Control</v>
          </cell>
          <cell r="K561" t="str">
            <v/>
          </cell>
          <cell r="L561" t="str">
            <v>DSM, Class 1, UT-DLC-RES</v>
          </cell>
          <cell r="M561" t="str">
            <v>DSM, Class 1</v>
          </cell>
          <cell r="N561" t="str">
            <v>DSM, Class 1</v>
          </cell>
          <cell r="O561" t="str">
            <v>DSM</v>
          </cell>
          <cell r="P561" t="str">
            <v/>
          </cell>
          <cell r="Q561" t="str">
            <v>DSM, Class 1</v>
          </cell>
          <cell r="R561" t="str">
            <v>DSM, Class 1</v>
          </cell>
          <cell r="S561" t="str">
            <v>DSM, Class 1</v>
          </cell>
          <cell r="T561" t="str">
            <v>DSM, Class 1</v>
          </cell>
          <cell r="U561" t="str">
            <v>DSM, Class 1, UT-DLC-RES</v>
          </cell>
          <cell r="V561" t="str">
            <v>DSM, Class 1</v>
          </cell>
          <cell r="W561" t="str">
            <v>UT</v>
          </cell>
          <cell r="X561" t="e">
            <v>#N/A</v>
          </cell>
        </row>
        <row r="562">
          <cell r="A562">
            <v>96378</v>
          </cell>
          <cell r="B562" t="str">
            <v>D1UT_DLC_5</v>
          </cell>
          <cell r="C562" t="str">
            <v>D1UT_DLC_5</v>
          </cell>
          <cell r="D562" t="str">
            <v>New Price Strike</v>
          </cell>
          <cell r="E562" t="str">
            <v>East</v>
          </cell>
          <cell r="F562" t="str">
            <v>DSM, Class 1, UT-DLC-RES</v>
          </cell>
          <cell r="G562" t="str">
            <v/>
          </cell>
          <cell r="H562" t="str">
            <v/>
          </cell>
          <cell r="I562" t="str">
            <v>DSM, Class 1</v>
          </cell>
          <cell r="J562" t="str">
            <v>DSM - Load Control</v>
          </cell>
          <cell r="K562" t="str">
            <v/>
          </cell>
          <cell r="L562" t="str">
            <v>DSM, Class 1, UT-DLC-RES</v>
          </cell>
          <cell r="M562" t="str">
            <v>DSM, Class 1</v>
          </cell>
          <cell r="N562" t="str">
            <v>DSM, Class 1</v>
          </cell>
          <cell r="O562" t="str">
            <v>DSM</v>
          </cell>
          <cell r="P562" t="str">
            <v/>
          </cell>
          <cell r="Q562" t="str">
            <v>DSM, Class 1</v>
          </cell>
          <cell r="R562" t="str">
            <v>DSM, Class 1</v>
          </cell>
          <cell r="S562" t="str">
            <v>DSM, Class 1</v>
          </cell>
          <cell r="T562" t="str">
            <v>DSM, Class 1</v>
          </cell>
          <cell r="U562" t="str">
            <v>DSM, Class 1, UT-DLC-RES</v>
          </cell>
          <cell r="V562" t="str">
            <v>DSM, Class 1</v>
          </cell>
          <cell r="W562" t="str">
            <v>UT</v>
          </cell>
          <cell r="X562" t="e">
            <v>#N/A</v>
          </cell>
        </row>
        <row r="563">
          <cell r="A563">
            <v>96369</v>
          </cell>
          <cell r="B563" t="str">
            <v>D1UT_DLC_6</v>
          </cell>
          <cell r="C563" t="str">
            <v>D1UT_DLC_6</v>
          </cell>
          <cell r="D563" t="str">
            <v>New Price Strike</v>
          </cell>
          <cell r="E563" t="str">
            <v>East</v>
          </cell>
          <cell r="F563" t="str">
            <v>DSM, Class 1, UT-DLC-RES</v>
          </cell>
          <cell r="G563" t="str">
            <v/>
          </cell>
          <cell r="H563" t="str">
            <v/>
          </cell>
          <cell r="I563" t="str">
            <v>DSM, Class 1</v>
          </cell>
          <cell r="J563" t="str">
            <v>DSM - Load Control</v>
          </cell>
          <cell r="K563" t="str">
            <v/>
          </cell>
          <cell r="L563" t="str">
            <v>DSM, Class 1, UT-DLC-RES</v>
          </cell>
          <cell r="M563" t="str">
            <v>DSM, Class 1</v>
          </cell>
          <cell r="N563" t="str">
            <v>DSM, Class 1</v>
          </cell>
          <cell r="O563" t="str">
            <v>DSM</v>
          </cell>
          <cell r="P563" t="str">
            <v/>
          </cell>
          <cell r="Q563" t="str">
            <v>DSM, Class 1</v>
          </cell>
          <cell r="R563" t="str">
            <v>DSM, Class 1</v>
          </cell>
          <cell r="S563" t="str">
            <v>DSM, Class 1</v>
          </cell>
          <cell r="T563" t="str">
            <v>DSM, Class 1</v>
          </cell>
          <cell r="U563" t="str">
            <v>DSM, Class 1, UT-DLC-RES</v>
          </cell>
          <cell r="V563" t="str">
            <v>DSM, Class 1</v>
          </cell>
          <cell r="W563" t="str">
            <v>UT</v>
          </cell>
          <cell r="X563" t="e">
            <v>#N/A</v>
          </cell>
        </row>
        <row r="564">
          <cell r="A564">
            <v>96379</v>
          </cell>
          <cell r="B564" t="str">
            <v>D1UT_DLC_7</v>
          </cell>
          <cell r="C564" t="str">
            <v>D1UT_DLC_7</v>
          </cell>
          <cell r="D564" t="str">
            <v>New Price Strike</v>
          </cell>
          <cell r="E564" t="str">
            <v>East</v>
          </cell>
          <cell r="F564" t="str">
            <v>DSM, Class 1, UT-DLC-RES</v>
          </cell>
          <cell r="G564" t="str">
            <v/>
          </cell>
          <cell r="H564" t="str">
            <v/>
          </cell>
          <cell r="I564" t="str">
            <v>DSM, Class 1</v>
          </cell>
          <cell r="J564" t="str">
            <v>DSM - Load Control</v>
          </cell>
          <cell r="K564" t="str">
            <v/>
          </cell>
          <cell r="L564" t="str">
            <v>DSM, Class 1, UT-DLC-RES</v>
          </cell>
          <cell r="M564" t="str">
            <v>DSM, Class 1</v>
          </cell>
          <cell r="N564" t="str">
            <v>DSM, Class 1</v>
          </cell>
          <cell r="O564" t="str">
            <v>DSM</v>
          </cell>
          <cell r="P564" t="str">
            <v/>
          </cell>
          <cell r="Q564" t="str">
            <v>DSM, Class 1</v>
          </cell>
          <cell r="R564" t="str">
            <v>DSM, Class 1</v>
          </cell>
          <cell r="S564" t="str">
            <v>DSM, Class 1</v>
          </cell>
          <cell r="T564" t="str">
            <v>DSM, Class 1</v>
          </cell>
          <cell r="U564" t="str">
            <v>DSM, Class 1, UT-DLC-RES</v>
          </cell>
          <cell r="V564" t="str">
            <v>DSM, Class 1</v>
          </cell>
          <cell r="W564" t="str">
            <v>UT</v>
          </cell>
          <cell r="X564" t="e">
            <v>#N/A</v>
          </cell>
        </row>
        <row r="565">
          <cell r="A565">
            <v>96399</v>
          </cell>
          <cell r="B565" t="str">
            <v>D1UT_DLC_8</v>
          </cell>
          <cell r="C565" t="str">
            <v>D1UT_DLC_8</v>
          </cell>
          <cell r="D565" t="str">
            <v>New Price Strike</v>
          </cell>
          <cell r="E565" t="str">
            <v>East</v>
          </cell>
          <cell r="F565" t="str">
            <v>DSM, Class 1, UT-DLC-RES</v>
          </cell>
          <cell r="G565" t="str">
            <v/>
          </cell>
          <cell r="H565" t="str">
            <v/>
          </cell>
          <cell r="I565" t="str">
            <v>DSM, Class 1</v>
          </cell>
          <cell r="J565" t="str">
            <v>DSM - Load Control</v>
          </cell>
          <cell r="K565" t="str">
            <v/>
          </cell>
          <cell r="L565" t="str">
            <v>DSM, Class 1, UT-DLC-RES</v>
          </cell>
          <cell r="M565" t="str">
            <v>DSM, Class 1</v>
          </cell>
          <cell r="N565" t="str">
            <v>DSM, Class 1</v>
          </cell>
          <cell r="O565" t="str">
            <v>DSM</v>
          </cell>
          <cell r="P565" t="str">
            <v/>
          </cell>
          <cell r="Q565" t="str">
            <v>DSM, Class 1</v>
          </cell>
          <cell r="R565" t="str">
            <v>DSM, Class 1</v>
          </cell>
          <cell r="S565" t="str">
            <v>DSM, Class 1</v>
          </cell>
          <cell r="T565" t="str">
            <v>DSM, Class 1</v>
          </cell>
          <cell r="U565" t="str">
            <v>DSM, Class 1, UT-DLC-RES</v>
          </cell>
          <cell r="V565" t="str">
            <v>DSM, Class 1</v>
          </cell>
          <cell r="W565" t="str">
            <v>UT</v>
          </cell>
          <cell r="X565" t="e">
            <v>#N/A</v>
          </cell>
        </row>
        <row r="566">
          <cell r="A566">
            <v>96396</v>
          </cell>
          <cell r="B566" t="str">
            <v>D1UT_DLC_9</v>
          </cell>
          <cell r="C566" t="str">
            <v>D1UT_DLC_9</v>
          </cell>
          <cell r="D566" t="str">
            <v>New Price Strike</v>
          </cell>
          <cell r="E566" t="str">
            <v>East</v>
          </cell>
          <cell r="F566" t="str">
            <v>DSM, Class 1, UT-DLC-RES</v>
          </cell>
          <cell r="G566" t="str">
            <v/>
          </cell>
          <cell r="H566" t="str">
            <v/>
          </cell>
          <cell r="I566" t="str">
            <v>DSM, Class 1</v>
          </cell>
          <cell r="J566" t="str">
            <v>DSM - Load Control</v>
          </cell>
          <cell r="K566" t="str">
            <v/>
          </cell>
          <cell r="L566" t="str">
            <v>DSM, Class 1, UT-DLC-RES</v>
          </cell>
          <cell r="M566" t="str">
            <v>DSM, Class 1</v>
          </cell>
          <cell r="N566" t="str">
            <v>DSM, Class 1</v>
          </cell>
          <cell r="O566" t="str">
            <v>DSM</v>
          </cell>
          <cell r="P566" t="str">
            <v/>
          </cell>
          <cell r="Q566" t="str">
            <v>DSM, Class 1</v>
          </cell>
          <cell r="R566" t="str">
            <v>DSM, Class 1</v>
          </cell>
          <cell r="S566" t="str">
            <v>DSM, Class 1</v>
          </cell>
          <cell r="T566" t="str">
            <v>DSM, Class 1</v>
          </cell>
          <cell r="U566" t="str">
            <v>DSM, Class 1, UT-DLC-RES</v>
          </cell>
          <cell r="V566" t="str">
            <v>DSM, Class 1</v>
          </cell>
          <cell r="W566" t="str">
            <v>UT</v>
          </cell>
          <cell r="X566" t="e">
            <v>#N/A</v>
          </cell>
        </row>
        <row r="567">
          <cell r="A567">
            <v>97926</v>
          </cell>
          <cell r="B567" t="str">
            <v>D1UT_IRR_1</v>
          </cell>
          <cell r="C567" t="str">
            <v>D1UT_IRR_1</v>
          </cell>
          <cell r="D567" t="str">
            <v>New Price Strike</v>
          </cell>
          <cell r="E567" t="str">
            <v>East</v>
          </cell>
          <cell r="F567" t="str">
            <v>DSM, Class 1, UT-Irrigate</v>
          </cell>
          <cell r="G567" t="str">
            <v/>
          </cell>
          <cell r="H567" t="str">
            <v/>
          </cell>
          <cell r="I567" t="str">
            <v>DSM, Class 1</v>
          </cell>
          <cell r="J567" t="str">
            <v>DSM - Load Control</v>
          </cell>
          <cell r="K567" t="str">
            <v/>
          </cell>
          <cell r="L567" t="str">
            <v>DSM, Class 1, UT-Irrigate</v>
          </cell>
          <cell r="M567" t="str">
            <v>DSM, Class 1</v>
          </cell>
          <cell r="N567" t="str">
            <v>DSM, Class 1</v>
          </cell>
          <cell r="O567" t="str">
            <v>DSM</v>
          </cell>
          <cell r="P567" t="str">
            <v/>
          </cell>
          <cell r="Q567" t="str">
            <v>DSM, Class 1</v>
          </cell>
          <cell r="R567" t="str">
            <v>DSM, Class 1</v>
          </cell>
          <cell r="S567" t="str">
            <v>DSM, Class 1</v>
          </cell>
          <cell r="T567" t="str">
            <v>DSM, Class 1</v>
          </cell>
          <cell r="U567" t="str">
            <v>DSM, Class 1, UT-Irrigate</v>
          </cell>
          <cell r="V567" t="str">
            <v>DSM, Class 1</v>
          </cell>
          <cell r="W567" t="str">
            <v>UT</v>
          </cell>
          <cell r="X567" t="e">
            <v>#N/A</v>
          </cell>
        </row>
        <row r="568">
          <cell r="A568">
            <v>229008</v>
          </cell>
          <cell r="B568" t="str">
            <v>D1UT_IRR_2</v>
          </cell>
          <cell r="C568" t="str">
            <v>D1UT_IRR_2</v>
          </cell>
          <cell r="D568" t="str">
            <v>New Price Strike</v>
          </cell>
          <cell r="E568" t="str">
            <v>East</v>
          </cell>
          <cell r="F568" t="str">
            <v>DSM, Class 1, UT-Irrigate</v>
          </cell>
          <cell r="G568" t="str">
            <v/>
          </cell>
          <cell r="H568" t="str">
            <v/>
          </cell>
          <cell r="I568" t="str">
            <v>DSM, Class 1</v>
          </cell>
          <cell r="J568" t="str">
            <v>DSM - Load Control</v>
          </cell>
          <cell r="K568" t="str">
            <v/>
          </cell>
          <cell r="L568" t="str">
            <v>DSM, Class 1, UT-Irrigate</v>
          </cell>
          <cell r="M568" t="str">
            <v>DSM, Class 1</v>
          </cell>
          <cell r="N568" t="str">
            <v>DSM, Class 1</v>
          </cell>
          <cell r="O568" t="str">
            <v>DSM</v>
          </cell>
          <cell r="P568" t="str">
            <v/>
          </cell>
          <cell r="Q568" t="str">
            <v>DSM, Class 1</v>
          </cell>
          <cell r="R568" t="str">
            <v>DSM, Class 1</v>
          </cell>
          <cell r="S568" t="str">
            <v>DSM, Class 1</v>
          </cell>
          <cell r="T568" t="str">
            <v>DSM, Class 1</v>
          </cell>
          <cell r="U568" t="str">
            <v>DSM, Class 1, UT-Irrigate</v>
          </cell>
          <cell r="V568" t="str">
            <v>DSM, Class 1</v>
          </cell>
          <cell r="W568" t="str">
            <v>UT</v>
          </cell>
          <cell r="X568" t="e">
            <v>#N/A</v>
          </cell>
        </row>
        <row r="569">
          <cell r="A569">
            <v>229009</v>
          </cell>
          <cell r="B569" t="str">
            <v>D1UT_IRR_3</v>
          </cell>
          <cell r="C569" t="str">
            <v>D1UT_IRR_3</v>
          </cell>
          <cell r="D569" t="str">
            <v>New Price Strike</v>
          </cell>
          <cell r="E569" t="str">
            <v>East</v>
          </cell>
          <cell r="F569" t="str">
            <v>DSM, Class 1, UT-Irrigate</v>
          </cell>
          <cell r="G569" t="str">
            <v/>
          </cell>
          <cell r="H569" t="str">
            <v/>
          </cell>
          <cell r="I569" t="str">
            <v>DSM, Class 1</v>
          </cell>
          <cell r="J569" t="str">
            <v>DSM - Load Control</v>
          </cell>
          <cell r="K569" t="str">
            <v/>
          </cell>
          <cell r="L569" t="str">
            <v>DSM, Class 1, UT-Irrigate</v>
          </cell>
          <cell r="M569" t="str">
            <v>DSM, Class 1</v>
          </cell>
          <cell r="N569" t="str">
            <v>DSM, Class 1</v>
          </cell>
          <cell r="O569" t="str">
            <v>DSM</v>
          </cell>
          <cell r="P569" t="str">
            <v/>
          </cell>
          <cell r="Q569" t="str">
            <v>DSM, Class 1</v>
          </cell>
          <cell r="R569" t="str">
            <v>DSM, Class 1</v>
          </cell>
          <cell r="S569" t="str">
            <v>DSM, Class 1</v>
          </cell>
          <cell r="T569" t="str">
            <v>DSM, Class 1</v>
          </cell>
          <cell r="U569" t="str">
            <v>DSM, Class 1, UT-Irrigate</v>
          </cell>
          <cell r="V569" t="str">
            <v>DSM, Class 1</v>
          </cell>
          <cell r="W569" t="str">
            <v>UT</v>
          </cell>
          <cell r="X569" t="e">
            <v>#N/A</v>
          </cell>
        </row>
        <row r="570">
          <cell r="A570">
            <v>229010</v>
          </cell>
          <cell r="B570" t="str">
            <v>D1UT_IRR_4</v>
          </cell>
          <cell r="C570" t="str">
            <v>D1UT_IRR_4</v>
          </cell>
          <cell r="D570" t="str">
            <v>New Price Strike</v>
          </cell>
          <cell r="E570" t="str">
            <v>East</v>
          </cell>
          <cell r="F570" t="str">
            <v>DSM, Class 1, UT-Irrigate</v>
          </cell>
          <cell r="G570" t="str">
            <v/>
          </cell>
          <cell r="H570" t="str">
            <v/>
          </cell>
          <cell r="I570" t="str">
            <v>DSM, Class 1</v>
          </cell>
          <cell r="J570" t="str">
            <v>DSM - Load Control</v>
          </cell>
          <cell r="K570" t="str">
            <v/>
          </cell>
          <cell r="L570" t="str">
            <v>DSM, Class 1, UT-Irrigate</v>
          </cell>
          <cell r="M570" t="str">
            <v>DSM, Class 1</v>
          </cell>
          <cell r="N570" t="str">
            <v>DSM, Class 1</v>
          </cell>
          <cell r="O570" t="str">
            <v>DSM</v>
          </cell>
          <cell r="P570" t="str">
            <v/>
          </cell>
          <cell r="Q570" t="str">
            <v>DSM, Class 1</v>
          </cell>
          <cell r="R570" t="str">
            <v>DSM, Class 1</v>
          </cell>
          <cell r="S570" t="str">
            <v>DSM, Class 1</v>
          </cell>
          <cell r="T570" t="str">
            <v>DSM, Class 1</v>
          </cell>
          <cell r="U570" t="str">
            <v>DSM, Class 1, UT-Irrigate</v>
          </cell>
          <cell r="V570" t="str">
            <v>DSM, Class 1</v>
          </cell>
          <cell r="W570" t="str">
            <v>UT</v>
          </cell>
          <cell r="X570" t="e">
            <v>#N/A</v>
          </cell>
        </row>
        <row r="571">
          <cell r="A571">
            <v>229011</v>
          </cell>
          <cell r="B571" t="str">
            <v>D1UT_IRR_5</v>
          </cell>
          <cell r="C571" t="str">
            <v>D1UT_IRR_5</v>
          </cell>
          <cell r="D571" t="str">
            <v>New Price Strike</v>
          </cell>
          <cell r="E571" t="str">
            <v>East</v>
          </cell>
          <cell r="F571" t="str">
            <v>DSM, Class 1, UT-Irrigate</v>
          </cell>
          <cell r="G571" t="str">
            <v/>
          </cell>
          <cell r="H571" t="str">
            <v/>
          </cell>
          <cell r="I571" t="str">
            <v>DSM, Class 1</v>
          </cell>
          <cell r="J571" t="str">
            <v>DSM - Load Control</v>
          </cell>
          <cell r="K571" t="str">
            <v/>
          </cell>
          <cell r="L571" t="str">
            <v>DSM, Class 1, UT-Irrigate</v>
          </cell>
          <cell r="M571" t="str">
            <v>DSM, Class 1</v>
          </cell>
          <cell r="N571" t="str">
            <v>DSM, Class 1</v>
          </cell>
          <cell r="O571" t="str">
            <v>DSM</v>
          </cell>
          <cell r="P571" t="str">
            <v/>
          </cell>
          <cell r="Q571" t="str">
            <v>DSM, Class 1</v>
          </cell>
          <cell r="R571" t="str">
            <v>DSM, Class 1</v>
          </cell>
          <cell r="S571" t="str">
            <v>DSM, Class 1</v>
          </cell>
          <cell r="T571" t="str">
            <v>DSM, Class 1</v>
          </cell>
          <cell r="U571" t="str">
            <v>DSM, Class 1, UT-Irrigate</v>
          </cell>
          <cell r="V571" t="str">
            <v>DSM, Class 1</v>
          </cell>
          <cell r="W571" t="str">
            <v>UT</v>
          </cell>
          <cell r="X571" t="e">
            <v>#N/A</v>
          </cell>
        </row>
        <row r="572">
          <cell r="A572">
            <v>97930</v>
          </cell>
          <cell r="B572" t="str">
            <v>D1WA_CUR_1</v>
          </cell>
          <cell r="C572" t="str">
            <v>D1WA_CUR_1</v>
          </cell>
          <cell r="D572" t="str">
            <v>New Price Strike</v>
          </cell>
          <cell r="E572" t="str">
            <v>West</v>
          </cell>
          <cell r="F572" t="str">
            <v>DSM, Class 1, WA-Curtail</v>
          </cell>
          <cell r="G572" t="str">
            <v/>
          </cell>
          <cell r="H572" t="str">
            <v/>
          </cell>
          <cell r="I572" t="str">
            <v>DSM, Class 1</v>
          </cell>
          <cell r="J572" t="str">
            <v>DSM - Load Control</v>
          </cell>
          <cell r="K572" t="str">
            <v/>
          </cell>
          <cell r="L572" t="str">
            <v>DSM, Class 1, WA-Curtail</v>
          </cell>
          <cell r="M572" t="str">
            <v>DSM, Class 1</v>
          </cell>
          <cell r="N572" t="str">
            <v>DSM, Class 1</v>
          </cell>
          <cell r="O572" t="str">
            <v>DSM</v>
          </cell>
          <cell r="P572" t="str">
            <v/>
          </cell>
          <cell r="Q572" t="str">
            <v>DSM, Class 1</v>
          </cell>
          <cell r="R572" t="str">
            <v>DSM, Class 1</v>
          </cell>
          <cell r="S572" t="str">
            <v>DSM, Class 1</v>
          </cell>
          <cell r="T572" t="str">
            <v>DSM, Class 1</v>
          </cell>
          <cell r="U572" t="str">
            <v>DSM, Class 1, WA-Curtail</v>
          </cell>
          <cell r="V572" t="str">
            <v>DSM, Class 1</v>
          </cell>
          <cell r="W572" t="str">
            <v>UT</v>
          </cell>
          <cell r="X572" t="e">
            <v>#N/A</v>
          </cell>
        </row>
        <row r="573">
          <cell r="A573">
            <v>97931</v>
          </cell>
          <cell r="B573" t="str">
            <v>D1WA_CUR_2</v>
          </cell>
          <cell r="C573" t="str">
            <v>D1WA_CUR_2</v>
          </cell>
          <cell r="D573" t="str">
            <v>New Price Strike</v>
          </cell>
          <cell r="E573" t="str">
            <v>West</v>
          </cell>
          <cell r="F573" t="str">
            <v>DSM, Class 1, WA-Curtail</v>
          </cell>
          <cell r="G573" t="str">
            <v/>
          </cell>
          <cell r="H573" t="str">
            <v/>
          </cell>
          <cell r="I573" t="str">
            <v>DSM, Class 1</v>
          </cell>
          <cell r="J573" t="str">
            <v>DSM - Load Control</v>
          </cell>
          <cell r="K573" t="str">
            <v/>
          </cell>
          <cell r="L573" t="str">
            <v>DSM, Class 1, WA-Curtail</v>
          </cell>
          <cell r="M573" t="str">
            <v>DSM, Class 1</v>
          </cell>
          <cell r="N573" t="str">
            <v>DSM, Class 1</v>
          </cell>
          <cell r="O573" t="str">
            <v>DSM</v>
          </cell>
          <cell r="P573" t="str">
            <v/>
          </cell>
          <cell r="Q573" t="str">
            <v>DSM, Class 1</v>
          </cell>
          <cell r="R573" t="str">
            <v>DSM, Class 1</v>
          </cell>
          <cell r="S573" t="str">
            <v>DSM, Class 1</v>
          </cell>
          <cell r="T573" t="str">
            <v>DSM, Class 1</v>
          </cell>
          <cell r="U573" t="str">
            <v>DSM, Class 1, WA-Curtail</v>
          </cell>
          <cell r="V573" t="str">
            <v>DSM, Class 1</v>
          </cell>
          <cell r="W573" t="str">
            <v>UT</v>
          </cell>
          <cell r="X573" t="e">
            <v>#N/A</v>
          </cell>
        </row>
        <row r="574">
          <cell r="A574">
            <v>97932</v>
          </cell>
          <cell r="B574" t="str">
            <v>D1WA_CUR_3</v>
          </cell>
          <cell r="C574" t="str">
            <v>D1WA_CUR_3</v>
          </cell>
          <cell r="D574" t="str">
            <v>New Price Strike</v>
          </cell>
          <cell r="E574" t="str">
            <v>West</v>
          </cell>
          <cell r="F574" t="str">
            <v>DSM, Class 1, WA-Curtail</v>
          </cell>
          <cell r="G574" t="str">
            <v/>
          </cell>
          <cell r="H574" t="str">
            <v/>
          </cell>
          <cell r="I574" t="str">
            <v>DSM, Class 1</v>
          </cell>
          <cell r="J574" t="str">
            <v>DSM - Load Control</v>
          </cell>
          <cell r="K574" t="str">
            <v/>
          </cell>
          <cell r="L574" t="str">
            <v>DSM, Class 1, WA-Curtail</v>
          </cell>
          <cell r="M574" t="str">
            <v>DSM, Class 1</v>
          </cell>
          <cell r="N574" t="str">
            <v>DSM, Class 1</v>
          </cell>
          <cell r="O574" t="str">
            <v>DSM</v>
          </cell>
          <cell r="P574" t="str">
            <v/>
          </cell>
          <cell r="Q574" t="str">
            <v>DSM, Class 1</v>
          </cell>
          <cell r="R574" t="str">
            <v>DSM, Class 1</v>
          </cell>
          <cell r="S574" t="str">
            <v>DSM, Class 1</v>
          </cell>
          <cell r="T574" t="str">
            <v>DSM, Class 1</v>
          </cell>
          <cell r="U574" t="str">
            <v>DSM, Class 1, WA-Curtail</v>
          </cell>
          <cell r="V574" t="str">
            <v>DSM, Class 1</v>
          </cell>
          <cell r="W574" t="str">
            <v>UT</v>
          </cell>
          <cell r="X574" t="e">
            <v>#N/A</v>
          </cell>
        </row>
        <row r="575">
          <cell r="A575">
            <v>229014</v>
          </cell>
          <cell r="B575" t="str">
            <v>D1WA_CUR_4</v>
          </cell>
          <cell r="C575" t="str">
            <v>D1WA_CUR_4</v>
          </cell>
          <cell r="D575" t="str">
            <v>New Price Strike</v>
          </cell>
          <cell r="E575" t="str">
            <v>West</v>
          </cell>
          <cell r="F575" t="str">
            <v>DSM, Class 1, WA-Curtail</v>
          </cell>
          <cell r="G575" t="str">
            <v/>
          </cell>
          <cell r="H575" t="str">
            <v/>
          </cell>
          <cell r="I575" t="str">
            <v>DSM, Class 1</v>
          </cell>
          <cell r="J575" t="str">
            <v>DSM - Load Control</v>
          </cell>
          <cell r="K575" t="str">
            <v/>
          </cell>
          <cell r="L575" t="str">
            <v>DSM, Class 1, WA-Curtail</v>
          </cell>
          <cell r="M575" t="str">
            <v>DSM, Class 1</v>
          </cell>
          <cell r="N575" t="str">
            <v>DSM, Class 1</v>
          </cell>
          <cell r="O575" t="str">
            <v>DSM</v>
          </cell>
          <cell r="P575" t="str">
            <v/>
          </cell>
          <cell r="Q575" t="str">
            <v>DSM, Class 1</v>
          </cell>
          <cell r="R575" t="str">
            <v>DSM, Class 1</v>
          </cell>
          <cell r="S575" t="str">
            <v>DSM, Class 1</v>
          </cell>
          <cell r="T575" t="str">
            <v>DSM, Class 1</v>
          </cell>
          <cell r="U575" t="str">
            <v>DSM, Class 1, WA-Curtail</v>
          </cell>
          <cell r="V575" t="str">
            <v>DSM, Class 1</v>
          </cell>
          <cell r="W575" t="str">
            <v>WA</v>
          </cell>
          <cell r="X575" t="e">
            <v>#N/A</v>
          </cell>
        </row>
        <row r="576">
          <cell r="A576">
            <v>97927</v>
          </cell>
          <cell r="B576" t="str">
            <v>D1WA_DLC_1</v>
          </cell>
          <cell r="C576" t="str">
            <v>D1WA_DLC_1</v>
          </cell>
          <cell r="D576" t="str">
            <v>New Price Strike</v>
          </cell>
          <cell r="E576" t="str">
            <v>West</v>
          </cell>
          <cell r="F576" t="str">
            <v>DSM, Class 1, WA-DLC-RES</v>
          </cell>
          <cell r="G576" t="str">
            <v/>
          </cell>
          <cell r="H576" t="str">
            <v/>
          </cell>
          <cell r="I576" t="str">
            <v>DSM, Class 1</v>
          </cell>
          <cell r="J576" t="str">
            <v>DSM - Load Control</v>
          </cell>
          <cell r="K576" t="str">
            <v/>
          </cell>
          <cell r="L576" t="str">
            <v>DSM, Class 1, WA-DLC-RES</v>
          </cell>
          <cell r="M576" t="str">
            <v>DSM, Class 1</v>
          </cell>
          <cell r="N576" t="str">
            <v>DSM, Class 1</v>
          </cell>
          <cell r="O576" t="str">
            <v>DSM</v>
          </cell>
          <cell r="P576" t="str">
            <v/>
          </cell>
          <cell r="Q576" t="str">
            <v>DSM, Class 1</v>
          </cell>
          <cell r="R576" t="str">
            <v>DSM, Class 1</v>
          </cell>
          <cell r="S576" t="str">
            <v>DSM, Class 1</v>
          </cell>
          <cell r="T576" t="str">
            <v>DSM, Class 1</v>
          </cell>
          <cell r="U576" t="str">
            <v>DSM, Class 1, WA-DLC-RES</v>
          </cell>
          <cell r="V576" t="str">
            <v>DSM, Class 1</v>
          </cell>
          <cell r="W576" t="str">
            <v>UT</v>
          </cell>
          <cell r="X576" t="e">
            <v>#N/A</v>
          </cell>
        </row>
        <row r="577">
          <cell r="A577">
            <v>97928</v>
          </cell>
          <cell r="B577" t="str">
            <v>D1WA_DLC_2</v>
          </cell>
          <cell r="C577" t="str">
            <v>D1WA_DLC_2</v>
          </cell>
          <cell r="D577" t="str">
            <v>New Price Strike</v>
          </cell>
          <cell r="E577" t="str">
            <v>West</v>
          </cell>
          <cell r="F577" t="str">
            <v>DSM, Class 1, WA-DLC-RES</v>
          </cell>
          <cell r="G577" t="str">
            <v/>
          </cell>
          <cell r="H577" t="str">
            <v/>
          </cell>
          <cell r="I577" t="str">
            <v>DSM, Class 1</v>
          </cell>
          <cell r="J577" t="str">
            <v>DSM - Load Control</v>
          </cell>
          <cell r="K577" t="str">
            <v/>
          </cell>
          <cell r="L577" t="str">
            <v>DSM, Class 1, WA-DLC-RES</v>
          </cell>
          <cell r="M577" t="str">
            <v>DSM, Class 1</v>
          </cell>
          <cell r="N577" t="str">
            <v>DSM, Class 1</v>
          </cell>
          <cell r="O577" t="str">
            <v>DSM</v>
          </cell>
          <cell r="P577" t="str">
            <v/>
          </cell>
          <cell r="Q577" t="str">
            <v>DSM, Class 1</v>
          </cell>
          <cell r="R577" t="str">
            <v>DSM, Class 1</v>
          </cell>
          <cell r="S577" t="str">
            <v>DSM, Class 1</v>
          </cell>
          <cell r="T577" t="str">
            <v>DSM, Class 1</v>
          </cell>
          <cell r="U577" t="str">
            <v>DSM, Class 1, WA-DLC-RES</v>
          </cell>
          <cell r="V577" t="str">
            <v>DSM, Class 1</v>
          </cell>
          <cell r="W577" t="str">
            <v>UT</v>
          </cell>
          <cell r="X577" t="e">
            <v>#N/A</v>
          </cell>
        </row>
        <row r="578">
          <cell r="A578">
            <v>97929</v>
          </cell>
          <cell r="B578" t="str">
            <v>D1WA_DLC_3</v>
          </cell>
          <cell r="C578" t="str">
            <v>D1WA_DLC_3</v>
          </cell>
          <cell r="D578" t="str">
            <v>New Price Strike</v>
          </cell>
          <cell r="E578" t="str">
            <v>West</v>
          </cell>
          <cell r="F578" t="str">
            <v>DSM, Class 1, WA-DLC-RES</v>
          </cell>
          <cell r="G578" t="str">
            <v/>
          </cell>
          <cell r="H578" t="str">
            <v/>
          </cell>
          <cell r="I578" t="str">
            <v>DSM, Class 1</v>
          </cell>
          <cell r="J578" t="str">
            <v>DSM - Load Control</v>
          </cell>
          <cell r="K578" t="str">
            <v/>
          </cell>
          <cell r="L578" t="str">
            <v>DSM, Class 1, WA-DLC-RES</v>
          </cell>
          <cell r="M578" t="str">
            <v>DSM, Class 1</v>
          </cell>
          <cell r="N578" t="str">
            <v>DSM, Class 1</v>
          </cell>
          <cell r="O578" t="str">
            <v>DSM</v>
          </cell>
          <cell r="P578" t="str">
            <v/>
          </cell>
          <cell r="Q578" t="str">
            <v>DSM, Class 1</v>
          </cell>
          <cell r="R578" t="str">
            <v>DSM, Class 1</v>
          </cell>
          <cell r="S578" t="str">
            <v>DSM, Class 1</v>
          </cell>
          <cell r="T578" t="str">
            <v>DSM, Class 1</v>
          </cell>
          <cell r="U578" t="str">
            <v>DSM, Class 1, WA-DLC-RES</v>
          </cell>
          <cell r="V578" t="str">
            <v>DSM, Class 1</v>
          </cell>
          <cell r="W578" t="str">
            <v>UT</v>
          </cell>
          <cell r="X578" t="e">
            <v>#N/A</v>
          </cell>
        </row>
        <row r="579">
          <cell r="A579">
            <v>229015</v>
          </cell>
          <cell r="B579" t="str">
            <v>D1WA_DLC_4</v>
          </cell>
          <cell r="C579" t="str">
            <v>D1WA_DLC_4</v>
          </cell>
          <cell r="D579" t="str">
            <v>New Price Strike</v>
          </cell>
          <cell r="E579" t="str">
            <v>West</v>
          </cell>
          <cell r="F579" t="str">
            <v>DSM, Class 1, WA-DLC-RES</v>
          </cell>
          <cell r="G579" t="str">
            <v/>
          </cell>
          <cell r="H579" t="str">
            <v/>
          </cell>
          <cell r="I579" t="str">
            <v>DSM, Class 1</v>
          </cell>
          <cell r="J579" t="str">
            <v>DSM - Load Control</v>
          </cell>
          <cell r="K579" t="str">
            <v/>
          </cell>
          <cell r="L579" t="str">
            <v>DSM, Class 1, WA-DLC-RES</v>
          </cell>
          <cell r="M579" t="str">
            <v>DSM, Class 1</v>
          </cell>
          <cell r="N579" t="str">
            <v>DSM, Class 1</v>
          </cell>
          <cell r="O579" t="str">
            <v>DSM</v>
          </cell>
          <cell r="P579" t="str">
            <v/>
          </cell>
          <cell r="Q579" t="str">
            <v>DSM, Class 1</v>
          </cell>
          <cell r="R579" t="str">
            <v>DSM, Class 1</v>
          </cell>
          <cell r="S579" t="str">
            <v>DSM, Class 1</v>
          </cell>
          <cell r="T579" t="str">
            <v>DSM, Class 1</v>
          </cell>
          <cell r="U579" t="str">
            <v>DSM, Class 1, WA-DLC-RES</v>
          </cell>
          <cell r="V579" t="str">
            <v>DSM, Class 1</v>
          </cell>
          <cell r="W579" t="str">
            <v>WA</v>
          </cell>
          <cell r="X579" t="e">
            <v>#N/A</v>
          </cell>
        </row>
        <row r="580">
          <cell r="A580">
            <v>97933</v>
          </cell>
          <cell r="B580" t="str">
            <v>D1WA_IRR_1</v>
          </cell>
          <cell r="C580" t="str">
            <v>D1WA_IRR_1</v>
          </cell>
          <cell r="D580" t="str">
            <v>New Price Strike</v>
          </cell>
          <cell r="E580" t="str">
            <v>West</v>
          </cell>
          <cell r="F580" t="str">
            <v>DSM, Class 1, WA-Irrigate</v>
          </cell>
          <cell r="G580" t="str">
            <v/>
          </cell>
          <cell r="H580" t="str">
            <v/>
          </cell>
          <cell r="I580" t="str">
            <v>DSM, Class 1</v>
          </cell>
          <cell r="J580" t="str">
            <v>DSM - Load Control</v>
          </cell>
          <cell r="K580" t="str">
            <v/>
          </cell>
          <cell r="L580" t="str">
            <v>DSM, Class 1, WA-Irrigate</v>
          </cell>
          <cell r="M580" t="str">
            <v>DSM, Class 1</v>
          </cell>
          <cell r="N580" t="str">
            <v>DSM, Class 1</v>
          </cell>
          <cell r="O580" t="str">
            <v>DSM</v>
          </cell>
          <cell r="P580" t="str">
            <v/>
          </cell>
          <cell r="Q580" t="str">
            <v>DSM, Class 1</v>
          </cell>
          <cell r="R580" t="str">
            <v>DSM, Class 1</v>
          </cell>
          <cell r="S580" t="str">
            <v>DSM, Class 1</v>
          </cell>
          <cell r="T580" t="str">
            <v>DSM, Class 1</v>
          </cell>
          <cell r="U580" t="str">
            <v>DSM, Class 1, WA-Irrigate</v>
          </cell>
          <cell r="V580" t="str">
            <v>DSM, Class 1</v>
          </cell>
          <cell r="W580" t="str">
            <v>UT</v>
          </cell>
          <cell r="X580" t="e">
            <v>#N/A</v>
          </cell>
        </row>
        <row r="581">
          <cell r="A581">
            <v>97934</v>
          </cell>
          <cell r="B581" t="str">
            <v>D1WA_IRR_2</v>
          </cell>
          <cell r="C581" t="str">
            <v>D1WA_IRR_2</v>
          </cell>
          <cell r="D581" t="str">
            <v>New Price Strike</v>
          </cell>
          <cell r="E581" t="str">
            <v>West</v>
          </cell>
          <cell r="F581" t="str">
            <v>DSM, Class 1, WA-Irrigate</v>
          </cell>
          <cell r="G581" t="str">
            <v/>
          </cell>
          <cell r="H581" t="str">
            <v/>
          </cell>
          <cell r="I581" t="str">
            <v>DSM, Class 1</v>
          </cell>
          <cell r="J581" t="str">
            <v>DSM - Load Control</v>
          </cell>
          <cell r="K581" t="str">
            <v/>
          </cell>
          <cell r="L581" t="str">
            <v>DSM, Class 1, WA-Irrigate</v>
          </cell>
          <cell r="M581" t="str">
            <v>DSM, Class 1</v>
          </cell>
          <cell r="N581" t="str">
            <v>DSM, Class 1</v>
          </cell>
          <cell r="O581" t="str">
            <v>DSM</v>
          </cell>
          <cell r="P581" t="str">
            <v/>
          </cell>
          <cell r="Q581" t="str">
            <v>DSM, Class 1</v>
          </cell>
          <cell r="R581" t="str">
            <v>DSM, Class 1</v>
          </cell>
          <cell r="S581" t="str">
            <v>DSM, Class 1</v>
          </cell>
          <cell r="T581" t="str">
            <v>DSM, Class 1</v>
          </cell>
          <cell r="U581" t="str">
            <v>DSM, Class 1, WA-Irrigate</v>
          </cell>
          <cell r="V581" t="str">
            <v>DSM, Class 1</v>
          </cell>
          <cell r="W581" t="str">
            <v>UT</v>
          </cell>
          <cell r="X581" t="e">
            <v>#N/A</v>
          </cell>
        </row>
        <row r="582">
          <cell r="A582">
            <v>98021</v>
          </cell>
          <cell r="B582" t="str">
            <v>D1WY_CUR_1</v>
          </cell>
          <cell r="C582" t="str">
            <v>D1WY_CUR_1</v>
          </cell>
          <cell r="D582" t="str">
            <v>New Price Strike</v>
          </cell>
          <cell r="E582" t="str">
            <v>East</v>
          </cell>
          <cell r="F582" t="str">
            <v>DSM, Class 1, WY-Curtail</v>
          </cell>
          <cell r="G582" t="str">
            <v/>
          </cell>
          <cell r="H582" t="str">
            <v/>
          </cell>
          <cell r="I582" t="str">
            <v>DSM, Class 1</v>
          </cell>
          <cell r="J582" t="str">
            <v>DSM - Load Control</v>
          </cell>
          <cell r="K582" t="str">
            <v/>
          </cell>
          <cell r="L582" t="str">
            <v>DSM, Class 1, WY-Curtail</v>
          </cell>
          <cell r="M582" t="str">
            <v>DSM, Class 1</v>
          </cell>
          <cell r="N582" t="str">
            <v>DSM, Class 1</v>
          </cell>
          <cell r="O582" t="str">
            <v>DSM</v>
          </cell>
          <cell r="P582" t="str">
            <v/>
          </cell>
          <cell r="Q582" t="str">
            <v>DSM, Class 1</v>
          </cell>
          <cell r="R582" t="str">
            <v>DSM, Class 1</v>
          </cell>
          <cell r="S582" t="str">
            <v>DSM, Class 1</v>
          </cell>
          <cell r="T582" t="str">
            <v>DSM, Class 1</v>
          </cell>
          <cell r="U582" t="str">
            <v>DSM, Class 1, WY-Curtail</v>
          </cell>
          <cell r="V582" t="str">
            <v>DSM, Class 1</v>
          </cell>
          <cell r="W582" t="str">
            <v>WY</v>
          </cell>
          <cell r="X582" t="e">
            <v>#N/A</v>
          </cell>
        </row>
        <row r="583">
          <cell r="A583">
            <v>98022</v>
          </cell>
          <cell r="B583" t="str">
            <v>D1WY_CUR_2</v>
          </cell>
          <cell r="C583" t="str">
            <v>D1WY_CUR_2</v>
          </cell>
          <cell r="D583" t="str">
            <v>New Price Strike</v>
          </cell>
          <cell r="E583" t="str">
            <v>East</v>
          </cell>
          <cell r="F583" t="str">
            <v>DSM, Class 1, WY-Curtail</v>
          </cell>
          <cell r="G583" t="str">
            <v/>
          </cell>
          <cell r="H583" t="str">
            <v/>
          </cell>
          <cell r="I583" t="str">
            <v>DSM, Class 1</v>
          </cell>
          <cell r="J583" t="str">
            <v>DSM - Load Control</v>
          </cell>
          <cell r="K583" t="str">
            <v/>
          </cell>
          <cell r="L583" t="str">
            <v>DSM, Class 1, WY-Curtail</v>
          </cell>
          <cell r="M583" t="str">
            <v>DSM, Class 1</v>
          </cell>
          <cell r="N583" t="str">
            <v>DSM, Class 1</v>
          </cell>
          <cell r="O583" t="str">
            <v>DSM</v>
          </cell>
          <cell r="P583" t="str">
            <v/>
          </cell>
          <cell r="Q583" t="str">
            <v>DSM, Class 1</v>
          </cell>
          <cell r="R583" t="str">
            <v>DSM, Class 1</v>
          </cell>
          <cell r="S583" t="str">
            <v>DSM, Class 1</v>
          </cell>
          <cell r="T583" t="str">
            <v>DSM, Class 1</v>
          </cell>
          <cell r="U583" t="str">
            <v>DSM, Class 1, WY-Curtail</v>
          </cell>
          <cell r="V583" t="str">
            <v>DSM, Class 1</v>
          </cell>
          <cell r="W583" t="str">
            <v>WY</v>
          </cell>
          <cell r="X583" t="e">
            <v>#N/A</v>
          </cell>
        </row>
        <row r="584">
          <cell r="A584">
            <v>98023</v>
          </cell>
          <cell r="B584" t="str">
            <v>D1WY_CUR_3</v>
          </cell>
          <cell r="C584" t="str">
            <v>D1WY_CUR_3</v>
          </cell>
          <cell r="D584" t="str">
            <v>New Price Strike</v>
          </cell>
          <cell r="E584" t="str">
            <v>East</v>
          </cell>
          <cell r="F584" t="str">
            <v>DSM, Class 1, WY-Curtail</v>
          </cell>
          <cell r="G584" t="str">
            <v/>
          </cell>
          <cell r="H584" t="str">
            <v/>
          </cell>
          <cell r="I584" t="str">
            <v>DSM, Class 1</v>
          </cell>
          <cell r="J584" t="str">
            <v>DSM - Load Control</v>
          </cell>
          <cell r="K584" t="str">
            <v/>
          </cell>
          <cell r="L584" t="str">
            <v>DSM, Class 1, WY-Curtail</v>
          </cell>
          <cell r="M584" t="str">
            <v>DSM, Class 1</v>
          </cell>
          <cell r="N584" t="str">
            <v>DSM, Class 1</v>
          </cell>
          <cell r="O584" t="str">
            <v>DSM</v>
          </cell>
          <cell r="P584" t="str">
            <v/>
          </cell>
          <cell r="Q584" t="str">
            <v>DSM, Class 1</v>
          </cell>
          <cell r="R584" t="str">
            <v>DSM, Class 1</v>
          </cell>
          <cell r="S584" t="str">
            <v>DSM, Class 1</v>
          </cell>
          <cell r="T584" t="str">
            <v>DSM, Class 1</v>
          </cell>
          <cell r="U584" t="str">
            <v>DSM, Class 1, WY-Curtail</v>
          </cell>
          <cell r="V584" t="str">
            <v>DSM, Class 1</v>
          </cell>
          <cell r="W584" t="str">
            <v>WY</v>
          </cell>
          <cell r="X584" t="e">
            <v>#N/A</v>
          </cell>
        </row>
        <row r="585">
          <cell r="A585">
            <v>98024</v>
          </cell>
          <cell r="B585" t="str">
            <v>D1WY_CUR_4</v>
          </cell>
          <cell r="C585" t="str">
            <v>D1WY_CUR_4</v>
          </cell>
          <cell r="D585" t="str">
            <v>New Price Strike</v>
          </cell>
          <cell r="E585" t="str">
            <v>East</v>
          </cell>
          <cell r="F585" t="str">
            <v>DSM, Class 1, WY-Curtail</v>
          </cell>
          <cell r="G585" t="str">
            <v/>
          </cell>
          <cell r="H585" t="str">
            <v/>
          </cell>
          <cell r="I585" t="str">
            <v>DSM, Class 1</v>
          </cell>
          <cell r="J585" t="str">
            <v>DSM - Load Control</v>
          </cell>
          <cell r="K585" t="str">
            <v/>
          </cell>
          <cell r="L585" t="str">
            <v>DSM, Class 1, WY-Curtail</v>
          </cell>
          <cell r="M585" t="str">
            <v>DSM, Class 1</v>
          </cell>
          <cell r="N585" t="str">
            <v>DSM, Class 1</v>
          </cell>
          <cell r="O585" t="str">
            <v>DSM</v>
          </cell>
          <cell r="P585" t="str">
            <v/>
          </cell>
          <cell r="Q585" t="str">
            <v>DSM, Class 1</v>
          </cell>
          <cell r="R585" t="str">
            <v>DSM, Class 1</v>
          </cell>
          <cell r="S585" t="str">
            <v>DSM, Class 1</v>
          </cell>
          <cell r="T585" t="str">
            <v>DSM, Class 1</v>
          </cell>
          <cell r="U585" t="str">
            <v>DSM, Class 1, WY-Curtail</v>
          </cell>
          <cell r="V585" t="str">
            <v>DSM, Class 1</v>
          </cell>
          <cell r="W585" t="str">
            <v>WY</v>
          </cell>
          <cell r="X585" t="e">
            <v>#N/A</v>
          </cell>
        </row>
        <row r="586">
          <cell r="A586">
            <v>229016</v>
          </cell>
          <cell r="B586" t="str">
            <v>D1WY_CUR_5</v>
          </cell>
          <cell r="C586" t="str">
            <v>D1WY_CUR_5</v>
          </cell>
          <cell r="D586" t="str">
            <v>New Price Strike</v>
          </cell>
          <cell r="E586" t="str">
            <v>East</v>
          </cell>
          <cell r="F586" t="str">
            <v>DSM, Class 1, WY-Curtail</v>
          </cell>
          <cell r="G586" t="str">
            <v/>
          </cell>
          <cell r="H586" t="str">
            <v/>
          </cell>
          <cell r="I586" t="str">
            <v>DSM, Class 1</v>
          </cell>
          <cell r="J586" t="str">
            <v>DSM - Load Control</v>
          </cell>
          <cell r="K586" t="str">
            <v/>
          </cell>
          <cell r="L586" t="str">
            <v>DSM, Class 1, WY-Curtail</v>
          </cell>
          <cell r="M586" t="str">
            <v>DSM, Class 1</v>
          </cell>
          <cell r="N586" t="str">
            <v>DSM, Class 1</v>
          </cell>
          <cell r="O586" t="str">
            <v>DSM</v>
          </cell>
          <cell r="P586" t="str">
            <v/>
          </cell>
          <cell r="Q586" t="str">
            <v>DSM, Class 1</v>
          </cell>
          <cell r="R586" t="str">
            <v>DSM, Class 1</v>
          </cell>
          <cell r="S586" t="str">
            <v>DSM, Class 1</v>
          </cell>
          <cell r="T586" t="str">
            <v>DSM, Class 1</v>
          </cell>
          <cell r="U586" t="str">
            <v>DSM, Class 1, WY-Curtail</v>
          </cell>
          <cell r="V586" t="str">
            <v>DSM, Class 1</v>
          </cell>
          <cell r="W586" t="str">
            <v>WY</v>
          </cell>
          <cell r="X586" t="e">
            <v>#N/A</v>
          </cell>
        </row>
        <row r="587">
          <cell r="A587">
            <v>229017</v>
          </cell>
          <cell r="B587" t="str">
            <v>D1WY_CUR_6</v>
          </cell>
          <cell r="C587" t="str">
            <v>D1WY_CUR_6</v>
          </cell>
          <cell r="D587" t="str">
            <v>New Price Strike</v>
          </cell>
          <cell r="E587" t="str">
            <v>East</v>
          </cell>
          <cell r="F587" t="str">
            <v>DSM, Class 1, WY-Curtail</v>
          </cell>
          <cell r="G587" t="str">
            <v/>
          </cell>
          <cell r="H587" t="str">
            <v/>
          </cell>
          <cell r="I587" t="str">
            <v>DSM, Class 1</v>
          </cell>
          <cell r="J587" t="str">
            <v>DSM - Load Control</v>
          </cell>
          <cell r="K587" t="str">
            <v/>
          </cell>
          <cell r="L587" t="str">
            <v>DSM, Class 1, WY-Curtail</v>
          </cell>
          <cell r="M587" t="str">
            <v>DSM, Class 1</v>
          </cell>
          <cell r="N587" t="str">
            <v>DSM, Class 1</v>
          </cell>
          <cell r="O587" t="str">
            <v>DSM</v>
          </cell>
          <cell r="P587" t="str">
            <v/>
          </cell>
          <cell r="Q587" t="str">
            <v>DSM, Class 1</v>
          </cell>
          <cell r="R587" t="str">
            <v>DSM, Class 1</v>
          </cell>
          <cell r="S587" t="str">
            <v>DSM, Class 1</v>
          </cell>
          <cell r="T587" t="str">
            <v>DSM, Class 1</v>
          </cell>
          <cell r="U587" t="str">
            <v>DSM, Class 1, WY-Curtail</v>
          </cell>
          <cell r="V587" t="str">
            <v>DSM, Class 1</v>
          </cell>
          <cell r="W587" t="str">
            <v>WY</v>
          </cell>
          <cell r="X587" t="e">
            <v>#N/A</v>
          </cell>
        </row>
        <row r="588">
          <cell r="A588">
            <v>97935</v>
          </cell>
          <cell r="B588" t="str">
            <v>D1WY_DLC_1</v>
          </cell>
          <cell r="C588" t="str">
            <v>D1WY_DLC_1</v>
          </cell>
          <cell r="D588" t="str">
            <v>New Price Strike</v>
          </cell>
          <cell r="E588" t="str">
            <v>East</v>
          </cell>
          <cell r="F588" t="str">
            <v>DSM, Class 1, WY-DLC-RES</v>
          </cell>
          <cell r="G588" t="str">
            <v/>
          </cell>
          <cell r="H588" t="str">
            <v/>
          </cell>
          <cell r="I588" t="str">
            <v>DSM, Class 1</v>
          </cell>
          <cell r="J588" t="str">
            <v>DSM - Load Control</v>
          </cell>
          <cell r="K588" t="str">
            <v/>
          </cell>
          <cell r="L588" t="str">
            <v>DSM, Class 1, WY-DLC-RES</v>
          </cell>
          <cell r="M588" t="str">
            <v>DSM, Class 1</v>
          </cell>
          <cell r="N588" t="str">
            <v>DSM, Class 1</v>
          </cell>
          <cell r="O588" t="str">
            <v>DSM</v>
          </cell>
          <cell r="P588" t="str">
            <v/>
          </cell>
          <cell r="Q588" t="str">
            <v>DSM, Class 1</v>
          </cell>
          <cell r="R588" t="str">
            <v>DSM, Class 1</v>
          </cell>
          <cell r="S588" t="str">
            <v>DSM, Class 1</v>
          </cell>
          <cell r="T588" t="str">
            <v>DSM, Class 1</v>
          </cell>
          <cell r="U588" t="str">
            <v>DSM, Class 1, WY-DLC-RES</v>
          </cell>
          <cell r="V588" t="str">
            <v>DSM, Class 1</v>
          </cell>
          <cell r="W588" t="str">
            <v>WY</v>
          </cell>
          <cell r="X588" t="e">
            <v>#N/A</v>
          </cell>
        </row>
        <row r="589">
          <cell r="A589">
            <v>97936</v>
          </cell>
          <cell r="B589" t="str">
            <v>D1WY_DLC_2</v>
          </cell>
          <cell r="C589" t="str">
            <v>D1WY_DLC_2</v>
          </cell>
          <cell r="D589" t="str">
            <v>New Price Strike</v>
          </cell>
          <cell r="E589" t="str">
            <v>East</v>
          </cell>
          <cell r="F589" t="str">
            <v>DSM, Class 1, WY-DLC-RES</v>
          </cell>
          <cell r="G589" t="str">
            <v/>
          </cell>
          <cell r="H589" t="str">
            <v/>
          </cell>
          <cell r="I589" t="str">
            <v>DSM, Class 1</v>
          </cell>
          <cell r="J589" t="str">
            <v>DSM - Load Control</v>
          </cell>
          <cell r="K589" t="str">
            <v/>
          </cell>
          <cell r="L589" t="str">
            <v>DSM, Class 1, WY-DLC-RES</v>
          </cell>
          <cell r="M589" t="str">
            <v>DSM, Class 1</v>
          </cell>
          <cell r="N589" t="str">
            <v>DSM, Class 1</v>
          </cell>
          <cell r="O589" t="str">
            <v>DSM</v>
          </cell>
          <cell r="P589" t="str">
            <v/>
          </cell>
          <cell r="Q589" t="str">
            <v>DSM, Class 1</v>
          </cell>
          <cell r="R589" t="str">
            <v>DSM, Class 1</v>
          </cell>
          <cell r="S589" t="str">
            <v>DSM, Class 1</v>
          </cell>
          <cell r="T589" t="str">
            <v>DSM, Class 1</v>
          </cell>
          <cell r="U589" t="str">
            <v>DSM, Class 1, WY-DLC-RES</v>
          </cell>
          <cell r="V589" t="str">
            <v>DSM, Class 1</v>
          </cell>
          <cell r="W589" t="str">
            <v>WY</v>
          </cell>
          <cell r="X589" t="e">
            <v>#N/A</v>
          </cell>
        </row>
        <row r="590">
          <cell r="A590">
            <v>97937</v>
          </cell>
          <cell r="B590" t="str">
            <v>D1WY_DLC_3</v>
          </cell>
          <cell r="C590" t="str">
            <v>D1WY_DLC_3</v>
          </cell>
          <cell r="D590" t="str">
            <v>New Price Strike</v>
          </cell>
          <cell r="E590" t="str">
            <v>East</v>
          </cell>
          <cell r="F590" t="str">
            <v>DSM, Class 1, WY-DLC-RES</v>
          </cell>
          <cell r="G590" t="str">
            <v/>
          </cell>
          <cell r="H590" t="str">
            <v/>
          </cell>
          <cell r="I590" t="str">
            <v>DSM, Class 1</v>
          </cell>
          <cell r="J590" t="str">
            <v>DSM - Load Control</v>
          </cell>
          <cell r="K590" t="str">
            <v/>
          </cell>
          <cell r="L590" t="str">
            <v>DSM, Class 1, WY-DLC-RES</v>
          </cell>
          <cell r="M590" t="str">
            <v>DSM, Class 1</v>
          </cell>
          <cell r="N590" t="str">
            <v>DSM, Class 1</v>
          </cell>
          <cell r="O590" t="str">
            <v>DSM</v>
          </cell>
          <cell r="P590" t="str">
            <v/>
          </cell>
          <cell r="Q590" t="str">
            <v>DSM, Class 1</v>
          </cell>
          <cell r="R590" t="str">
            <v>DSM, Class 1</v>
          </cell>
          <cell r="S590" t="str">
            <v>DSM, Class 1</v>
          </cell>
          <cell r="T590" t="str">
            <v>DSM, Class 1</v>
          </cell>
          <cell r="U590" t="str">
            <v>DSM, Class 1, WY-DLC-RES</v>
          </cell>
          <cell r="V590" t="str">
            <v>DSM, Class 1</v>
          </cell>
          <cell r="W590" t="str">
            <v>WY</v>
          </cell>
          <cell r="X590" t="e">
            <v>#N/A</v>
          </cell>
        </row>
        <row r="591">
          <cell r="A591">
            <v>98025</v>
          </cell>
          <cell r="B591" t="str">
            <v>D1WY_IRR_1</v>
          </cell>
          <cell r="C591" t="str">
            <v>D1WY_IRR_1</v>
          </cell>
          <cell r="D591" t="str">
            <v>New Price Strike</v>
          </cell>
          <cell r="E591" t="str">
            <v>East</v>
          </cell>
          <cell r="F591" t="str">
            <v>DSM, Class 1, WY-Irrigate</v>
          </cell>
          <cell r="G591" t="str">
            <v/>
          </cell>
          <cell r="H591" t="str">
            <v/>
          </cell>
          <cell r="I591" t="str">
            <v>DSM, Class 1</v>
          </cell>
          <cell r="J591" t="str">
            <v>DSM - Load Control</v>
          </cell>
          <cell r="K591" t="str">
            <v/>
          </cell>
          <cell r="L591" t="str">
            <v>DSM, Class 1, WY-Irrigate</v>
          </cell>
          <cell r="M591" t="str">
            <v>DSM, Class 1</v>
          </cell>
          <cell r="N591" t="str">
            <v>DSM, Class 1</v>
          </cell>
          <cell r="O591" t="str">
            <v>DSM</v>
          </cell>
          <cell r="P591" t="str">
            <v/>
          </cell>
          <cell r="Q591" t="str">
            <v>DSM, Class 1</v>
          </cell>
          <cell r="R591" t="str">
            <v>DSM, Class 1</v>
          </cell>
          <cell r="S591" t="str">
            <v>DSM, Class 1</v>
          </cell>
          <cell r="T591" t="str">
            <v>DSM, Class 1</v>
          </cell>
          <cell r="U591" t="str">
            <v>DSM, Class 1, WY-Irrigate</v>
          </cell>
          <cell r="V591" t="str">
            <v>DSM, Class 1</v>
          </cell>
          <cell r="W591" t="str">
            <v>WY</v>
          </cell>
          <cell r="X591" t="e">
            <v>#N/A</v>
          </cell>
        </row>
        <row r="592">
          <cell r="A592">
            <v>101620</v>
          </cell>
          <cell r="B592" t="str">
            <v>I_PNC_BAT_LI</v>
          </cell>
          <cell r="C592" t="str">
            <v>I_PNC_BAT_LI</v>
          </cell>
          <cell r="D592" t="str">
            <v>New Pumped Storage</v>
          </cell>
          <cell r="E592" t="str">
            <v>West</v>
          </cell>
          <cell r="F592" t="str">
            <v>Battery Storage - West</v>
          </cell>
          <cell r="G592" t="str">
            <v/>
          </cell>
          <cell r="H592" t="str">
            <v/>
          </cell>
          <cell r="I592" t="str">
            <v>Other</v>
          </cell>
          <cell r="J592" t="str">
            <v>Storage - Other</v>
          </cell>
          <cell r="K592" t="str">
            <v/>
          </cell>
          <cell r="L592" t="str">
            <v>Battery Storage - West</v>
          </cell>
          <cell r="M592" t="str">
            <v>Storage</v>
          </cell>
          <cell r="N592" t="str">
            <v>Other</v>
          </cell>
          <cell r="O592" t="str">
            <v>Storage</v>
          </cell>
          <cell r="P592" t="str">
            <v/>
          </cell>
          <cell r="Q592" t="str">
            <v>Storage</v>
          </cell>
          <cell r="R592" t="str">
            <v>Battery</v>
          </cell>
          <cell r="S592" t="str">
            <v>Storage</v>
          </cell>
          <cell r="T592" t="str">
            <v>Battery</v>
          </cell>
          <cell r="U592" t="str">
            <v>Battery Storage - West</v>
          </cell>
          <cell r="V592" t="str">
            <v>Other</v>
          </cell>
          <cell r="W592" t="str">
            <v>OR</v>
          </cell>
          <cell r="X592" t="str">
            <v>No</v>
          </cell>
        </row>
        <row r="593">
          <cell r="A593">
            <v>101629</v>
          </cell>
          <cell r="B593" t="str">
            <v>I_PNC_BAT_Ns</v>
          </cell>
          <cell r="C593" t="str">
            <v>I_PNC_BAT_Ns</v>
          </cell>
          <cell r="D593" t="str">
            <v>New Pumped Storage</v>
          </cell>
          <cell r="E593" t="str">
            <v>West</v>
          </cell>
          <cell r="F593" t="str">
            <v>Battery Storage - West</v>
          </cell>
          <cell r="G593" t="str">
            <v/>
          </cell>
          <cell r="H593" t="str">
            <v/>
          </cell>
          <cell r="I593" t="str">
            <v>Other</v>
          </cell>
          <cell r="J593" t="str">
            <v>Storage - Other</v>
          </cell>
          <cell r="K593" t="str">
            <v/>
          </cell>
          <cell r="L593" t="str">
            <v>Battery Storage - West</v>
          </cell>
          <cell r="M593" t="str">
            <v>Storage</v>
          </cell>
          <cell r="N593" t="str">
            <v>Other</v>
          </cell>
          <cell r="O593" t="str">
            <v>Storage</v>
          </cell>
          <cell r="P593" t="str">
            <v/>
          </cell>
          <cell r="Q593" t="str">
            <v>Storage</v>
          </cell>
          <cell r="R593" t="str">
            <v>Battery</v>
          </cell>
          <cell r="S593" t="str">
            <v>Storage</v>
          </cell>
          <cell r="T593" t="str">
            <v>Battery</v>
          </cell>
          <cell r="U593" t="str">
            <v>Battery Storage - West</v>
          </cell>
          <cell r="V593" t="str">
            <v>Other</v>
          </cell>
          <cell r="W593" t="str">
            <v>OR</v>
          </cell>
          <cell r="X593" t="str">
            <v>No</v>
          </cell>
        </row>
        <row r="594">
          <cell r="A594">
            <v>101638</v>
          </cell>
          <cell r="B594" t="str">
            <v>I_PNC_BAT_VR</v>
          </cell>
          <cell r="C594" t="str">
            <v>I_PNC_BAT_VR</v>
          </cell>
          <cell r="D594" t="str">
            <v>New Pumped Storage</v>
          </cell>
          <cell r="E594" t="str">
            <v>West</v>
          </cell>
          <cell r="F594" t="str">
            <v>Battery Storage - West</v>
          </cell>
          <cell r="G594" t="str">
            <v/>
          </cell>
          <cell r="H594" t="str">
            <v/>
          </cell>
          <cell r="I594" t="str">
            <v>Other</v>
          </cell>
          <cell r="J594" t="str">
            <v>Storage - Other</v>
          </cell>
          <cell r="K594" t="str">
            <v/>
          </cell>
          <cell r="L594" t="str">
            <v>Battery Storage - West</v>
          </cell>
          <cell r="M594" t="str">
            <v>Storage</v>
          </cell>
          <cell r="N594" t="str">
            <v>Other</v>
          </cell>
          <cell r="O594" t="str">
            <v>Storage</v>
          </cell>
          <cell r="P594" t="str">
            <v/>
          </cell>
          <cell r="Q594" t="str">
            <v>Storage</v>
          </cell>
          <cell r="R594" t="str">
            <v>Battery</v>
          </cell>
          <cell r="S594" t="str">
            <v>Storage</v>
          </cell>
          <cell r="T594" t="str">
            <v>Battery</v>
          </cell>
          <cell r="U594" t="str">
            <v>Battery Storage - West</v>
          </cell>
          <cell r="V594" t="str">
            <v>Other</v>
          </cell>
          <cell r="W594" t="str">
            <v>OR</v>
          </cell>
          <cell r="X594" t="str">
            <v>No</v>
          </cell>
        </row>
        <row r="595">
          <cell r="A595">
            <v>101647</v>
          </cell>
          <cell r="B595" t="str">
            <v>I_PNC_FLYw</v>
          </cell>
          <cell r="C595" t="str">
            <v>I_PNC_FLYw</v>
          </cell>
          <cell r="D595" t="str">
            <v>New Pumped Storage</v>
          </cell>
          <cell r="E595" t="str">
            <v>West</v>
          </cell>
          <cell r="F595" t="str">
            <v>Fly Wheel - West</v>
          </cell>
          <cell r="G595" t="str">
            <v/>
          </cell>
          <cell r="H595" t="str">
            <v/>
          </cell>
          <cell r="I595" t="str">
            <v>Other</v>
          </cell>
          <cell r="J595" t="str">
            <v>Storage - Other</v>
          </cell>
          <cell r="K595" t="str">
            <v/>
          </cell>
          <cell r="L595" t="str">
            <v>Fly Wheel - West</v>
          </cell>
          <cell r="M595" t="str">
            <v>Storage</v>
          </cell>
          <cell r="N595" t="str">
            <v>Other</v>
          </cell>
          <cell r="O595" t="str">
            <v>Storage</v>
          </cell>
          <cell r="P595" t="str">
            <v/>
          </cell>
          <cell r="Q595" t="str">
            <v>Storage</v>
          </cell>
          <cell r="R595" t="str">
            <v>Fly Wheel - West</v>
          </cell>
          <cell r="S595" t="str">
            <v>Storage</v>
          </cell>
          <cell r="T595" t="str">
            <v>Fly Wheel - West</v>
          </cell>
          <cell r="U595" t="str">
            <v>Fly Wheel - West</v>
          </cell>
          <cell r="V595" t="str">
            <v>Other</v>
          </cell>
          <cell r="W595" t="str">
            <v>OR</v>
          </cell>
          <cell r="X595" t="str">
            <v>No</v>
          </cell>
        </row>
        <row r="596">
          <cell r="A596">
            <v>101616</v>
          </cell>
          <cell r="B596" t="str">
            <v>I_SO_PUMP</v>
          </cell>
          <cell r="C596" t="str">
            <v>I_SO_PUMP</v>
          </cell>
          <cell r="D596" t="str">
            <v>New Pumped Storage</v>
          </cell>
          <cell r="E596" t="str">
            <v>West</v>
          </cell>
          <cell r="F596" t="str">
            <v>Pump Storage - West</v>
          </cell>
          <cell r="G596" t="str">
            <v/>
          </cell>
          <cell r="H596" t="str">
            <v/>
          </cell>
          <cell r="I596" t="str">
            <v>Other</v>
          </cell>
          <cell r="J596" t="str">
            <v>Storage - Other</v>
          </cell>
          <cell r="K596" t="str">
            <v/>
          </cell>
          <cell r="L596" t="str">
            <v>Pump Storage - West</v>
          </cell>
          <cell r="M596" t="str">
            <v>Storage</v>
          </cell>
          <cell r="N596" t="str">
            <v>Other</v>
          </cell>
          <cell r="O596" t="str">
            <v>Storage</v>
          </cell>
          <cell r="P596" t="str">
            <v/>
          </cell>
          <cell r="Q596" t="str">
            <v>Storage</v>
          </cell>
          <cell r="R596" t="str">
            <v>PumpStorage</v>
          </cell>
          <cell r="S596" t="str">
            <v>Storage</v>
          </cell>
          <cell r="T596" t="str">
            <v>PumpStorage</v>
          </cell>
          <cell r="U596" t="str">
            <v>Pump Storage - West</v>
          </cell>
          <cell r="V596" t="str">
            <v>Other</v>
          </cell>
          <cell r="W596" t="str">
            <v>OR</v>
          </cell>
          <cell r="X596" t="str">
            <v>No</v>
          </cell>
        </row>
        <row r="597">
          <cell r="A597">
            <v>101621</v>
          </cell>
          <cell r="B597" t="str">
            <v>I_SO_BAT_LI</v>
          </cell>
          <cell r="C597" t="str">
            <v>I_SO_BAT_LI</v>
          </cell>
          <cell r="D597" t="str">
            <v>New Pumped Storage</v>
          </cell>
          <cell r="E597" t="str">
            <v>West</v>
          </cell>
          <cell r="F597" t="str">
            <v>Battery Storage - West</v>
          </cell>
          <cell r="G597" t="str">
            <v/>
          </cell>
          <cell r="H597" t="str">
            <v/>
          </cell>
          <cell r="I597" t="str">
            <v>Other</v>
          </cell>
          <cell r="J597" t="str">
            <v>Storage - Other</v>
          </cell>
          <cell r="K597" t="str">
            <v/>
          </cell>
          <cell r="L597" t="str">
            <v>Battery Storage - West</v>
          </cell>
          <cell r="M597" t="str">
            <v>Storage</v>
          </cell>
          <cell r="N597" t="str">
            <v>Other</v>
          </cell>
          <cell r="O597" t="str">
            <v>Storage</v>
          </cell>
          <cell r="P597" t="str">
            <v/>
          </cell>
          <cell r="Q597" t="str">
            <v>Storage</v>
          </cell>
          <cell r="R597" t="str">
            <v>Battery</v>
          </cell>
          <cell r="S597" t="str">
            <v>Storage</v>
          </cell>
          <cell r="T597" t="str">
            <v>Battery</v>
          </cell>
          <cell r="U597" t="str">
            <v>Battery Storage - West</v>
          </cell>
          <cell r="V597" t="str">
            <v>Other</v>
          </cell>
          <cell r="W597" t="str">
            <v>OR</v>
          </cell>
          <cell r="X597" t="str">
            <v>No</v>
          </cell>
        </row>
        <row r="598">
          <cell r="A598">
            <v>101630</v>
          </cell>
          <cell r="B598" t="str">
            <v>I_SO_BAT_Ns</v>
          </cell>
          <cell r="C598" t="str">
            <v>I_SO_BAT_Ns</v>
          </cell>
          <cell r="D598" t="str">
            <v>New Pumped Storage</v>
          </cell>
          <cell r="E598" t="str">
            <v>West</v>
          </cell>
          <cell r="F598" t="str">
            <v>Battery Storage - West</v>
          </cell>
          <cell r="G598" t="str">
            <v/>
          </cell>
          <cell r="H598" t="str">
            <v/>
          </cell>
          <cell r="I598" t="str">
            <v>Other</v>
          </cell>
          <cell r="J598" t="str">
            <v>Storage - Other</v>
          </cell>
          <cell r="K598" t="str">
            <v/>
          </cell>
          <cell r="L598" t="str">
            <v>Battery Storage - West</v>
          </cell>
          <cell r="M598" t="str">
            <v>Storage</v>
          </cell>
          <cell r="N598" t="str">
            <v>Other</v>
          </cell>
          <cell r="O598" t="str">
            <v>Storage</v>
          </cell>
          <cell r="P598" t="str">
            <v/>
          </cell>
          <cell r="Q598" t="str">
            <v>Storage</v>
          </cell>
          <cell r="R598" t="str">
            <v>Battery</v>
          </cell>
          <cell r="S598" t="str">
            <v>Storage</v>
          </cell>
          <cell r="T598" t="str">
            <v>Battery</v>
          </cell>
          <cell r="U598" t="str">
            <v>Battery Storage - West</v>
          </cell>
          <cell r="V598" t="str">
            <v>Other</v>
          </cell>
          <cell r="W598" t="str">
            <v>OR</v>
          </cell>
          <cell r="X598" t="str">
            <v>No</v>
          </cell>
        </row>
        <row r="599">
          <cell r="A599">
            <v>101639</v>
          </cell>
          <cell r="B599" t="str">
            <v>I_SO_BAT_VR</v>
          </cell>
          <cell r="C599" t="str">
            <v>I_SO_BAT_VR</v>
          </cell>
          <cell r="D599" t="str">
            <v>New Pumped Storage</v>
          </cell>
          <cell r="E599" t="str">
            <v>West</v>
          </cell>
          <cell r="F599" t="str">
            <v>Battery Storage - West</v>
          </cell>
          <cell r="G599" t="str">
            <v/>
          </cell>
          <cell r="H599" t="str">
            <v/>
          </cell>
          <cell r="I599" t="str">
            <v>Other</v>
          </cell>
          <cell r="J599" t="str">
            <v>Storage - Other</v>
          </cell>
          <cell r="K599" t="str">
            <v/>
          </cell>
          <cell r="L599" t="str">
            <v>Battery Storage - West</v>
          </cell>
          <cell r="M599" t="str">
            <v>Storage</v>
          </cell>
          <cell r="N599" t="str">
            <v>Other</v>
          </cell>
          <cell r="O599" t="str">
            <v>Storage</v>
          </cell>
          <cell r="P599" t="str">
            <v/>
          </cell>
          <cell r="Q599" t="str">
            <v>Storage</v>
          </cell>
          <cell r="R599" t="str">
            <v>Battery</v>
          </cell>
          <cell r="S599" t="str">
            <v>Storage</v>
          </cell>
          <cell r="T599" t="str">
            <v>Battery</v>
          </cell>
          <cell r="U599" t="str">
            <v>Battery Storage - West</v>
          </cell>
          <cell r="V599" t="str">
            <v>Other</v>
          </cell>
          <cell r="W599" t="str">
            <v>OR</v>
          </cell>
          <cell r="X599" t="str">
            <v>No</v>
          </cell>
        </row>
        <row r="600">
          <cell r="A600">
            <v>101648</v>
          </cell>
          <cell r="B600" t="str">
            <v>I_SO_FLYw</v>
          </cell>
          <cell r="C600" t="str">
            <v>I_SO_FLYw</v>
          </cell>
          <cell r="D600" t="str">
            <v>New Pumped Storage</v>
          </cell>
          <cell r="E600" t="str">
            <v>West</v>
          </cell>
          <cell r="F600" t="str">
            <v>Fly Wheel - West</v>
          </cell>
          <cell r="G600" t="str">
            <v/>
          </cell>
          <cell r="H600" t="str">
            <v/>
          </cell>
          <cell r="I600" t="str">
            <v>Other</v>
          </cell>
          <cell r="J600" t="str">
            <v>Storage - Other</v>
          </cell>
          <cell r="K600" t="str">
            <v/>
          </cell>
          <cell r="L600" t="str">
            <v>Fly Wheel - West</v>
          </cell>
          <cell r="M600" t="str">
            <v>Storage</v>
          </cell>
          <cell r="N600" t="str">
            <v>Other</v>
          </cell>
          <cell r="O600" t="str">
            <v>Storage</v>
          </cell>
          <cell r="P600" t="str">
            <v/>
          </cell>
          <cell r="Q600" t="str">
            <v>Storage</v>
          </cell>
          <cell r="R600" t="str">
            <v>Fly Wheel - West</v>
          </cell>
          <cell r="S600" t="str">
            <v>Storage</v>
          </cell>
          <cell r="T600" t="str">
            <v>Fly Wheel - West</v>
          </cell>
          <cell r="U600" t="str">
            <v>Fly Wheel - West</v>
          </cell>
          <cell r="V600" t="str">
            <v>Other</v>
          </cell>
          <cell r="W600" t="str">
            <v>OR</v>
          </cell>
          <cell r="X600" t="str">
            <v>No</v>
          </cell>
        </row>
        <row r="601">
          <cell r="A601">
            <v>101623</v>
          </cell>
          <cell r="B601" t="str">
            <v>I_UN_BAT_LI</v>
          </cell>
          <cell r="C601" t="str">
            <v>I_UN_BAT_LI</v>
          </cell>
          <cell r="D601" t="str">
            <v>New Pumped Storage</v>
          </cell>
          <cell r="E601" t="str">
            <v>East</v>
          </cell>
          <cell r="F601" t="str">
            <v>Battery Storage - East</v>
          </cell>
          <cell r="G601" t="str">
            <v/>
          </cell>
          <cell r="H601" t="str">
            <v/>
          </cell>
          <cell r="I601" t="str">
            <v>Other</v>
          </cell>
          <cell r="J601" t="str">
            <v>Storage - Other</v>
          </cell>
          <cell r="K601" t="str">
            <v/>
          </cell>
          <cell r="L601" t="str">
            <v>Battery Storage - East</v>
          </cell>
          <cell r="M601" t="str">
            <v>Storage</v>
          </cell>
          <cell r="N601" t="str">
            <v>Other</v>
          </cell>
          <cell r="O601" t="str">
            <v>Storage</v>
          </cell>
          <cell r="P601" t="str">
            <v/>
          </cell>
          <cell r="Q601" t="str">
            <v>Storage</v>
          </cell>
          <cell r="R601" t="str">
            <v>Battery</v>
          </cell>
          <cell r="S601" t="str">
            <v>Storage</v>
          </cell>
          <cell r="T601" t="str">
            <v>Battery</v>
          </cell>
          <cell r="U601" t="str">
            <v>Battery Storage - East</v>
          </cell>
          <cell r="V601" t="str">
            <v>Other</v>
          </cell>
          <cell r="W601" t="str">
            <v>UT</v>
          </cell>
          <cell r="X601" t="str">
            <v>No</v>
          </cell>
        </row>
        <row r="602">
          <cell r="A602">
            <v>101632</v>
          </cell>
          <cell r="B602" t="str">
            <v>I_UN_BAT_Ns</v>
          </cell>
          <cell r="C602" t="str">
            <v>I_UN_BAT_Ns</v>
          </cell>
          <cell r="D602" t="str">
            <v>New Pumped Storage</v>
          </cell>
          <cell r="E602" t="str">
            <v>East</v>
          </cell>
          <cell r="F602" t="str">
            <v>Battery Storage - East</v>
          </cell>
          <cell r="G602" t="str">
            <v/>
          </cell>
          <cell r="H602" t="str">
            <v/>
          </cell>
          <cell r="I602" t="str">
            <v>Other</v>
          </cell>
          <cell r="J602" t="str">
            <v>Storage - Other</v>
          </cell>
          <cell r="K602" t="str">
            <v/>
          </cell>
          <cell r="L602" t="str">
            <v>Battery Storage - East</v>
          </cell>
          <cell r="M602" t="str">
            <v>Storage</v>
          </cell>
          <cell r="N602" t="str">
            <v>Other</v>
          </cell>
          <cell r="O602" t="str">
            <v>Storage</v>
          </cell>
          <cell r="P602" t="str">
            <v/>
          </cell>
          <cell r="Q602" t="str">
            <v>Storage</v>
          </cell>
          <cell r="R602" t="str">
            <v>Battery</v>
          </cell>
          <cell r="S602" t="str">
            <v>Storage</v>
          </cell>
          <cell r="T602" t="str">
            <v>Battery</v>
          </cell>
          <cell r="U602" t="str">
            <v>Battery Storage - East</v>
          </cell>
          <cell r="V602" t="str">
            <v>Other</v>
          </cell>
          <cell r="W602" t="str">
            <v>UT</v>
          </cell>
          <cell r="X602" t="str">
            <v>No</v>
          </cell>
        </row>
        <row r="603">
          <cell r="A603">
            <v>101641</v>
          </cell>
          <cell r="B603" t="str">
            <v>I_UN_BAT_VR</v>
          </cell>
          <cell r="C603" t="str">
            <v>I_UN_BAT_VR</v>
          </cell>
          <cell r="D603" t="str">
            <v>New Pumped Storage</v>
          </cell>
          <cell r="E603" t="str">
            <v>East</v>
          </cell>
          <cell r="F603" t="str">
            <v>Battery Storage - East</v>
          </cell>
          <cell r="G603" t="str">
            <v/>
          </cell>
          <cell r="H603" t="str">
            <v/>
          </cell>
          <cell r="I603" t="str">
            <v>Other</v>
          </cell>
          <cell r="J603" t="str">
            <v>Storage - Other</v>
          </cell>
          <cell r="K603" t="str">
            <v/>
          </cell>
          <cell r="L603" t="str">
            <v>Battery Storage - East</v>
          </cell>
          <cell r="M603" t="str">
            <v>Storage</v>
          </cell>
          <cell r="N603" t="str">
            <v>Other</v>
          </cell>
          <cell r="O603" t="str">
            <v>Storage</v>
          </cell>
          <cell r="P603" t="str">
            <v/>
          </cell>
          <cell r="Q603" t="str">
            <v>Storage</v>
          </cell>
          <cell r="R603" t="str">
            <v>Battery</v>
          </cell>
          <cell r="S603" t="str">
            <v>Storage</v>
          </cell>
          <cell r="T603" t="str">
            <v>Battery</v>
          </cell>
          <cell r="U603" t="str">
            <v>Battery Storage - East</v>
          </cell>
          <cell r="V603" t="str">
            <v>Other</v>
          </cell>
          <cell r="W603" t="str">
            <v>UT</v>
          </cell>
          <cell r="X603" t="str">
            <v>No</v>
          </cell>
        </row>
        <row r="604">
          <cell r="A604">
            <v>101650</v>
          </cell>
          <cell r="B604" t="str">
            <v>I_UN_FLYw</v>
          </cell>
          <cell r="C604" t="str">
            <v>I_UN_FLYw</v>
          </cell>
          <cell r="D604" t="str">
            <v>New Pumped Storage</v>
          </cell>
          <cell r="E604" t="str">
            <v>East</v>
          </cell>
          <cell r="F604" t="str">
            <v>Fly Wheel - East</v>
          </cell>
          <cell r="G604" t="str">
            <v/>
          </cell>
          <cell r="H604" t="str">
            <v/>
          </cell>
          <cell r="I604" t="str">
            <v>Other</v>
          </cell>
          <cell r="J604" t="str">
            <v>Storage - Other</v>
          </cell>
          <cell r="K604" t="str">
            <v/>
          </cell>
          <cell r="L604" t="str">
            <v>Fly Wheel - East</v>
          </cell>
          <cell r="M604" t="str">
            <v>Storage</v>
          </cell>
          <cell r="N604" t="str">
            <v>Other</v>
          </cell>
          <cell r="O604" t="str">
            <v>Storage</v>
          </cell>
          <cell r="P604" t="str">
            <v/>
          </cell>
          <cell r="Q604" t="str">
            <v>Storage</v>
          </cell>
          <cell r="R604" t="str">
            <v>Fly Wheel - East</v>
          </cell>
          <cell r="S604" t="str">
            <v>Storage</v>
          </cell>
          <cell r="T604" t="str">
            <v>Fly Wheel - East</v>
          </cell>
          <cell r="U604" t="str">
            <v>Fly Wheel - East</v>
          </cell>
          <cell r="V604" t="str">
            <v>Other</v>
          </cell>
          <cell r="W604" t="str">
            <v>UT</v>
          </cell>
          <cell r="X604" t="str">
            <v>No</v>
          </cell>
        </row>
        <row r="605">
          <cell r="A605">
            <v>101624</v>
          </cell>
          <cell r="B605" t="str">
            <v>I_US_BAT_LI</v>
          </cell>
          <cell r="C605" t="str">
            <v>I_US_BAT_LI</v>
          </cell>
          <cell r="D605" t="str">
            <v>New Pumped Storage</v>
          </cell>
          <cell r="E605" t="str">
            <v>East</v>
          </cell>
          <cell r="F605" t="str">
            <v>Battery Storage - East</v>
          </cell>
          <cell r="G605" t="str">
            <v/>
          </cell>
          <cell r="H605" t="str">
            <v/>
          </cell>
          <cell r="I605" t="str">
            <v>Other</v>
          </cell>
          <cell r="J605" t="str">
            <v>Storage - Other</v>
          </cell>
          <cell r="K605" t="str">
            <v/>
          </cell>
          <cell r="L605" t="str">
            <v>Battery Storage - East</v>
          </cell>
          <cell r="M605" t="str">
            <v>Storage</v>
          </cell>
          <cell r="N605" t="str">
            <v>Other</v>
          </cell>
          <cell r="O605" t="str">
            <v>Storage</v>
          </cell>
          <cell r="P605" t="str">
            <v/>
          </cell>
          <cell r="Q605" t="str">
            <v>Storage</v>
          </cell>
          <cell r="R605" t="str">
            <v>Battery</v>
          </cell>
          <cell r="S605" t="str">
            <v>Storage</v>
          </cell>
          <cell r="T605" t="str">
            <v>Battery</v>
          </cell>
          <cell r="U605" t="str">
            <v>Battery Storage - East</v>
          </cell>
          <cell r="V605" t="str">
            <v>Other</v>
          </cell>
          <cell r="W605" t="str">
            <v>UT</v>
          </cell>
          <cell r="X605" t="str">
            <v>No</v>
          </cell>
        </row>
        <row r="606">
          <cell r="A606">
            <v>101633</v>
          </cell>
          <cell r="B606" t="str">
            <v>I_US_BAT_Ns</v>
          </cell>
          <cell r="C606" t="str">
            <v>I_US_BAT_Ns</v>
          </cell>
          <cell r="D606" t="str">
            <v>New Pumped Storage</v>
          </cell>
          <cell r="E606" t="str">
            <v>East</v>
          </cell>
          <cell r="F606" t="str">
            <v>Battery Storage - East</v>
          </cell>
          <cell r="G606" t="str">
            <v/>
          </cell>
          <cell r="H606" t="str">
            <v/>
          </cell>
          <cell r="I606" t="str">
            <v>Other</v>
          </cell>
          <cell r="J606" t="str">
            <v>Storage - Other</v>
          </cell>
          <cell r="K606" t="str">
            <v/>
          </cell>
          <cell r="L606" t="str">
            <v>Battery Storage - East</v>
          </cell>
          <cell r="M606" t="str">
            <v>Storage</v>
          </cell>
          <cell r="N606" t="str">
            <v>Other</v>
          </cell>
          <cell r="O606" t="str">
            <v>Storage</v>
          </cell>
          <cell r="P606" t="str">
            <v/>
          </cell>
          <cell r="Q606" t="str">
            <v>Storage</v>
          </cell>
          <cell r="R606" t="str">
            <v>Battery</v>
          </cell>
          <cell r="S606" t="str">
            <v>Storage</v>
          </cell>
          <cell r="T606" t="str">
            <v>Battery</v>
          </cell>
          <cell r="U606" t="str">
            <v>Battery Storage - East</v>
          </cell>
          <cell r="V606" t="str">
            <v>Other</v>
          </cell>
          <cell r="W606" t="str">
            <v>UT</v>
          </cell>
          <cell r="X606" t="str">
            <v>No</v>
          </cell>
        </row>
        <row r="607">
          <cell r="A607">
            <v>101642</v>
          </cell>
          <cell r="B607" t="str">
            <v>I_US_BAT_VR</v>
          </cell>
          <cell r="C607" t="str">
            <v>I_US_BAT_VR</v>
          </cell>
          <cell r="D607" t="str">
            <v>New Pumped Storage</v>
          </cell>
          <cell r="E607" t="str">
            <v>East</v>
          </cell>
          <cell r="F607" t="str">
            <v>Battery Storage - East</v>
          </cell>
          <cell r="G607" t="str">
            <v/>
          </cell>
          <cell r="H607" t="str">
            <v/>
          </cell>
          <cell r="I607" t="str">
            <v>Other</v>
          </cell>
          <cell r="J607" t="str">
            <v>Storage - Other</v>
          </cell>
          <cell r="K607" t="str">
            <v/>
          </cell>
          <cell r="L607" t="str">
            <v>Battery Storage - East</v>
          </cell>
          <cell r="M607" t="str">
            <v>Storage</v>
          </cell>
          <cell r="N607" t="str">
            <v>Other</v>
          </cell>
          <cell r="O607" t="str">
            <v>Storage</v>
          </cell>
          <cell r="P607" t="str">
            <v/>
          </cell>
          <cell r="Q607" t="str">
            <v>Storage</v>
          </cell>
          <cell r="R607" t="str">
            <v>Battery</v>
          </cell>
          <cell r="S607" t="str">
            <v>Storage</v>
          </cell>
          <cell r="T607" t="str">
            <v>Battery</v>
          </cell>
          <cell r="U607" t="str">
            <v>Battery Storage - East</v>
          </cell>
          <cell r="V607" t="str">
            <v>Other</v>
          </cell>
          <cell r="W607" t="str">
            <v>UT</v>
          </cell>
          <cell r="X607" t="str">
            <v>No</v>
          </cell>
        </row>
        <row r="608">
          <cell r="A608">
            <v>101675</v>
          </cell>
          <cell r="B608" t="str">
            <v>I_US_CAES</v>
          </cell>
          <cell r="C608" t="str">
            <v>I_US_CAES</v>
          </cell>
          <cell r="D608" t="str">
            <v>New Pumped Storage</v>
          </cell>
          <cell r="E608" t="str">
            <v>East</v>
          </cell>
          <cell r="F608" t="str">
            <v>CAES - East</v>
          </cell>
          <cell r="G608" t="str">
            <v/>
          </cell>
          <cell r="H608" t="str">
            <v/>
          </cell>
          <cell r="I608" t="str">
            <v>Other</v>
          </cell>
          <cell r="J608" t="str">
            <v>Storage - CAES</v>
          </cell>
          <cell r="K608" t="str">
            <v/>
          </cell>
          <cell r="L608" t="str">
            <v>CAES - East</v>
          </cell>
          <cell r="M608" t="str">
            <v>Storage</v>
          </cell>
          <cell r="N608" t="str">
            <v>Other</v>
          </cell>
          <cell r="O608" t="str">
            <v>Storage</v>
          </cell>
          <cell r="P608" t="str">
            <v/>
          </cell>
          <cell r="Q608" t="str">
            <v>Storage</v>
          </cell>
          <cell r="R608" t="str">
            <v>CAES</v>
          </cell>
          <cell r="S608" t="str">
            <v>Storage</v>
          </cell>
          <cell r="T608" t="str">
            <v>CAES</v>
          </cell>
          <cell r="U608" t="str">
            <v>CAES - East</v>
          </cell>
          <cell r="V608" t="str">
            <v>Other</v>
          </cell>
          <cell r="W608" t="str">
            <v>UT</v>
          </cell>
          <cell r="X608" t="str">
            <v>No</v>
          </cell>
        </row>
        <row r="609">
          <cell r="A609">
            <v>101651</v>
          </cell>
          <cell r="B609" t="str">
            <v>I_US_FLYw</v>
          </cell>
          <cell r="C609" t="str">
            <v>I_US_FLYw</v>
          </cell>
          <cell r="D609" t="str">
            <v>New Pumped Storage</v>
          </cell>
          <cell r="E609" t="str">
            <v>East</v>
          </cell>
          <cell r="F609" t="str">
            <v>Fly Wheel - East</v>
          </cell>
          <cell r="G609" t="str">
            <v/>
          </cell>
          <cell r="H609" t="str">
            <v/>
          </cell>
          <cell r="I609" t="str">
            <v>Other</v>
          </cell>
          <cell r="J609" t="str">
            <v>Storage - Other</v>
          </cell>
          <cell r="K609" t="str">
            <v/>
          </cell>
          <cell r="L609" t="str">
            <v>Fly Wheel - East</v>
          </cell>
          <cell r="M609" t="str">
            <v>Storage</v>
          </cell>
          <cell r="N609" t="str">
            <v>Other</v>
          </cell>
          <cell r="O609" t="str">
            <v>Storage</v>
          </cell>
          <cell r="P609" t="str">
            <v/>
          </cell>
          <cell r="Q609" t="str">
            <v>Storage</v>
          </cell>
          <cell r="R609" t="str">
            <v>Fly Wheel - East</v>
          </cell>
          <cell r="S609" t="str">
            <v>Storage</v>
          </cell>
          <cell r="T609" t="str">
            <v>Fly Wheel - East</v>
          </cell>
          <cell r="U609" t="str">
            <v>Fly Wheel - East</v>
          </cell>
          <cell r="V609" t="str">
            <v>Other</v>
          </cell>
          <cell r="W609" t="str">
            <v>UT</v>
          </cell>
          <cell r="X609" t="str">
            <v>No</v>
          </cell>
        </row>
        <row r="610">
          <cell r="A610">
            <v>101618</v>
          </cell>
          <cell r="B610" t="str">
            <v>I_US_PUMP</v>
          </cell>
          <cell r="C610" t="str">
            <v>I_US_PUMP</v>
          </cell>
          <cell r="D610" t="str">
            <v>New Pumped Storage</v>
          </cell>
          <cell r="E610" t="str">
            <v>East</v>
          </cell>
          <cell r="F610" t="str">
            <v>Pump Storage - East</v>
          </cell>
          <cell r="G610" t="str">
            <v/>
          </cell>
          <cell r="H610" t="str">
            <v/>
          </cell>
          <cell r="I610" t="str">
            <v>Other</v>
          </cell>
          <cell r="J610" t="str">
            <v>Storage - Other</v>
          </cell>
          <cell r="K610" t="str">
            <v/>
          </cell>
          <cell r="L610" t="str">
            <v>Pump Storage - East</v>
          </cell>
          <cell r="M610" t="str">
            <v>Storage</v>
          </cell>
          <cell r="N610" t="str">
            <v>Other</v>
          </cell>
          <cell r="O610" t="str">
            <v>Storage</v>
          </cell>
          <cell r="P610" t="str">
            <v/>
          </cell>
          <cell r="Q610" t="str">
            <v>Storage</v>
          </cell>
          <cell r="R610" t="str">
            <v>PumpStorage</v>
          </cell>
          <cell r="S610" t="str">
            <v>Storage</v>
          </cell>
          <cell r="T610" t="str">
            <v>PumpStorage</v>
          </cell>
          <cell r="U610" t="str">
            <v>Pump Storage - East</v>
          </cell>
          <cell r="V610" t="str">
            <v>Other</v>
          </cell>
          <cell r="W610" t="str">
            <v>UT</v>
          </cell>
          <cell r="X610" t="str">
            <v>No</v>
          </cell>
        </row>
        <row r="611">
          <cell r="A611">
            <v>101619</v>
          </cell>
          <cell r="B611" t="str">
            <v>I_WNE_BAT_LI</v>
          </cell>
          <cell r="C611" t="str">
            <v>I_WNE_BAT_LI</v>
          </cell>
          <cell r="D611" t="str">
            <v>New Pumped Storage</v>
          </cell>
          <cell r="E611" t="str">
            <v>East</v>
          </cell>
          <cell r="F611" t="str">
            <v>Battery Storage - East</v>
          </cell>
          <cell r="G611" t="str">
            <v/>
          </cell>
          <cell r="H611" t="str">
            <v/>
          </cell>
          <cell r="I611" t="str">
            <v>Other</v>
          </cell>
          <cell r="J611" t="str">
            <v>Storage - Other</v>
          </cell>
          <cell r="K611" t="str">
            <v/>
          </cell>
          <cell r="L611" t="str">
            <v>Battery Storage - East</v>
          </cell>
          <cell r="M611" t="str">
            <v>Storage</v>
          </cell>
          <cell r="N611" t="str">
            <v>Other</v>
          </cell>
          <cell r="O611" t="str">
            <v>Storage</v>
          </cell>
          <cell r="P611" t="str">
            <v/>
          </cell>
          <cell r="Q611" t="str">
            <v>Storage</v>
          </cell>
          <cell r="R611" t="str">
            <v>Battery</v>
          </cell>
          <cell r="S611" t="str">
            <v>Storage</v>
          </cell>
          <cell r="T611" t="str">
            <v>Battery</v>
          </cell>
          <cell r="U611" t="str">
            <v>Battery Storage - East</v>
          </cell>
          <cell r="V611" t="str">
            <v>Other</v>
          </cell>
          <cell r="W611" t="str">
            <v>WY</v>
          </cell>
          <cell r="X611" t="str">
            <v>No</v>
          </cell>
        </row>
        <row r="612">
          <cell r="A612">
            <v>101628</v>
          </cell>
          <cell r="B612" t="str">
            <v>I_WNE_BAT_Ns</v>
          </cell>
          <cell r="C612" t="str">
            <v>I_WNE_BAT_Ns</v>
          </cell>
          <cell r="D612" t="str">
            <v>New Pumped Storage</v>
          </cell>
          <cell r="E612" t="str">
            <v>East</v>
          </cell>
          <cell r="F612" t="str">
            <v>Battery Storage - East</v>
          </cell>
          <cell r="G612" t="str">
            <v/>
          </cell>
          <cell r="H612" t="str">
            <v/>
          </cell>
          <cell r="I612" t="str">
            <v>Other</v>
          </cell>
          <cell r="J612" t="str">
            <v>Storage - Other</v>
          </cell>
          <cell r="K612" t="str">
            <v/>
          </cell>
          <cell r="L612" t="str">
            <v>Battery Storage - East</v>
          </cell>
          <cell r="M612" t="str">
            <v>Storage</v>
          </cell>
          <cell r="N612" t="str">
            <v>Other</v>
          </cell>
          <cell r="O612" t="str">
            <v>Storage</v>
          </cell>
          <cell r="P612" t="str">
            <v/>
          </cell>
          <cell r="Q612" t="str">
            <v>Storage</v>
          </cell>
          <cell r="R612" t="str">
            <v>Battery</v>
          </cell>
          <cell r="S612" t="str">
            <v>Storage</v>
          </cell>
          <cell r="T612" t="str">
            <v>Battery</v>
          </cell>
          <cell r="U612" t="str">
            <v>Battery Storage - East</v>
          </cell>
          <cell r="V612" t="str">
            <v>Other</v>
          </cell>
          <cell r="W612" t="str">
            <v>WY</v>
          </cell>
          <cell r="X612" t="str">
            <v>No</v>
          </cell>
        </row>
        <row r="613">
          <cell r="A613">
            <v>101637</v>
          </cell>
          <cell r="B613" t="str">
            <v>I_WNE_BAT_VR</v>
          </cell>
          <cell r="C613" t="str">
            <v>I_WNE_BAT_VR</v>
          </cell>
          <cell r="D613" t="str">
            <v>New Pumped Storage</v>
          </cell>
          <cell r="E613" t="str">
            <v>East</v>
          </cell>
          <cell r="F613" t="str">
            <v>Battery Storage - East</v>
          </cell>
          <cell r="G613" t="str">
            <v/>
          </cell>
          <cell r="H613" t="str">
            <v/>
          </cell>
          <cell r="I613" t="str">
            <v>Other</v>
          </cell>
          <cell r="J613" t="str">
            <v>Storage - Other</v>
          </cell>
          <cell r="K613" t="str">
            <v/>
          </cell>
          <cell r="L613" t="str">
            <v>Battery Storage - East</v>
          </cell>
          <cell r="M613" t="str">
            <v>Storage</v>
          </cell>
          <cell r="N613" t="str">
            <v>Other</v>
          </cell>
          <cell r="O613" t="str">
            <v>Storage</v>
          </cell>
          <cell r="P613" t="str">
            <v/>
          </cell>
          <cell r="Q613" t="str">
            <v>Storage</v>
          </cell>
          <cell r="R613" t="str">
            <v>Battery</v>
          </cell>
          <cell r="S613" t="str">
            <v>Storage</v>
          </cell>
          <cell r="T613" t="str">
            <v>Battery</v>
          </cell>
          <cell r="U613" t="str">
            <v>Battery Storage - East</v>
          </cell>
          <cell r="V613" t="str">
            <v>Other</v>
          </cell>
          <cell r="W613" t="str">
            <v>WY</v>
          </cell>
          <cell r="X613" t="str">
            <v>No</v>
          </cell>
        </row>
        <row r="614">
          <cell r="A614">
            <v>101646</v>
          </cell>
          <cell r="B614" t="str">
            <v>I_WNE_FLYw</v>
          </cell>
          <cell r="C614" t="str">
            <v>I_WNE_FLYw</v>
          </cell>
          <cell r="D614" t="str">
            <v>New Pumped Storage</v>
          </cell>
          <cell r="E614" t="str">
            <v>East</v>
          </cell>
          <cell r="F614" t="str">
            <v>Fly Wheel - East</v>
          </cell>
          <cell r="G614" t="str">
            <v/>
          </cell>
          <cell r="H614" t="str">
            <v/>
          </cell>
          <cell r="I614" t="str">
            <v>Other</v>
          </cell>
          <cell r="J614" t="str">
            <v>Storage - Other</v>
          </cell>
          <cell r="K614" t="str">
            <v/>
          </cell>
          <cell r="L614" t="str">
            <v>Fly Wheel - East</v>
          </cell>
          <cell r="M614" t="str">
            <v>Storage</v>
          </cell>
          <cell r="N614" t="str">
            <v>Other</v>
          </cell>
          <cell r="O614" t="str">
            <v>Storage</v>
          </cell>
          <cell r="P614" t="str">
            <v/>
          </cell>
          <cell r="Q614" t="str">
            <v>Storage</v>
          </cell>
          <cell r="R614" t="str">
            <v>Fly Wheel - East</v>
          </cell>
          <cell r="S614" t="str">
            <v>Storage</v>
          </cell>
          <cell r="T614" t="str">
            <v>Fly Wheel - East</v>
          </cell>
          <cell r="U614" t="str">
            <v>Fly Wheel - East</v>
          </cell>
          <cell r="V614" t="str">
            <v>Other</v>
          </cell>
          <cell r="W614" t="str">
            <v>WY</v>
          </cell>
          <cell r="X614" t="str">
            <v>No</v>
          </cell>
        </row>
        <row r="615">
          <cell r="A615">
            <v>101622</v>
          </cell>
          <cell r="B615" t="str">
            <v>I_WSW_BAT_LI</v>
          </cell>
          <cell r="C615" t="str">
            <v>I_WSW_BAT_LI</v>
          </cell>
          <cell r="D615" t="str">
            <v>New Pumped Storage</v>
          </cell>
          <cell r="E615" t="str">
            <v>East</v>
          </cell>
          <cell r="F615" t="str">
            <v>Battery Storage - East</v>
          </cell>
          <cell r="G615" t="str">
            <v/>
          </cell>
          <cell r="H615" t="str">
            <v/>
          </cell>
          <cell r="I615" t="str">
            <v>Other</v>
          </cell>
          <cell r="J615" t="str">
            <v>Storage - Other</v>
          </cell>
          <cell r="K615" t="str">
            <v/>
          </cell>
          <cell r="L615" t="str">
            <v>Battery Storage - East</v>
          </cell>
          <cell r="M615" t="str">
            <v>Storage</v>
          </cell>
          <cell r="N615" t="str">
            <v>Other</v>
          </cell>
          <cell r="O615" t="str">
            <v>Storage</v>
          </cell>
          <cell r="P615" t="str">
            <v/>
          </cell>
          <cell r="Q615" t="str">
            <v>Storage</v>
          </cell>
          <cell r="R615" t="str">
            <v>Battery</v>
          </cell>
          <cell r="S615" t="str">
            <v>Storage</v>
          </cell>
          <cell r="T615" t="str">
            <v>Battery</v>
          </cell>
          <cell r="U615" t="str">
            <v>Battery Storage - East</v>
          </cell>
          <cell r="V615" t="str">
            <v>Other</v>
          </cell>
          <cell r="W615" t="str">
            <v>WY</v>
          </cell>
          <cell r="X615" t="str">
            <v>No</v>
          </cell>
        </row>
        <row r="616">
          <cell r="A616">
            <v>101631</v>
          </cell>
          <cell r="B616" t="str">
            <v>I_WSW_BAT_Ns</v>
          </cell>
          <cell r="C616" t="str">
            <v>I_WSW_BAT_Ns</v>
          </cell>
          <cell r="D616" t="str">
            <v>New Pumped Storage</v>
          </cell>
          <cell r="E616" t="str">
            <v>East</v>
          </cell>
          <cell r="F616" t="str">
            <v>Battery Storage - East</v>
          </cell>
          <cell r="G616" t="str">
            <v/>
          </cell>
          <cell r="H616" t="str">
            <v/>
          </cell>
          <cell r="I616" t="str">
            <v>Other</v>
          </cell>
          <cell r="J616" t="str">
            <v>Storage - Other</v>
          </cell>
          <cell r="K616" t="str">
            <v/>
          </cell>
          <cell r="L616" t="str">
            <v>Battery Storage - East</v>
          </cell>
          <cell r="M616" t="str">
            <v>Storage</v>
          </cell>
          <cell r="N616" t="str">
            <v>Other</v>
          </cell>
          <cell r="O616" t="str">
            <v>Storage</v>
          </cell>
          <cell r="P616" t="str">
            <v/>
          </cell>
          <cell r="Q616" t="str">
            <v>Storage</v>
          </cell>
          <cell r="R616" t="str">
            <v>Battery</v>
          </cell>
          <cell r="S616" t="str">
            <v>Storage</v>
          </cell>
          <cell r="T616" t="str">
            <v>Battery</v>
          </cell>
          <cell r="U616" t="str">
            <v>Battery Storage - East</v>
          </cell>
          <cell r="V616" t="str">
            <v>Other</v>
          </cell>
          <cell r="W616" t="str">
            <v>WY</v>
          </cell>
          <cell r="X616" t="str">
            <v>No</v>
          </cell>
        </row>
        <row r="617">
          <cell r="A617">
            <v>101640</v>
          </cell>
          <cell r="B617" t="str">
            <v>I_WSW_BAT_VR</v>
          </cell>
          <cell r="C617" t="str">
            <v>I_WSW_BAT_VR</v>
          </cell>
          <cell r="D617" t="str">
            <v>New Pumped Storage</v>
          </cell>
          <cell r="E617" t="str">
            <v>East</v>
          </cell>
          <cell r="F617" t="str">
            <v>Battery Storage - East</v>
          </cell>
          <cell r="G617" t="str">
            <v/>
          </cell>
          <cell r="H617" t="str">
            <v/>
          </cell>
          <cell r="I617" t="str">
            <v>Other</v>
          </cell>
          <cell r="J617" t="str">
            <v>Storage - Other</v>
          </cell>
          <cell r="K617" t="str">
            <v/>
          </cell>
          <cell r="L617" t="str">
            <v>Battery Storage - East</v>
          </cell>
          <cell r="M617" t="str">
            <v>Storage</v>
          </cell>
          <cell r="N617" t="str">
            <v>Other</v>
          </cell>
          <cell r="O617" t="str">
            <v>Storage</v>
          </cell>
          <cell r="P617" t="str">
            <v/>
          </cell>
          <cell r="Q617" t="str">
            <v>Storage</v>
          </cell>
          <cell r="R617" t="str">
            <v>Battery</v>
          </cell>
          <cell r="S617" t="str">
            <v>Storage</v>
          </cell>
          <cell r="T617" t="str">
            <v>Battery</v>
          </cell>
          <cell r="U617" t="str">
            <v>Battery Storage - East</v>
          </cell>
          <cell r="V617" t="str">
            <v>Other</v>
          </cell>
          <cell r="W617" t="str">
            <v>WY</v>
          </cell>
          <cell r="X617" t="str">
            <v>No</v>
          </cell>
        </row>
        <row r="618">
          <cell r="A618">
            <v>101674</v>
          </cell>
          <cell r="B618" t="str">
            <v>I_WSW_CAES</v>
          </cell>
          <cell r="C618" t="str">
            <v>I_WSW_CAES</v>
          </cell>
          <cell r="D618" t="str">
            <v>New Pumped Storage</v>
          </cell>
          <cell r="E618" t="str">
            <v>East</v>
          </cell>
          <cell r="F618" t="str">
            <v>CAES - East</v>
          </cell>
          <cell r="G618" t="str">
            <v/>
          </cell>
          <cell r="H618" t="str">
            <v/>
          </cell>
          <cell r="I618" t="str">
            <v>Other</v>
          </cell>
          <cell r="J618" t="str">
            <v>Storage - CAES</v>
          </cell>
          <cell r="K618" t="str">
            <v/>
          </cell>
          <cell r="L618" t="str">
            <v>CAES - East</v>
          </cell>
          <cell r="M618" t="str">
            <v>Storage</v>
          </cell>
          <cell r="N618" t="str">
            <v>Other</v>
          </cell>
          <cell r="O618" t="str">
            <v>Storage</v>
          </cell>
          <cell r="P618" t="str">
            <v/>
          </cell>
          <cell r="Q618" t="str">
            <v>Storage</v>
          </cell>
          <cell r="R618" t="str">
            <v>CAES</v>
          </cell>
          <cell r="S618" t="str">
            <v>Storage</v>
          </cell>
          <cell r="T618" t="str">
            <v>CAES</v>
          </cell>
          <cell r="U618" t="str">
            <v>CAES - East</v>
          </cell>
          <cell r="V618" t="str">
            <v>Other</v>
          </cell>
          <cell r="W618" t="str">
            <v>WY</v>
          </cell>
          <cell r="X618" t="str">
            <v>No</v>
          </cell>
        </row>
        <row r="619">
          <cell r="A619">
            <v>101649</v>
          </cell>
          <cell r="B619" t="str">
            <v>I_WSW_FLYw</v>
          </cell>
          <cell r="C619" t="str">
            <v>I_WSW_FLYw</v>
          </cell>
          <cell r="D619" t="str">
            <v>New Pumped Storage</v>
          </cell>
          <cell r="E619" t="str">
            <v>East</v>
          </cell>
          <cell r="F619" t="str">
            <v>Fly Wheel - East</v>
          </cell>
          <cell r="G619" t="str">
            <v/>
          </cell>
          <cell r="H619" t="str">
            <v/>
          </cell>
          <cell r="I619" t="str">
            <v>Other</v>
          </cell>
          <cell r="J619" t="str">
            <v>Storage - Other</v>
          </cell>
          <cell r="K619" t="str">
            <v/>
          </cell>
          <cell r="L619" t="str">
            <v>Fly Wheel - East</v>
          </cell>
          <cell r="M619" t="str">
            <v>Storage</v>
          </cell>
          <cell r="N619" t="str">
            <v>Other</v>
          </cell>
          <cell r="O619" t="str">
            <v>Storage</v>
          </cell>
          <cell r="P619" t="str">
            <v/>
          </cell>
          <cell r="Q619" t="str">
            <v>Storage</v>
          </cell>
          <cell r="R619" t="str">
            <v>Fly Wheel - East</v>
          </cell>
          <cell r="S619" t="str">
            <v>Storage</v>
          </cell>
          <cell r="T619" t="str">
            <v>Fly Wheel - East</v>
          </cell>
          <cell r="U619" t="str">
            <v>Fly Wheel - East</v>
          </cell>
          <cell r="V619" t="str">
            <v>Other</v>
          </cell>
          <cell r="W619" t="str">
            <v>WY</v>
          </cell>
          <cell r="X619" t="str">
            <v>No</v>
          </cell>
        </row>
        <row r="620">
          <cell r="A620">
            <v>101617</v>
          </cell>
          <cell r="B620" t="str">
            <v>I_WSW_PUMP</v>
          </cell>
          <cell r="C620" t="str">
            <v>I_WSW_PUMP</v>
          </cell>
          <cell r="D620" t="str">
            <v>New Pumped Storage</v>
          </cell>
          <cell r="E620" t="str">
            <v>East</v>
          </cell>
          <cell r="F620" t="str">
            <v>Pump Storage - East</v>
          </cell>
          <cell r="G620" t="str">
            <v/>
          </cell>
          <cell r="H620" t="str">
            <v/>
          </cell>
          <cell r="I620" t="str">
            <v>Other</v>
          </cell>
          <cell r="J620" t="str">
            <v>Storage - Other</v>
          </cell>
          <cell r="K620" t="str">
            <v/>
          </cell>
          <cell r="L620" t="str">
            <v>Pump Storage - East</v>
          </cell>
          <cell r="M620" t="str">
            <v>Storage</v>
          </cell>
          <cell r="N620" t="str">
            <v>Other</v>
          </cell>
          <cell r="O620" t="str">
            <v>Storage</v>
          </cell>
          <cell r="P620" t="str">
            <v/>
          </cell>
          <cell r="Q620" t="str">
            <v>Storage</v>
          </cell>
          <cell r="R620" t="str">
            <v>PumpStorage</v>
          </cell>
          <cell r="S620" t="str">
            <v>Storage</v>
          </cell>
          <cell r="T620" t="str">
            <v>PumpStorage</v>
          </cell>
          <cell r="U620" t="str">
            <v>Pump Storage - East</v>
          </cell>
          <cell r="V620" t="str">
            <v>Other</v>
          </cell>
          <cell r="W620" t="str">
            <v>WY</v>
          </cell>
          <cell r="X620" t="str">
            <v>No</v>
          </cell>
        </row>
        <row r="621">
          <cell r="A621">
            <v>101626</v>
          </cell>
          <cell r="B621" t="str">
            <v>I_WV_BAT_LI</v>
          </cell>
          <cell r="C621" t="str">
            <v>I_WV_BAT_LI</v>
          </cell>
          <cell r="D621" t="str">
            <v>New Pumped Storage</v>
          </cell>
          <cell r="E621" t="str">
            <v>West</v>
          </cell>
          <cell r="F621" t="str">
            <v>Battery Storage - West</v>
          </cell>
          <cell r="G621" t="str">
            <v/>
          </cell>
          <cell r="H621" t="str">
            <v/>
          </cell>
          <cell r="I621" t="str">
            <v>Other</v>
          </cell>
          <cell r="J621" t="str">
            <v>Storage - Other</v>
          </cell>
          <cell r="K621" t="str">
            <v/>
          </cell>
          <cell r="L621" t="str">
            <v>Battery Storage - West</v>
          </cell>
          <cell r="M621" t="str">
            <v>Storage</v>
          </cell>
          <cell r="N621" t="str">
            <v>Other</v>
          </cell>
          <cell r="O621" t="str">
            <v>Storage</v>
          </cell>
          <cell r="P621" t="str">
            <v/>
          </cell>
          <cell r="Q621" t="str">
            <v>Storage</v>
          </cell>
          <cell r="R621" t="str">
            <v>Battery</v>
          </cell>
          <cell r="S621" t="str">
            <v>Storage</v>
          </cell>
          <cell r="T621" t="str">
            <v>Battery</v>
          </cell>
          <cell r="U621" t="str">
            <v>Battery Storage - West</v>
          </cell>
          <cell r="V621" t="str">
            <v>Other</v>
          </cell>
          <cell r="W621" t="str">
            <v>OR</v>
          </cell>
          <cell r="X621" t="str">
            <v>No</v>
          </cell>
        </row>
        <row r="622">
          <cell r="A622">
            <v>101635</v>
          </cell>
          <cell r="B622" t="str">
            <v>I_WV_BAT_Ns</v>
          </cell>
          <cell r="C622" t="str">
            <v>I_WV_BAT_Ns</v>
          </cell>
          <cell r="D622" t="str">
            <v>New Pumped Storage</v>
          </cell>
          <cell r="E622" t="str">
            <v>West</v>
          </cell>
          <cell r="F622" t="str">
            <v>Battery Storage - West</v>
          </cell>
          <cell r="G622" t="str">
            <v/>
          </cell>
          <cell r="H622" t="str">
            <v/>
          </cell>
          <cell r="I622" t="str">
            <v>Other</v>
          </cell>
          <cell r="J622" t="str">
            <v>Storage - Other</v>
          </cell>
          <cell r="K622" t="str">
            <v/>
          </cell>
          <cell r="L622" t="str">
            <v>Battery Storage - West</v>
          </cell>
          <cell r="M622" t="str">
            <v>Storage</v>
          </cell>
          <cell r="N622" t="str">
            <v>Other</v>
          </cell>
          <cell r="O622" t="str">
            <v>Storage</v>
          </cell>
          <cell r="P622" t="str">
            <v/>
          </cell>
          <cell r="Q622" t="str">
            <v>Storage</v>
          </cell>
          <cell r="R622" t="str">
            <v>Battery</v>
          </cell>
          <cell r="S622" t="str">
            <v>Storage</v>
          </cell>
          <cell r="T622" t="str">
            <v>Battery</v>
          </cell>
          <cell r="U622" t="str">
            <v>Battery Storage - West</v>
          </cell>
          <cell r="V622" t="str">
            <v>Other</v>
          </cell>
          <cell r="W622" t="str">
            <v>OR</v>
          </cell>
          <cell r="X622" t="str">
            <v>No</v>
          </cell>
        </row>
        <row r="623">
          <cell r="A623">
            <v>101644</v>
          </cell>
          <cell r="B623" t="str">
            <v>I_WV_BAT_VR</v>
          </cell>
          <cell r="C623" t="str">
            <v>I_WV_BAT_VR</v>
          </cell>
          <cell r="D623" t="str">
            <v>New Pumped Storage</v>
          </cell>
          <cell r="E623" t="str">
            <v>West</v>
          </cell>
          <cell r="F623" t="str">
            <v>Battery Storage - West</v>
          </cell>
          <cell r="G623" t="str">
            <v/>
          </cell>
          <cell r="H623" t="str">
            <v/>
          </cell>
          <cell r="I623" t="str">
            <v>Other</v>
          </cell>
          <cell r="J623" t="str">
            <v>Storage - Other</v>
          </cell>
          <cell r="K623" t="str">
            <v/>
          </cell>
          <cell r="L623" t="str">
            <v>Battery Storage - West</v>
          </cell>
          <cell r="M623" t="str">
            <v>Storage</v>
          </cell>
          <cell r="N623" t="str">
            <v>Other</v>
          </cell>
          <cell r="O623" t="str">
            <v>Storage</v>
          </cell>
          <cell r="P623" t="str">
            <v/>
          </cell>
          <cell r="Q623" t="str">
            <v>Storage</v>
          </cell>
          <cell r="R623" t="str">
            <v>Battery</v>
          </cell>
          <cell r="S623" t="str">
            <v>Storage</v>
          </cell>
          <cell r="T623" t="str">
            <v>Battery</v>
          </cell>
          <cell r="U623" t="str">
            <v>Battery Storage - West</v>
          </cell>
          <cell r="V623" t="str">
            <v>Other</v>
          </cell>
          <cell r="W623" t="str">
            <v>OR</v>
          </cell>
          <cell r="X623" t="str">
            <v>No</v>
          </cell>
        </row>
        <row r="624">
          <cell r="A624">
            <v>101653</v>
          </cell>
          <cell r="B624" t="str">
            <v>I_WV_FLYw</v>
          </cell>
          <cell r="C624" t="str">
            <v>I_WV_FLYw</v>
          </cell>
          <cell r="D624" t="str">
            <v>New Pumped Storage</v>
          </cell>
          <cell r="E624" t="str">
            <v>West</v>
          </cell>
          <cell r="F624" t="str">
            <v>Fly Wheel - West</v>
          </cell>
          <cell r="G624" t="str">
            <v/>
          </cell>
          <cell r="H624" t="str">
            <v/>
          </cell>
          <cell r="I624" t="str">
            <v>Other</v>
          </cell>
          <cell r="J624" t="str">
            <v>Storage - Other</v>
          </cell>
          <cell r="K624" t="str">
            <v/>
          </cell>
          <cell r="L624" t="str">
            <v>Fly Wheel - West</v>
          </cell>
          <cell r="M624" t="str">
            <v>Storage</v>
          </cell>
          <cell r="N624" t="str">
            <v>Other</v>
          </cell>
          <cell r="O624" t="str">
            <v>Storage</v>
          </cell>
          <cell r="P624" t="str">
            <v/>
          </cell>
          <cell r="Q624" t="str">
            <v>Storage</v>
          </cell>
          <cell r="R624" t="str">
            <v>Fly Wheel - West</v>
          </cell>
          <cell r="S624" t="str">
            <v>Storage</v>
          </cell>
          <cell r="T624" t="str">
            <v>Fly Wheel - West</v>
          </cell>
          <cell r="U624" t="str">
            <v>Fly Wheel - West</v>
          </cell>
          <cell r="V624" t="str">
            <v>Other</v>
          </cell>
          <cell r="W624" t="str">
            <v>OR</v>
          </cell>
          <cell r="X624" t="str">
            <v>No</v>
          </cell>
        </row>
        <row r="625">
          <cell r="A625">
            <v>101625</v>
          </cell>
          <cell r="B625" t="str">
            <v>I_WW_BAT_LI</v>
          </cell>
          <cell r="C625" t="str">
            <v>I_WW_BAT_LI</v>
          </cell>
          <cell r="D625" t="str">
            <v>New Pumped Storage</v>
          </cell>
          <cell r="E625" t="str">
            <v>West</v>
          </cell>
          <cell r="F625" t="str">
            <v>Battery Storage - West</v>
          </cell>
          <cell r="G625" t="str">
            <v/>
          </cell>
          <cell r="H625" t="str">
            <v/>
          </cell>
          <cell r="I625" t="str">
            <v>Other</v>
          </cell>
          <cell r="J625" t="str">
            <v>Storage - Other</v>
          </cell>
          <cell r="K625" t="str">
            <v/>
          </cell>
          <cell r="L625" t="str">
            <v>Battery Storage - West</v>
          </cell>
          <cell r="M625" t="str">
            <v>Storage</v>
          </cell>
          <cell r="N625" t="str">
            <v>Other</v>
          </cell>
          <cell r="O625" t="str">
            <v>Storage</v>
          </cell>
          <cell r="P625" t="str">
            <v/>
          </cell>
          <cell r="Q625" t="str">
            <v>Storage</v>
          </cell>
          <cell r="R625" t="str">
            <v>Battery</v>
          </cell>
          <cell r="S625" t="str">
            <v>Storage</v>
          </cell>
          <cell r="T625" t="str">
            <v>Battery</v>
          </cell>
          <cell r="U625" t="str">
            <v>Battery Storage - West</v>
          </cell>
          <cell r="V625" t="str">
            <v>Other</v>
          </cell>
          <cell r="W625" t="str">
            <v>WA</v>
          </cell>
          <cell r="X625" t="str">
            <v>No</v>
          </cell>
        </row>
        <row r="626">
          <cell r="A626">
            <v>101634</v>
          </cell>
          <cell r="B626" t="str">
            <v>I_WW_BAT_Ns</v>
          </cell>
          <cell r="C626" t="str">
            <v>I_WW_BAT_Ns</v>
          </cell>
          <cell r="D626" t="str">
            <v>New Pumped Storage</v>
          </cell>
          <cell r="E626" t="str">
            <v>West</v>
          </cell>
          <cell r="F626" t="str">
            <v>Battery Storage - West</v>
          </cell>
          <cell r="G626" t="str">
            <v/>
          </cell>
          <cell r="H626" t="str">
            <v/>
          </cell>
          <cell r="I626" t="str">
            <v>Other</v>
          </cell>
          <cell r="J626" t="str">
            <v>Storage - Other</v>
          </cell>
          <cell r="K626" t="str">
            <v/>
          </cell>
          <cell r="L626" t="str">
            <v>Battery Storage - West</v>
          </cell>
          <cell r="M626" t="str">
            <v>Storage</v>
          </cell>
          <cell r="N626" t="str">
            <v>Other</v>
          </cell>
          <cell r="O626" t="str">
            <v>Storage</v>
          </cell>
          <cell r="P626" t="str">
            <v/>
          </cell>
          <cell r="Q626" t="str">
            <v>Storage</v>
          </cell>
          <cell r="R626" t="str">
            <v>Battery</v>
          </cell>
          <cell r="S626" t="str">
            <v>Storage</v>
          </cell>
          <cell r="T626" t="str">
            <v>Battery</v>
          </cell>
          <cell r="U626" t="str">
            <v>Battery Storage - West</v>
          </cell>
          <cell r="V626" t="str">
            <v>Other</v>
          </cell>
          <cell r="W626" t="str">
            <v>WA</v>
          </cell>
          <cell r="X626" t="str">
            <v>No</v>
          </cell>
        </row>
        <row r="627">
          <cell r="A627">
            <v>101643</v>
          </cell>
          <cell r="B627" t="str">
            <v>I_WW_BAT_VR</v>
          </cell>
          <cell r="C627" t="str">
            <v>I_WW_BAT_VR</v>
          </cell>
          <cell r="D627" t="str">
            <v>New Pumped Storage</v>
          </cell>
          <cell r="E627" t="str">
            <v>West</v>
          </cell>
          <cell r="F627" t="str">
            <v>Battery Storage - West</v>
          </cell>
          <cell r="G627" t="str">
            <v/>
          </cell>
          <cell r="H627" t="str">
            <v/>
          </cell>
          <cell r="I627" t="str">
            <v>Other</v>
          </cell>
          <cell r="J627" t="str">
            <v>Storage - Other</v>
          </cell>
          <cell r="K627" t="str">
            <v/>
          </cell>
          <cell r="L627" t="str">
            <v>Battery Storage - West</v>
          </cell>
          <cell r="M627" t="str">
            <v>Storage</v>
          </cell>
          <cell r="N627" t="str">
            <v>Other</v>
          </cell>
          <cell r="O627" t="str">
            <v>Storage</v>
          </cell>
          <cell r="P627" t="str">
            <v/>
          </cell>
          <cell r="Q627" t="str">
            <v>Storage</v>
          </cell>
          <cell r="R627" t="str">
            <v>Battery</v>
          </cell>
          <cell r="S627" t="str">
            <v>Storage</v>
          </cell>
          <cell r="T627" t="str">
            <v>Battery</v>
          </cell>
          <cell r="U627" t="str">
            <v>Battery Storage - West</v>
          </cell>
          <cell r="V627" t="str">
            <v>Other</v>
          </cell>
          <cell r="W627" t="str">
            <v>WA</v>
          </cell>
          <cell r="X627" t="str">
            <v>No</v>
          </cell>
        </row>
        <row r="628">
          <cell r="A628">
            <v>101652</v>
          </cell>
          <cell r="B628" t="str">
            <v>I_WW_FLYw</v>
          </cell>
          <cell r="C628" t="str">
            <v>I_WW_FLYw</v>
          </cell>
          <cell r="D628" t="str">
            <v>New Pumped Storage</v>
          </cell>
          <cell r="E628" t="str">
            <v>West</v>
          </cell>
          <cell r="F628" t="str">
            <v>Fly Wheel - West</v>
          </cell>
          <cell r="G628" t="str">
            <v/>
          </cell>
          <cell r="H628" t="str">
            <v/>
          </cell>
          <cell r="I628" t="str">
            <v>Other</v>
          </cell>
          <cell r="J628" t="str">
            <v>Storage - Other</v>
          </cell>
          <cell r="K628" t="str">
            <v/>
          </cell>
          <cell r="L628" t="str">
            <v>Fly Wheel - West</v>
          </cell>
          <cell r="M628" t="str">
            <v>Storage</v>
          </cell>
          <cell r="N628" t="str">
            <v>Other</v>
          </cell>
          <cell r="O628" t="str">
            <v>Storage</v>
          </cell>
          <cell r="P628" t="str">
            <v/>
          </cell>
          <cell r="Q628" t="str">
            <v>Storage</v>
          </cell>
          <cell r="R628" t="str">
            <v>Fly Wheel - West</v>
          </cell>
          <cell r="S628" t="str">
            <v>Storage</v>
          </cell>
          <cell r="T628" t="str">
            <v>Fly Wheel - West</v>
          </cell>
          <cell r="U628" t="str">
            <v>Fly Wheel - West</v>
          </cell>
          <cell r="V628" t="str">
            <v>Other</v>
          </cell>
          <cell r="W628" t="str">
            <v>WA</v>
          </cell>
          <cell r="X628" t="str">
            <v>No</v>
          </cell>
        </row>
        <row r="629">
          <cell r="A629">
            <v>101627</v>
          </cell>
          <cell r="B629" t="str">
            <v>I_YK_BAT_LI</v>
          </cell>
          <cell r="C629" t="str">
            <v>I_YK_BAT_LI</v>
          </cell>
          <cell r="D629" t="str">
            <v>New Pumped Storage</v>
          </cell>
          <cell r="E629" t="str">
            <v>West</v>
          </cell>
          <cell r="F629" t="str">
            <v>Battery Storage - West</v>
          </cell>
          <cell r="G629" t="str">
            <v/>
          </cell>
          <cell r="H629" t="str">
            <v/>
          </cell>
          <cell r="I629" t="str">
            <v>Other</v>
          </cell>
          <cell r="J629" t="str">
            <v>Storage - Other</v>
          </cell>
          <cell r="K629" t="str">
            <v/>
          </cell>
          <cell r="L629" t="str">
            <v>Battery Storage - West</v>
          </cell>
          <cell r="M629" t="str">
            <v>Storage</v>
          </cell>
          <cell r="N629" t="str">
            <v>Other</v>
          </cell>
          <cell r="O629" t="str">
            <v>Storage</v>
          </cell>
          <cell r="P629" t="str">
            <v/>
          </cell>
          <cell r="Q629" t="str">
            <v>Storage</v>
          </cell>
          <cell r="R629" t="str">
            <v>Battery</v>
          </cell>
          <cell r="S629" t="str">
            <v>Storage</v>
          </cell>
          <cell r="T629" t="str">
            <v>Battery</v>
          </cell>
          <cell r="U629" t="str">
            <v>Battery Storage - West</v>
          </cell>
          <cell r="V629" t="str">
            <v>Other</v>
          </cell>
          <cell r="W629" t="str">
            <v>WA</v>
          </cell>
          <cell r="X629" t="str">
            <v>No</v>
          </cell>
        </row>
        <row r="630">
          <cell r="A630">
            <v>101636</v>
          </cell>
          <cell r="B630" t="str">
            <v>I_YK_BAT_Ns</v>
          </cell>
          <cell r="C630" t="str">
            <v>I_YK_BAT_Ns</v>
          </cell>
          <cell r="D630" t="str">
            <v>New Pumped Storage</v>
          </cell>
          <cell r="E630" t="str">
            <v>West</v>
          </cell>
          <cell r="F630" t="str">
            <v>Battery Storage - West</v>
          </cell>
          <cell r="G630" t="str">
            <v/>
          </cell>
          <cell r="H630" t="str">
            <v/>
          </cell>
          <cell r="I630" t="str">
            <v>Other</v>
          </cell>
          <cell r="J630" t="str">
            <v>Storage - Other</v>
          </cell>
          <cell r="K630" t="str">
            <v/>
          </cell>
          <cell r="L630" t="str">
            <v>Battery Storage - West</v>
          </cell>
          <cell r="M630" t="str">
            <v>Storage</v>
          </cell>
          <cell r="N630" t="str">
            <v>Other</v>
          </cell>
          <cell r="O630" t="str">
            <v>Storage</v>
          </cell>
          <cell r="P630" t="str">
            <v/>
          </cell>
          <cell r="Q630" t="str">
            <v>Storage</v>
          </cell>
          <cell r="R630" t="str">
            <v>Battery</v>
          </cell>
          <cell r="S630" t="str">
            <v>Storage</v>
          </cell>
          <cell r="T630" t="str">
            <v>Battery</v>
          </cell>
          <cell r="U630" t="str">
            <v>Battery Storage - West</v>
          </cell>
          <cell r="V630" t="str">
            <v>Other</v>
          </cell>
          <cell r="W630" t="str">
            <v>WA</v>
          </cell>
          <cell r="X630" t="str">
            <v>No</v>
          </cell>
        </row>
        <row r="631">
          <cell r="A631">
            <v>101645</v>
          </cell>
          <cell r="B631" t="str">
            <v>I_YK_BAT_VR</v>
          </cell>
          <cell r="C631" t="str">
            <v>I_YK_BAT_VR</v>
          </cell>
          <cell r="D631" t="str">
            <v>New Pumped Storage</v>
          </cell>
          <cell r="E631" t="str">
            <v>West</v>
          </cell>
          <cell r="F631" t="str">
            <v>Battery Storage - West</v>
          </cell>
          <cell r="G631" t="str">
            <v/>
          </cell>
          <cell r="H631" t="str">
            <v/>
          </cell>
          <cell r="I631" t="str">
            <v>Other</v>
          </cell>
          <cell r="J631" t="str">
            <v>Storage - Other</v>
          </cell>
          <cell r="K631" t="str">
            <v/>
          </cell>
          <cell r="L631" t="str">
            <v>Battery Storage - West</v>
          </cell>
          <cell r="M631" t="str">
            <v>Storage</v>
          </cell>
          <cell r="N631" t="str">
            <v>Other</v>
          </cell>
          <cell r="O631" t="str">
            <v>Storage</v>
          </cell>
          <cell r="P631" t="str">
            <v/>
          </cell>
          <cell r="Q631" t="str">
            <v>Storage</v>
          </cell>
          <cell r="R631" t="str">
            <v>Battery</v>
          </cell>
          <cell r="S631" t="str">
            <v>Storage</v>
          </cell>
          <cell r="T631" t="str">
            <v>Battery</v>
          </cell>
          <cell r="U631" t="str">
            <v>Battery Storage - West</v>
          </cell>
          <cell r="V631" t="str">
            <v>Other</v>
          </cell>
          <cell r="W631" t="str">
            <v>WA</v>
          </cell>
          <cell r="X631" t="str">
            <v>No</v>
          </cell>
        </row>
        <row r="632">
          <cell r="A632">
            <v>101654</v>
          </cell>
          <cell r="B632" t="str">
            <v>I_YK_FLYw</v>
          </cell>
          <cell r="C632" t="str">
            <v>I_YK_FLYw</v>
          </cell>
          <cell r="D632" t="str">
            <v>New Pumped Storage</v>
          </cell>
          <cell r="E632" t="str">
            <v>West</v>
          </cell>
          <cell r="F632" t="str">
            <v>Fly Wheel - West</v>
          </cell>
          <cell r="G632" t="str">
            <v/>
          </cell>
          <cell r="H632" t="str">
            <v/>
          </cell>
          <cell r="I632" t="str">
            <v>Other</v>
          </cell>
          <cell r="J632" t="str">
            <v>Fly Wheel - West</v>
          </cell>
          <cell r="K632" t="str">
            <v/>
          </cell>
          <cell r="L632" t="str">
            <v>Fly Wheel - West</v>
          </cell>
          <cell r="M632" t="str">
            <v>Storage</v>
          </cell>
          <cell r="N632" t="str">
            <v>Other</v>
          </cell>
          <cell r="O632" t="str">
            <v>Storage</v>
          </cell>
          <cell r="P632" t="str">
            <v/>
          </cell>
          <cell r="Q632" t="str">
            <v>Storage</v>
          </cell>
          <cell r="R632" t="str">
            <v>Fly Wheel - West</v>
          </cell>
          <cell r="S632" t="str">
            <v>Storage</v>
          </cell>
          <cell r="T632" t="str">
            <v>Fly Wheel - West</v>
          </cell>
          <cell r="U632" t="str">
            <v>Fly Wheel - West</v>
          </cell>
          <cell r="V632" t="str">
            <v>Other</v>
          </cell>
          <cell r="W632" t="str">
            <v>WA</v>
          </cell>
          <cell r="X632" t="str">
            <v>No</v>
          </cell>
        </row>
        <row r="633">
          <cell r="A633">
            <v>228799</v>
          </cell>
          <cell r="B633" t="str">
            <v>I_DJ_CC_F1</v>
          </cell>
          <cell r="C633" t="str">
            <v>I_DJ_CC_F1</v>
          </cell>
          <cell r="D633" t="str">
            <v>New Thermal</v>
          </cell>
          <cell r="E633" t="str">
            <v>East</v>
          </cell>
          <cell r="F633" t="str">
            <v>CCCT - DJohns - F 1x1</v>
          </cell>
          <cell r="G633" t="str">
            <v/>
          </cell>
          <cell r="H633" t="str">
            <v/>
          </cell>
          <cell r="I633" t="str">
            <v>Gas</v>
          </cell>
          <cell r="J633" t="str">
            <v>Gas - CCCT</v>
          </cell>
          <cell r="K633" t="str">
            <v>DJohns</v>
          </cell>
          <cell r="L633" t="str">
            <v>CCCT - DJohns - F 1x1</v>
          </cell>
          <cell r="M633" t="str">
            <v>IRP_CCCT</v>
          </cell>
          <cell r="N633" t="str">
            <v>Gas</v>
          </cell>
          <cell r="O633" t="str">
            <v>Gas</v>
          </cell>
          <cell r="P633" t="str">
            <v/>
          </cell>
          <cell r="Q633" t="str">
            <v>Thermal</v>
          </cell>
          <cell r="R633" t="str">
            <v>CCCT</v>
          </cell>
          <cell r="S633" t="str">
            <v>Thermal</v>
          </cell>
          <cell r="T633" t="str">
            <v>CCCT</v>
          </cell>
          <cell r="U633" t="str">
            <v>CCCT - DJohns - F 1x1</v>
          </cell>
          <cell r="V633" t="str">
            <v>IRP_CCCT</v>
          </cell>
          <cell r="W633" t="str">
            <v>WY</v>
          </cell>
          <cell r="X633" t="str">
            <v>Yes</v>
          </cell>
        </row>
        <row r="634">
          <cell r="A634">
            <v>228800</v>
          </cell>
          <cell r="B634" t="str">
            <v>I_DJ_CC_F1D</v>
          </cell>
          <cell r="C634" t="str">
            <v>I_DJ_CC_F1D</v>
          </cell>
          <cell r="D634" t="str">
            <v>New Thermal</v>
          </cell>
          <cell r="E634" t="str">
            <v>East</v>
          </cell>
          <cell r="F634" t="str">
            <v>CCCT - DJohns - F 1x1</v>
          </cell>
          <cell r="G634" t="str">
            <v/>
          </cell>
          <cell r="H634" t="str">
            <v/>
          </cell>
          <cell r="I634" t="str">
            <v>Gas</v>
          </cell>
          <cell r="J634" t="str">
            <v>Gas - CCCT</v>
          </cell>
          <cell r="K634" t="str">
            <v>DJohns</v>
          </cell>
          <cell r="L634" t="str">
            <v>CCCT - DJohns - F 1x1</v>
          </cell>
          <cell r="M634" t="str">
            <v>IRP_CCCT</v>
          </cell>
          <cell r="N634" t="str">
            <v>Gas</v>
          </cell>
          <cell r="O634" t="str">
            <v>Gas</v>
          </cell>
          <cell r="P634" t="str">
            <v/>
          </cell>
          <cell r="Q634" t="str">
            <v>Thermal</v>
          </cell>
          <cell r="R634" t="str">
            <v>CCCT</v>
          </cell>
          <cell r="S634" t="str">
            <v>Thermal</v>
          </cell>
          <cell r="T634" t="str">
            <v>CCCT</v>
          </cell>
          <cell r="U634" t="str">
            <v>CCCT - DJohns - F 1x1</v>
          </cell>
          <cell r="V634" t="str">
            <v>IRP_CCCT</v>
          </cell>
          <cell r="W634" t="str">
            <v>WY</v>
          </cell>
          <cell r="X634" t="str">
            <v>Yes</v>
          </cell>
        </row>
        <row r="635">
          <cell r="A635">
            <v>228801</v>
          </cell>
          <cell r="B635" t="str">
            <v>I_DJ_CC_F2</v>
          </cell>
          <cell r="C635" t="str">
            <v>I_DJ_CC_F2</v>
          </cell>
          <cell r="D635" t="str">
            <v>New Thermal</v>
          </cell>
          <cell r="E635" t="str">
            <v>East</v>
          </cell>
          <cell r="F635" t="str">
            <v>CCCT - DJohns - F 2x1</v>
          </cell>
          <cell r="G635" t="str">
            <v/>
          </cell>
          <cell r="H635" t="str">
            <v/>
          </cell>
          <cell r="I635" t="str">
            <v>Gas</v>
          </cell>
          <cell r="J635" t="str">
            <v>Gas - CCCT</v>
          </cell>
          <cell r="K635" t="str">
            <v>DJohns</v>
          </cell>
          <cell r="L635" t="str">
            <v>CCCT - DJohns - F 2x1</v>
          </cell>
          <cell r="M635" t="str">
            <v>IRP_CCCT</v>
          </cell>
          <cell r="N635" t="str">
            <v>Gas</v>
          </cell>
          <cell r="O635" t="str">
            <v>Gas</v>
          </cell>
          <cell r="P635" t="str">
            <v/>
          </cell>
          <cell r="Q635" t="str">
            <v>Thermal</v>
          </cell>
          <cell r="R635" t="str">
            <v>CCCT</v>
          </cell>
          <cell r="S635" t="str">
            <v>Thermal</v>
          </cell>
          <cell r="T635" t="str">
            <v>CCCT</v>
          </cell>
          <cell r="U635" t="str">
            <v>CCCT - DJohns - F 2x1</v>
          </cell>
          <cell r="V635" t="str">
            <v>IRP_CCCT</v>
          </cell>
          <cell r="W635" t="str">
            <v>WY</v>
          </cell>
          <cell r="X635" t="str">
            <v>Yes</v>
          </cell>
        </row>
        <row r="636">
          <cell r="A636">
            <v>228802</v>
          </cell>
          <cell r="B636" t="str">
            <v>I_DJ_CC_F2D</v>
          </cell>
          <cell r="C636" t="str">
            <v>I_DJ_CC_F2D</v>
          </cell>
          <cell r="D636" t="str">
            <v>New Thermal</v>
          </cell>
          <cell r="E636" t="str">
            <v>East</v>
          </cell>
          <cell r="F636" t="str">
            <v>CCCT - DJohns - F 2x1</v>
          </cell>
          <cell r="G636" t="str">
            <v/>
          </cell>
          <cell r="H636" t="str">
            <v/>
          </cell>
          <cell r="I636" t="str">
            <v>Gas</v>
          </cell>
          <cell r="J636" t="str">
            <v>Gas - CCCT</v>
          </cell>
          <cell r="K636" t="str">
            <v>DJohns</v>
          </cell>
          <cell r="L636" t="str">
            <v>CCCT - DJohns - F 2x1</v>
          </cell>
          <cell r="M636" t="str">
            <v>IRP_CCCT</v>
          </cell>
          <cell r="N636" t="str">
            <v>Gas</v>
          </cell>
          <cell r="O636" t="str">
            <v>Gas</v>
          </cell>
          <cell r="P636" t="str">
            <v/>
          </cell>
          <cell r="Q636" t="str">
            <v>Thermal</v>
          </cell>
          <cell r="R636" t="str">
            <v>CCCT</v>
          </cell>
          <cell r="S636" t="str">
            <v>Thermal</v>
          </cell>
          <cell r="T636" t="str">
            <v>CCCT</v>
          </cell>
          <cell r="U636" t="str">
            <v>CCCT - DJohns - F 2x1</v>
          </cell>
          <cell r="V636" t="str">
            <v>IRP_CCCT</v>
          </cell>
          <cell r="W636" t="str">
            <v>WY</v>
          </cell>
          <cell r="X636" t="str">
            <v>Yes</v>
          </cell>
        </row>
        <row r="637">
          <cell r="A637">
            <v>228803</v>
          </cell>
          <cell r="B637" t="str">
            <v>I_DJ_CC_G1</v>
          </cell>
          <cell r="C637" t="str">
            <v>I_DJ_CC_G1</v>
          </cell>
          <cell r="D637" t="str">
            <v>New Thermal</v>
          </cell>
          <cell r="E637" t="str">
            <v>East</v>
          </cell>
          <cell r="F637" t="str">
            <v>CCCT - DJohns - G 1x1</v>
          </cell>
          <cell r="G637" t="str">
            <v/>
          </cell>
          <cell r="H637" t="str">
            <v/>
          </cell>
          <cell r="I637" t="str">
            <v>Gas</v>
          </cell>
          <cell r="J637" t="str">
            <v>Gas - CCCT</v>
          </cell>
          <cell r="K637" t="str">
            <v>DJohns</v>
          </cell>
          <cell r="L637" t="str">
            <v>CCCT - DJohns - G 1x1</v>
          </cell>
          <cell r="M637" t="str">
            <v>IRP_CCCT</v>
          </cell>
          <cell r="N637" t="str">
            <v>Gas</v>
          </cell>
          <cell r="O637" t="str">
            <v>Gas</v>
          </cell>
          <cell r="P637" t="str">
            <v/>
          </cell>
          <cell r="Q637" t="str">
            <v>Thermal</v>
          </cell>
          <cell r="R637" t="str">
            <v>CCCT</v>
          </cell>
          <cell r="S637" t="str">
            <v>Thermal</v>
          </cell>
          <cell r="T637" t="str">
            <v>CCCT</v>
          </cell>
          <cell r="U637" t="str">
            <v>CCCT - DJohns - G 1x1</v>
          </cell>
          <cell r="V637" t="str">
            <v>IRP_CCCT</v>
          </cell>
          <cell r="W637" t="str">
            <v>WY</v>
          </cell>
          <cell r="X637" t="str">
            <v>Yes</v>
          </cell>
        </row>
        <row r="638">
          <cell r="A638">
            <v>228804</v>
          </cell>
          <cell r="B638" t="str">
            <v>I_DJ_CC_G1D</v>
          </cell>
          <cell r="C638" t="str">
            <v>I_DJ_CC_G1D</v>
          </cell>
          <cell r="D638" t="str">
            <v>New Thermal</v>
          </cell>
          <cell r="E638" t="str">
            <v>East</v>
          </cell>
          <cell r="F638" t="str">
            <v>CCCT - DJohns - G 1x1</v>
          </cell>
          <cell r="G638" t="str">
            <v/>
          </cell>
          <cell r="H638" t="str">
            <v/>
          </cell>
          <cell r="I638" t="str">
            <v>Gas</v>
          </cell>
          <cell r="J638" t="str">
            <v>Gas - CCCT</v>
          </cell>
          <cell r="K638" t="str">
            <v>DJohns</v>
          </cell>
          <cell r="L638" t="str">
            <v>CCCT - DJohns - G 1x1</v>
          </cell>
          <cell r="M638" t="str">
            <v>IRP_CCCT</v>
          </cell>
          <cell r="N638" t="str">
            <v>Gas</v>
          </cell>
          <cell r="O638" t="str">
            <v>Gas</v>
          </cell>
          <cell r="P638" t="str">
            <v/>
          </cell>
          <cell r="Q638" t="str">
            <v>Thermal</v>
          </cell>
          <cell r="R638" t="str">
            <v>CCCT</v>
          </cell>
          <cell r="S638" t="str">
            <v>Thermal</v>
          </cell>
          <cell r="T638" t="str">
            <v>CCCT</v>
          </cell>
          <cell r="U638" t="str">
            <v>CCCT - DJohns - G 1x1</v>
          </cell>
          <cell r="V638" t="str">
            <v>IRP_CCCT</v>
          </cell>
          <cell r="W638" t="str">
            <v>WY</v>
          </cell>
          <cell r="X638" t="str">
            <v>Yes</v>
          </cell>
        </row>
        <row r="639">
          <cell r="A639">
            <v>228805</v>
          </cell>
          <cell r="B639" t="str">
            <v>I_DJ_CC_G2</v>
          </cell>
          <cell r="C639" t="str">
            <v>I_DJ_CC_G2</v>
          </cell>
          <cell r="D639" t="str">
            <v>New Thermal</v>
          </cell>
          <cell r="E639" t="str">
            <v>East</v>
          </cell>
          <cell r="F639" t="str">
            <v>CCCT - DJohns - G 2x1</v>
          </cell>
          <cell r="G639" t="str">
            <v/>
          </cell>
          <cell r="H639" t="str">
            <v/>
          </cell>
          <cell r="I639" t="str">
            <v>Gas</v>
          </cell>
          <cell r="J639" t="str">
            <v>Gas - CCCT</v>
          </cell>
          <cell r="K639" t="str">
            <v>DJohns</v>
          </cell>
          <cell r="L639" t="str">
            <v>CCCT - DJohns - G 2x1</v>
          </cell>
          <cell r="M639" t="str">
            <v>IRP_CCCT</v>
          </cell>
          <cell r="N639" t="str">
            <v>Gas</v>
          </cell>
          <cell r="O639" t="str">
            <v>Gas</v>
          </cell>
          <cell r="P639" t="str">
            <v/>
          </cell>
          <cell r="Q639" t="str">
            <v>Thermal</v>
          </cell>
          <cell r="R639" t="str">
            <v>CCCT</v>
          </cell>
          <cell r="S639" t="str">
            <v>Thermal</v>
          </cell>
          <cell r="T639" t="str">
            <v>CCCT</v>
          </cell>
          <cell r="U639" t="str">
            <v>CCCT - DJohns - G 2x1</v>
          </cell>
          <cell r="V639" t="str">
            <v>IRP_CCCT</v>
          </cell>
          <cell r="W639" t="str">
            <v>WY</v>
          </cell>
          <cell r="X639" t="str">
            <v>Yes</v>
          </cell>
        </row>
        <row r="640">
          <cell r="A640">
            <v>228806</v>
          </cell>
          <cell r="B640" t="str">
            <v>I_DJ_CC_G2D</v>
          </cell>
          <cell r="C640" t="str">
            <v>I_DJ_CC_G2D</v>
          </cell>
          <cell r="D640" t="str">
            <v>New Thermal</v>
          </cell>
          <cell r="E640" t="str">
            <v>East</v>
          </cell>
          <cell r="F640" t="str">
            <v>CCCT - DJohns - G 2x1</v>
          </cell>
          <cell r="G640" t="str">
            <v/>
          </cell>
          <cell r="H640" t="str">
            <v/>
          </cell>
          <cell r="I640" t="str">
            <v>Gas</v>
          </cell>
          <cell r="J640" t="str">
            <v>Gas - CCCT</v>
          </cell>
          <cell r="K640" t="str">
            <v>DJohns</v>
          </cell>
          <cell r="L640" t="str">
            <v>CCCT - DJohns - G 2x1</v>
          </cell>
          <cell r="M640" t="str">
            <v>IRP_CCCT</v>
          </cell>
          <cell r="N640" t="str">
            <v>Gas</v>
          </cell>
          <cell r="O640" t="str">
            <v>Gas</v>
          </cell>
          <cell r="P640" t="str">
            <v/>
          </cell>
          <cell r="Q640" t="str">
            <v>Thermal</v>
          </cell>
          <cell r="R640" t="str">
            <v>CCCT</v>
          </cell>
          <cell r="S640" t="str">
            <v>Thermal</v>
          </cell>
          <cell r="T640" t="str">
            <v>CCCT</v>
          </cell>
          <cell r="U640" t="str">
            <v>CCCT - DJohns - G 2x1</v>
          </cell>
          <cell r="V640" t="str">
            <v>IRP_CCCT</v>
          </cell>
          <cell r="W640" t="str">
            <v>WY</v>
          </cell>
          <cell r="X640" t="str">
            <v>Yes</v>
          </cell>
        </row>
        <row r="641">
          <cell r="A641">
            <v>228807</v>
          </cell>
          <cell r="B641" t="str">
            <v>I_DJ_CC_J1</v>
          </cell>
          <cell r="C641" t="str">
            <v>I_DJ_CC_J1</v>
          </cell>
          <cell r="D641" t="str">
            <v>New Thermal</v>
          </cell>
          <cell r="E641" t="str">
            <v>East</v>
          </cell>
          <cell r="F641" t="str">
            <v>CCCT - DJohns - J 1x1</v>
          </cell>
          <cell r="G641" t="str">
            <v/>
          </cell>
          <cell r="H641" t="str">
            <v/>
          </cell>
          <cell r="I641" t="str">
            <v>Gas</v>
          </cell>
          <cell r="J641" t="str">
            <v>Gas - CCCT</v>
          </cell>
          <cell r="K641" t="str">
            <v>DJohns</v>
          </cell>
          <cell r="L641" t="str">
            <v>CCCT - DJohns - J 1x1</v>
          </cell>
          <cell r="M641" t="str">
            <v>IRP_CCCT</v>
          </cell>
          <cell r="N641" t="str">
            <v>Gas</v>
          </cell>
          <cell r="O641" t="str">
            <v>Gas</v>
          </cell>
          <cell r="P641" t="str">
            <v/>
          </cell>
          <cell r="Q641" t="str">
            <v>Thermal</v>
          </cell>
          <cell r="R641" t="str">
            <v>CCCT</v>
          </cell>
          <cell r="S641" t="str">
            <v>Thermal</v>
          </cell>
          <cell r="T641" t="str">
            <v>CCCT</v>
          </cell>
          <cell r="U641" t="str">
            <v>CCCT - DJohns - J 1x1</v>
          </cell>
          <cell r="V641" t="str">
            <v>IRP_CCCT</v>
          </cell>
          <cell r="W641" t="str">
            <v>WY</v>
          </cell>
          <cell r="X641" t="str">
            <v>Yes</v>
          </cell>
        </row>
        <row r="642">
          <cell r="A642">
            <v>228808</v>
          </cell>
          <cell r="B642" t="str">
            <v>I_DJ_CC_J1D</v>
          </cell>
          <cell r="C642" t="str">
            <v>I_DJ_CC_J1D</v>
          </cell>
          <cell r="D642" t="str">
            <v>New Thermal</v>
          </cell>
          <cell r="E642" t="str">
            <v>East</v>
          </cell>
          <cell r="F642" t="str">
            <v>CCCT - DJohns - J 1x1</v>
          </cell>
          <cell r="G642" t="str">
            <v/>
          </cell>
          <cell r="H642" t="str">
            <v/>
          </cell>
          <cell r="I642" t="str">
            <v>Gas</v>
          </cell>
          <cell r="J642" t="str">
            <v>Gas - CCCT</v>
          </cell>
          <cell r="K642" t="str">
            <v>DJohns</v>
          </cell>
          <cell r="L642" t="str">
            <v>CCCT - DJohns - J 1x1</v>
          </cell>
          <cell r="M642" t="str">
            <v>IRP_CCCT</v>
          </cell>
          <cell r="N642" t="str">
            <v>Gas</v>
          </cell>
          <cell r="O642" t="str">
            <v>Gas</v>
          </cell>
          <cell r="P642" t="str">
            <v/>
          </cell>
          <cell r="Q642" t="str">
            <v>Thermal</v>
          </cell>
          <cell r="R642" t="str">
            <v>CCCT</v>
          </cell>
          <cell r="S642" t="str">
            <v>Thermal</v>
          </cell>
          <cell r="T642" t="str">
            <v>CCCT</v>
          </cell>
          <cell r="U642" t="str">
            <v>CCCT - DJohns - J 1x1</v>
          </cell>
          <cell r="V642" t="str">
            <v>IRP_CCCT</v>
          </cell>
          <cell r="W642" t="str">
            <v>WY</v>
          </cell>
          <cell r="X642" t="str">
            <v>Yes</v>
          </cell>
        </row>
        <row r="643">
          <cell r="A643">
            <v>228795</v>
          </cell>
          <cell r="B643" t="str">
            <v>I_DJ_SC_AER</v>
          </cell>
          <cell r="C643" t="str">
            <v>I_DJ_SC_AER</v>
          </cell>
          <cell r="D643" t="str">
            <v>New Thermal</v>
          </cell>
          <cell r="E643" t="str">
            <v>East</v>
          </cell>
          <cell r="F643" t="str">
            <v>SCCT Aero DJ</v>
          </cell>
          <cell r="G643" t="str">
            <v/>
          </cell>
          <cell r="H643" t="str">
            <v/>
          </cell>
          <cell r="I643" t="str">
            <v>Gas</v>
          </cell>
          <cell r="J643" t="str">
            <v>Gas- Peaking</v>
          </cell>
          <cell r="K643" t="str">
            <v>DJOhns</v>
          </cell>
          <cell r="L643" t="str">
            <v>SCCT Aero DJ</v>
          </cell>
          <cell r="M643" t="str">
            <v>IRP_SCCT</v>
          </cell>
          <cell r="N643" t="str">
            <v>Gas</v>
          </cell>
          <cell r="O643" t="str">
            <v>Gas</v>
          </cell>
          <cell r="P643" t="str">
            <v/>
          </cell>
          <cell r="Q643" t="str">
            <v>Thermal</v>
          </cell>
          <cell r="R643" t="str">
            <v>SCCT</v>
          </cell>
          <cell r="S643" t="str">
            <v>Thermal</v>
          </cell>
          <cell r="T643" t="str">
            <v>SCCT</v>
          </cell>
          <cell r="U643" t="str">
            <v>SCCT Aero DJ</v>
          </cell>
          <cell r="V643" t="str">
            <v>IRP_SCCT</v>
          </cell>
          <cell r="W643" t="str">
            <v>WY</v>
          </cell>
          <cell r="X643" t="str">
            <v>No</v>
          </cell>
        </row>
        <row r="644">
          <cell r="A644">
            <v>228797</v>
          </cell>
          <cell r="B644" t="str">
            <v>I_DJ_SC_FRM</v>
          </cell>
          <cell r="C644" t="str">
            <v>I_DJ_SC_FRM</v>
          </cell>
          <cell r="D644" t="str">
            <v>New Thermal</v>
          </cell>
          <cell r="E644" t="str">
            <v>East</v>
          </cell>
          <cell r="F644" t="str">
            <v>SCCT Frame DJ</v>
          </cell>
          <cell r="G644" t="str">
            <v/>
          </cell>
          <cell r="H644" t="str">
            <v/>
          </cell>
          <cell r="I644" t="str">
            <v>Gas</v>
          </cell>
          <cell r="J644" t="str">
            <v>Gas- Peaking</v>
          </cell>
          <cell r="K644" t="str">
            <v>DJOhns</v>
          </cell>
          <cell r="L644" t="str">
            <v>SCCT Frame DJ</v>
          </cell>
          <cell r="M644" t="str">
            <v>IRP_SCCT</v>
          </cell>
          <cell r="N644" t="str">
            <v>Gas</v>
          </cell>
          <cell r="O644" t="str">
            <v>Gas</v>
          </cell>
          <cell r="P644">
            <v>0</v>
          </cell>
          <cell r="Q644" t="str">
            <v>Thermal</v>
          </cell>
          <cell r="R644" t="str">
            <v>SCCT</v>
          </cell>
          <cell r="S644" t="str">
            <v>Thermal</v>
          </cell>
          <cell r="T644" t="str">
            <v>SCCT</v>
          </cell>
          <cell r="U644" t="str">
            <v>SCCT Frame DJ</v>
          </cell>
          <cell r="V644" t="str">
            <v>IRP_SCCT</v>
          </cell>
          <cell r="W644" t="str">
            <v>WY</v>
          </cell>
          <cell r="X644" t="str">
            <v>NO</v>
          </cell>
        </row>
        <row r="645">
          <cell r="A645">
            <v>228796</v>
          </cell>
          <cell r="B645" t="str">
            <v>I_DJ_SC_ICA</v>
          </cell>
          <cell r="C645" t="str">
            <v>I_DJ_SC_ICA</v>
          </cell>
          <cell r="D645" t="str">
            <v>New Thermal</v>
          </cell>
          <cell r="E645" t="str">
            <v>East</v>
          </cell>
          <cell r="F645" t="str">
            <v>SCCT Aero DJ</v>
          </cell>
          <cell r="G645" t="str">
            <v/>
          </cell>
          <cell r="H645" t="str">
            <v/>
          </cell>
          <cell r="I645" t="str">
            <v>Gas</v>
          </cell>
          <cell r="J645" t="str">
            <v>Gas- Peaking</v>
          </cell>
          <cell r="K645" t="str">
            <v>DJOhns</v>
          </cell>
          <cell r="L645" t="str">
            <v>SCCT Aero DJ</v>
          </cell>
          <cell r="M645" t="str">
            <v>IRP_SCCT</v>
          </cell>
          <cell r="N645" t="str">
            <v>Gas</v>
          </cell>
          <cell r="O645" t="str">
            <v>Gas</v>
          </cell>
          <cell r="P645" t="str">
            <v/>
          </cell>
          <cell r="Q645" t="str">
            <v>Gas</v>
          </cell>
          <cell r="R645" t="str">
            <v>Gas</v>
          </cell>
          <cell r="S645" t="str">
            <v>Gas</v>
          </cell>
          <cell r="T645" t="str">
            <v>Gas</v>
          </cell>
          <cell r="U645" t="str">
            <v>SCCT Aero DJ</v>
          </cell>
          <cell r="V645" t="str">
            <v>IRP_SCCT</v>
          </cell>
          <cell r="W645" t="str">
            <v>WY</v>
          </cell>
          <cell r="X645" t="str">
            <v>No</v>
          </cell>
        </row>
        <row r="646">
          <cell r="A646">
            <v>228798</v>
          </cell>
          <cell r="B646" t="str">
            <v>I_DJ_SC_RE</v>
          </cell>
          <cell r="C646" t="str">
            <v>I_DJ_SC_RE</v>
          </cell>
          <cell r="D646" t="str">
            <v>New Thermal</v>
          </cell>
          <cell r="E646" t="str">
            <v>East</v>
          </cell>
          <cell r="F646" t="str">
            <v>Reciprocating Engine - East</v>
          </cell>
          <cell r="G646" t="str">
            <v/>
          </cell>
          <cell r="H646" t="str">
            <v/>
          </cell>
          <cell r="I646" t="str">
            <v>Gas</v>
          </cell>
          <cell r="J646" t="str">
            <v>Gas- Peaking</v>
          </cell>
          <cell r="K646" t="str">
            <v>DJOhns</v>
          </cell>
          <cell r="L646" t="str">
            <v>Reciprocating Engine - East</v>
          </cell>
          <cell r="M646" t="str">
            <v>IRP_SCCT</v>
          </cell>
          <cell r="N646" t="str">
            <v>Gas</v>
          </cell>
          <cell r="O646" t="str">
            <v>Gas</v>
          </cell>
          <cell r="P646" t="str">
            <v/>
          </cell>
          <cell r="Q646" t="str">
            <v>Thermal</v>
          </cell>
          <cell r="R646" t="str">
            <v>GAS</v>
          </cell>
          <cell r="S646" t="str">
            <v>Thermal</v>
          </cell>
          <cell r="T646" t="str">
            <v>GAS</v>
          </cell>
          <cell r="U646" t="str">
            <v>Reciprocating Engine - East</v>
          </cell>
          <cell r="V646" t="str">
            <v>IRP_SCCT</v>
          </cell>
          <cell r="W646" t="str">
            <v>WY</v>
          </cell>
          <cell r="X646" t="str">
            <v>No</v>
          </cell>
        </row>
        <row r="647">
          <cell r="A647">
            <v>228849</v>
          </cell>
          <cell r="B647" t="str">
            <v>I_DJ_WD_40</v>
          </cell>
          <cell r="C647" t="str">
            <v>I_DJ_WD_40</v>
          </cell>
          <cell r="D647" t="str">
            <v>New Thermal</v>
          </cell>
          <cell r="E647" t="str">
            <v>East</v>
          </cell>
          <cell r="F647" t="str">
            <v>Wind, DJohnston, 43</v>
          </cell>
          <cell r="G647" t="str">
            <v/>
          </cell>
          <cell r="H647" t="str">
            <v/>
          </cell>
          <cell r="I647" t="str">
            <v>Wind</v>
          </cell>
          <cell r="J647" t="str">
            <v>Renewable - Wind</v>
          </cell>
          <cell r="K647">
            <v>0</v>
          </cell>
          <cell r="L647" t="str">
            <v>Wind, DJohnston, 43</v>
          </cell>
          <cell r="M647" t="str">
            <v>Wind</v>
          </cell>
          <cell r="N647" t="str">
            <v>Wind</v>
          </cell>
          <cell r="O647" t="str">
            <v>Wind</v>
          </cell>
          <cell r="P647">
            <v>0</v>
          </cell>
          <cell r="Q647" t="str">
            <v>Wind</v>
          </cell>
          <cell r="R647" t="str">
            <v>Wind</v>
          </cell>
          <cell r="S647" t="str">
            <v>Wind</v>
          </cell>
          <cell r="T647" t="str">
            <v>Wind</v>
          </cell>
          <cell r="U647" t="str">
            <v>Wind, DJohnston, 43</v>
          </cell>
          <cell r="V647" t="str">
            <v>Wind</v>
          </cell>
          <cell r="W647" t="str">
            <v>WY</v>
          </cell>
          <cell r="X647" t="str">
            <v>Yes</v>
          </cell>
        </row>
        <row r="648">
          <cell r="A648">
            <v>96084</v>
          </cell>
          <cell r="B648" t="str">
            <v>I_FOT_4CQ3</v>
          </cell>
          <cell r="C648" t="str">
            <v>I_FOT_4CQ3</v>
          </cell>
          <cell r="D648" t="str">
            <v>New Thermal</v>
          </cell>
          <cell r="E648" t="str">
            <v>East</v>
          </cell>
          <cell r="F648" t="str">
            <v>FOT Four Corners Q3</v>
          </cell>
          <cell r="G648" t="str">
            <v/>
          </cell>
          <cell r="H648" t="str">
            <v/>
          </cell>
          <cell r="I648" t="str">
            <v>FOT</v>
          </cell>
          <cell r="J648" t="str">
            <v>Front Office Transactions</v>
          </cell>
          <cell r="K648" t="str">
            <v/>
          </cell>
          <cell r="L648" t="str">
            <v>FOT Four Corners Q3</v>
          </cell>
          <cell r="M648" t="str">
            <v>FOT</v>
          </cell>
          <cell r="N648" t="str">
            <v>FOT</v>
          </cell>
          <cell r="O648" t="str">
            <v>Market Purchase</v>
          </cell>
          <cell r="P648" t="str">
            <v/>
          </cell>
          <cell r="Q648" t="str">
            <v>FOT</v>
          </cell>
          <cell r="R648" t="str">
            <v>FOT</v>
          </cell>
          <cell r="S648" t="str">
            <v>FOT</v>
          </cell>
          <cell r="T648" t="str">
            <v>FOT</v>
          </cell>
          <cell r="U648" t="str">
            <v>FOT Four Corners Q3</v>
          </cell>
          <cell r="V648" t="str">
            <v>FOT</v>
          </cell>
          <cell r="W648">
            <v>0</v>
          </cell>
          <cell r="X648" t="str">
            <v>No</v>
          </cell>
        </row>
        <row r="649">
          <cell r="A649">
            <v>96077</v>
          </cell>
          <cell r="B649" t="str">
            <v>I_FOT_COBFL</v>
          </cell>
          <cell r="C649" t="str">
            <v>I_FOT_COBFL</v>
          </cell>
          <cell r="D649" t="str">
            <v>New Thermal</v>
          </cell>
          <cell r="E649" t="str">
            <v>West</v>
          </cell>
          <cell r="F649" t="str">
            <v>FOT COB Flat</v>
          </cell>
          <cell r="G649" t="str">
            <v/>
          </cell>
          <cell r="H649" t="str">
            <v/>
          </cell>
          <cell r="I649" t="str">
            <v>FOT</v>
          </cell>
          <cell r="J649" t="str">
            <v>Front Office Transactions</v>
          </cell>
          <cell r="K649" t="str">
            <v/>
          </cell>
          <cell r="L649" t="str">
            <v>FOT COB Flat</v>
          </cell>
          <cell r="M649" t="str">
            <v>FOT</v>
          </cell>
          <cell r="N649" t="str">
            <v>FOT</v>
          </cell>
          <cell r="O649" t="str">
            <v>Market Purchase</v>
          </cell>
          <cell r="P649" t="str">
            <v/>
          </cell>
          <cell r="Q649" t="str">
            <v>FOT</v>
          </cell>
          <cell r="R649" t="str">
            <v>FOT</v>
          </cell>
          <cell r="S649" t="str">
            <v>FOT</v>
          </cell>
          <cell r="T649" t="str">
            <v>FOT</v>
          </cell>
          <cell r="U649" t="str">
            <v>FOT COB Flat</v>
          </cell>
          <cell r="V649" t="str">
            <v>FOT</v>
          </cell>
          <cell r="W649">
            <v>0</v>
          </cell>
          <cell r="X649" t="str">
            <v>No</v>
          </cell>
        </row>
        <row r="650">
          <cell r="A650">
            <v>325157</v>
          </cell>
          <cell r="B650" t="str">
            <v>I_FOT_COBQ1_W</v>
          </cell>
          <cell r="C650" t="str">
            <v>I_FOT_COBQ1_W</v>
          </cell>
          <cell r="D650" t="str">
            <v>New Thermal</v>
          </cell>
          <cell r="E650" t="str">
            <v>West</v>
          </cell>
          <cell r="F650" t="str">
            <v>FOT COB - Jan</v>
          </cell>
          <cell r="G650">
            <v>0</v>
          </cell>
          <cell r="H650">
            <v>0</v>
          </cell>
          <cell r="I650" t="str">
            <v>FOT</v>
          </cell>
          <cell r="J650" t="str">
            <v>Front Office Transactions</v>
          </cell>
          <cell r="K650">
            <v>0</v>
          </cell>
          <cell r="L650" t="str">
            <v>FOT COB - Jan</v>
          </cell>
          <cell r="M650" t="str">
            <v>FOT</v>
          </cell>
          <cell r="N650" t="str">
            <v>FOT</v>
          </cell>
          <cell r="O650" t="str">
            <v>Market Purchase</v>
          </cell>
          <cell r="P650">
            <v>0</v>
          </cell>
          <cell r="Q650" t="str">
            <v>FOT</v>
          </cell>
          <cell r="R650" t="str">
            <v>FOT</v>
          </cell>
          <cell r="S650" t="str">
            <v>FOT</v>
          </cell>
          <cell r="T650" t="str">
            <v>FOT</v>
          </cell>
          <cell r="U650" t="str">
            <v>FOT COB - Jan</v>
          </cell>
          <cell r="V650" t="str">
            <v>FOT</v>
          </cell>
          <cell r="W650">
            <v>0</v>
          </cell>
          <cell r="X650" t="str">
            <v>No</v>
          </cell>
        </row>
        <row r="651">
          <cell r="A651">
            <v>96105</v>
          </cell>
          <cell r="B651" t="str">
            <v>I_FOT_COBQ3</v>
          </cell>
          <cell r="C651" t="str">
            <v>I_FOT_COBQ3</v>
          </cell>
          <cell r="D651" t="str">
            <v>New Thermal</v>
          </cell>
          <cell r="E651" t="str">
            <v>West</v>
          </cell>
          <cell r="F651" t="str">
            <v>FOT COB Q3</v>
          </cell>
          <cell r="G651" t="str">
            <v/>
          </cell>
          <cell r="H651" t="str">
            <v/>
          </cell>
          <cell r="I651" t="str">
            <v>FOT</v>
          </cell>
          <cell r="J651" t="str">
            <v>Front Office Transactions</v>
          </cell>
          <cell r="K651" t="str">
            <v/>
          </cell>
          <cell r="L651" t="str">
            <v>FOT COB Q3</v>
          </cell>
          <cell r="M651" t="str">
            <v>FOT</v>
          </cell>
          <cell r="N651" t="str">
            <v>FOT</v>
          </cell>
          <cell r="O651" t="str">
            <v>Market Purchase</v>
          </cell>
          <cell r="P651" t="str">
            <v/>
          </cell>
          <cell r="Q651" t="str">
            <v>FOT</v>
          </cell>
          <cell r="R651" t="str">
            <v>FOT</v>
          </cell>
          <cell r="S651" t="str">
            <v>FOT</v>
          </cell>
          <cell r="T651" t="str">
            <v>FOT</v>
          </cell>
          <cell r="U651" t="str">
            <v>FOT COB Q3</v>
          </cell>
          <cell r="V651" t="str">
            <v>FOT</v>
          </cell>
          <cell r="W651">
            <v>0</v>
          </cell>
          <cell r="X651" t="str">
            <v>No</v>
          </cell>
        </row>
        <row r="652">
          <cell r="A652">
            <v>96099</v>
          </cell>
          <cell r="B652" t="str">
            <v>I_FOT_MDCFL</v>
          </cell>
          <cell r="C652" t="str">
            <v>I_FOT_MDCFL</v>
          </cell>
          <cell r="D652" t="str">
            <v>New Thermal</v>
          </cell>
          <cell r="E652" t="str">
            <v>West</v>
          </cell>
          <cell r="F652" t="str">
            <v>FOT Mid Columbia Flat</v>
          </cell>
          <cell r="G652" t="str">
            <v/>
          </cell>
          <cell r="H652" t="str">
            <v/>
          </cell>
          <cell r="I652" t="str">
            <v>FOT</v>
          </cell>
          <cell r="J652" t="str">
            <v>Front Office Transactions</v>
          </cell>
          <cell r="K652" t="str">
            <v/>
          </cell>
          <cell r="L652" t="str">
            <v>FOT Mid Columbia Flat</v>
          </cell>
          <cell r="M652" t="str">
            <v>FOT</v>
          </cell>
          <cell r="N652" t="str">
            <v>FOT</v>
          </cell>
          <cell r="O652" t="str">
            <v>Market Purchase</v>
          </cell>
          <cell r="P652" t="str">
            <v/>
          </cell>
          <cell r="Q652" t="str">
            <v>FOT</v>
          </cell>
          <cell r="R652" t="str">
            <v>FOT</v>
          </cell>
          <cell r="S652" t="str">
            <v>FOT</v>
          </cell>
          <cell r="T652" t="str">
            <v>FOT</v>
          </cell>
          <cell r="U652" t="str">
            <v>FOT Mid Columbia Flat</v>
          </cell>
          <cell r="V652" t="str">
            <v>FOT</v>
          </cell>
          <cell r="W652">
            <v>0</v>
          </cell>
          <cell r="X652" t="str">
            <v>No</v>
          </cell>
        </row>
        <row r="653">
          <cell r="A653">
            <v>96100</v>
          </cell>
          <cell r="B653" t="str">
            <v>I_FOT_MDCFLb</v>
          </cell>
          <cell r="C653" t="str">
            <v>I_FOT_MDCFLb</v>
          </cell>
          <cell r="D653" t="str">
            <v>New Thermal</v>
          </cell>
          <cell r="E653" t="str">
            <v>West</v>
          </cell>
          <cell r="F653" t="str">
            <v>FOT Mid Columbia Flat</v>
          </cell>
          <cell r="G653" t="str">
            <v/>
          </cell>
          <cell r="H653" t="str">
            <v/>
          </cell>
          <cell r="I653" t="str">
            <v>FOT</v>
          </cell>
          <cell r="J653" t="str">
            <v>Front Office Transactions</v>
          </cell>
          <cell r="K653" t="str">
            <v/>
          </cell>
          <cell r="L653" t="str">
            <v>FOT Mid Columbia Flat</v>
          </cell>
          <cell r="M653" t="str">
            <v>FOT</v>
          </cell>
          <cell r="N653" t="str">
            <v>FOT</v>
          </cell>
          <cell r="O653" t="str">
            <v>Market Purchase</v>
          </cell>
          <cell r="P653" t="str">
            <v/>
          </cell>
          <cell r="Q653" t="str">
            <v>FOT</v>
          </cell>
          <cell r="R653" t="str">
            <v>FOT</v>
          </cell>
          <cell r="S653" t="str">
            <v>FOT</v>
          </cell>
          <cell r="T653" t="str">
            <v>FOT</v>
          </cell>
          <cell r="U653" t="str">
            <v>FOT Mid Columbia Flat</v>
          </cell>
          <cell r="V653" t="str">
            <v>FOT</v>
          </cell>
          <cell r="W653">
            <v>0</v>
          </cell>
          <cell r="X653" t="str">
            <v>No</v>
          </cell>
        </row>
        <row r="654">
          <cell r="A654">
            <v>325159</v>
          </cell>
          <cell r="B654" t="str">
            <v>I_FOT_MDCQ1_W</v>
          </cell>
          <cell r="C654" t="str">
            <v>I_FOT_MDCQ1_W</v>
          </cell>
          <cell r="D654" t="str">
            <v>New Thermal</v>
          </cell>
          <cell r="E654" t="str">
            <v>West</v>
          </cell>
          <cell r="F654" t="str">
            <v>FOT MidColumbia - Jan</v>
          </cell>
          <cell r="G654">
            <v>0</v>
          </cell>
          <cell r="H654">
            <v>0</v>
          </cell>
          <cell r="I654" t="str">
            <v>FOT</v>
          </cell>
          <cell r="J654" t="str">
            <v>Front Office Transactions</v>
          </cell>
          <cell r="K654">
            <v>0</v>
          </cell>
          <cell r="L654" t="str">
            <v>FOT MidColumbia - Jan</v>
          </cell>
          <cell r="M654" t="str">
            <v>FOT</v>
          </cell>
          <cell r="N654" t="str">
            <v>FOT</v>
          </cell>
          <cell r="O654" t="str">
            <v>Market Purchase</v>
          </cell>
          <cell r="P654">
            <v>0</v>
          </cell>
          <cell r="Q654" t="str">
            <v>FOT</v>
          </cell>
          <cell r="R654" t="str">
            <v>FOT</v>
          </cell>
          <cell r="S654" t="str">
            <v>FOT</v>
          </cell>
          <cell r="T654" t="str">
            <v>FOT</v>
          </cell>
          <cell r="U654" t="str">
            <v>FOT MidColumbia - Jan</v>
          </cell>
          <cell r="V654" t="str">
            <v>FOT</v>
          </cell>
          <cell r="W654">
            <v>0</v>
          </cell>
          <cell r="X654" t="str">
            <v>No</v>
          </cell>
        </row>
        <row r="655">
          <cell r="A655">
            <v>325158</v>
          </cell>
          <cell r="B655" t="str">
            <v>I_FOT_MDCQ1b_W</v>
          </cell>
          <cell r="C655" t="str">
            <v>I_FOT_MDCQ1b_W</v>
          </cell>
          <cell r="D655" t="str">
            <v>New Thermal</v>
          </cell>
          <cell r="E655" t="str">
            <v>West</v>
          </cell>
          <cell r="F655" t="str">
            <v>FOT MidColumbia - Jan - 2</v>
          </cell>
          <cell r="G655">
            <v>0</v>
          </cell>
          <cell r="H655">
            <v>0</v>
          </cell>
          <cell r="I655" t="str">
            <v>FOT</v>
          </cell>
          <cell r="J655" t="str">
            <v>Front Office Transactions</v>
          </cell>
          <cell r="K655">
            <v>0</v>
          </cell>
          <cell r="L655" t="str">
            <v>FOT MidColumbia - Jan - 2</v>
          </cell>
          <cell r="M655" t="str">
            <v>FOT</v>
          </cell>
          <cell r="N655" t="str">
            <v>FOT</v>
          </cell>
          <cell r="O655" t="str">
            <v>Market Purchase</v>
          </cell>
          <cell r="P655">
            <v>0</v>
          </cell>
          <cell r="Q655" t="str">
            <v>FOT</v>
          </cell>
          <cell r="R655" t="str">
            <v>FOT</v>
          </cell>
          <cell r="S655" t="str">
            <v>FOT</v>
          </cell>
          <cell r="T655" t="str">
            <v>FOT</v>
          </cell>
          <cell r="U655" t="str">
            <v>FOT MidColumbia - Jan - 2</v>
          </cell>
          <cell r="V655" t="str">
            <v>FOT</v>
          </cell>
          <cell r="W655">
            <v>0</v>
          </cell>
          <cell r="X655" t="str">
            <v>No</v>
          </cell>
        </row>
        <row r="656">
          <cell r="A656">
            <v>96102</v>
          </cell>
          <cell r="B656" t="str">
            <v>I_FOT_MDCQ3</v>
          </cell>
          <cell r="C656" t="str">
            <v>I_FOT_MDCQ3</v>
          </cell>
          <cell r="D656" t="str">
            <v>New Thermal</v>
          </cell>
          <cell r="E656" t="str">
            <v>West</v>
          </cell>
          <cell r="F656" t="str">
            <v>FOT MidColumbia Q3</v>
          </cell>
          <cell r="G656" t="str">
            <v/>
          </cell>
          <cell r="H656" t="str">
            <v/>
          </cell>
          <cell r="I656" t="str">
            <v>FOT</v>
          </cell>
          <cell r="J656" t="str">
            <v>Front Office Transactions</v>
          </cell>
          <cell r="K656" t="str">
            <v/>
          </cell>
          <cell r="L656" t="str">
            <v>FOT MidColumbia Q3</v>
          </cell>
          <cell r="M656" t="str">
            <v>FOT</v>
          </cell>
          <cell r="N656" t="str">
            <v>FOT</v>
          </cell>
          <cell r="O656" t="str">
            <v>Market Purchase</v>
          </cell>
          <cell r="P656" t="str">
            <v/>
          </cell>
          <cell r="Q656" t="str">
            <v>FOT</v>
          </cell>
          <cell r="R656" t="str">
            <v>FOT</v>
          </cell>
          <cell r="S656" t="str">
            <v>FOT</v>
          </cell>
          <cell r="T656" t="str">
            <v>FOT</v>
          </cell>
          <cell r="U656" t="str">
            <v>FOT MidColumbia Q3</v>
          </cell>
          <cell r="V656" t="str">
            <v>FOT</v>
          </cell>
          <cell r="W656">
            <v>0</v>
          </cell>
          <cell r="X656" t="str">
            <v>No</v>
          </cell>
        </row>
        <row r="657">
          <cell r="A657">
            <v>96103</v>
          </cell>
          <cell r="B657" t="str">
            <v>I_FOT_MDCQ3b</v>
          </cell>
          <cell r="C657" t="str">
            <v>I_FOT_MDCQ3b</v>
          </cell>
          <cell r="D657" t="str">
            <v>New Thermal</v>
          </cell>
          <cell r="E657" t="str">
            <v>West</v>
          </cell>
          <cell r="F657" t="str">
            <v>FOT MidColumbia Q3 - 2</v>
          </cell>
          <cell r="G657" t="str">
            <v/>
          </cell>
          <cell r="H657" t="str">
            <v/>
          </cell>
          <cell r="I657" t="str">
            <v>FOT</v>
          </cell>
          <cell r="J657" t="str">
            <v>Front Office Transactions</v>
          </cell>
          <cell r="K657" t="str">
            <v/>
          </cell>
          <cell r="L657" t="str">
            <v>FOT MidColumbia Q3 - 2</v>
          </cell>
          <cell r="M657" t="str">
            <v>FOT</v>
          </cell>
          <cell r="N657" t="str">
            <v>FOT</v>
          </cell>
          <cell r="O657" t="str">
            <v>Market Purchase</v>
          </cell>
          <cell r="P657" t="str">
            <v/>
          </cell>
          <cell r="Q657" t="str">
            <v>FOT</v>
          </cell>
          <cell r="R657" t="str">
            <v>FOT</v>
          </cell>
          <cell r="S657" t="str">
            <v>FOT</v>
          </cell>
          <cell r="T657" t="str">
            <v>FOT</v>
          </cell>
          <cell r="U657" t="str">
            <v>FOT MidColumbia Q3 - 2</v>
          </cell>
          <cell r="V657" t="str">
            <v>FOT</v>
          </cell>
          <cell r="W657">
            <v>0</v>
          </cell>
          <cell r="X657" t="str">
            <v>No</v>
          </cell>
        </row>
        <row r="658">
          <cell r="A658">
            <v>96104</v>
          </cell>
          <cell r="B658" t="str">
            <v>I_FOT_MEADQ3</v>
          </cell>
          <cell r="C658" t="str">
            <v>I_FOT_MEADQ3</v>
          </cell>
          <cell r="D658" t="str">
            <v>New Thermal</v>
          </cell>
          <cell r="E658" t="str">
            <v>East</v>
          </cell>
          <cell r="F658" t="str">
            <v>FOT Mead Q3</v>
          </cell>
          <cell r="G658" t="str">
            <v/>
          </cell>
          <cell r="H658" t="str">
            <v/>
          </cell>
          <cell r="I658" t="str">
            <v>FOT</v>
          </cell>
          <cell r="J658" t="str">
            <v>Front Office Transactions</v>
          </cell>
          <cell r="K658" t="str">
            <v/>
          </cell>
          <cell r="L658" t="str">
            <v>FOT Mead Q3</v>
          </cell>
          <cell r="M658" t="str">
            <v>FOT</v>
          </cell>
          <cell r="N658" t="str">
            <v>FOT</v>
          </cell>
          <cell r="O658" t="str">
            <v>Market Purchase</v>
          </cell>
          <cell r="P658" t="str">
            <v/>
          </cell>
          <cell r="Q658" t="str">
            <v>FOT</v>
          </cell>
          <cell r="R658" t="str">
            <v>FOT</v>
          </cell>
          <cell r="S658" t="str">
            <v>FOT</v>
          </cell>
          <cell r="T658" t="str">
            <v>FOT</v>
          </cell>
          <cell r="U658" t="str">
            <v>FOT Mead Q3</v>
          </cell>
          <cell r="V658" t="str">
            <v>FOT</v>
          </cell>
          <cell r="W658">
            <v>0</v>
          </cell>
          <cell r="X658" t="str">
            <v>No</v>
          </cell>
        </row>
        <row r="659">
          <cell r="A659">
            <v>96097</v>
          </cell>
          <cell r="B659" t="str">
            <v>I_FOT_MEADQ3a</v>
          </cell>
          <cell r="C659" t="str">
            <v>I_FOT_MEADQ3a</v>
          </cell>
          <cell r="D659" t="str">
            <v>New Thermal</v>
          </cell>
          <cell r="E659" t="str">
            <v>East</v>
          </cell>
          <cell r="F659" t="str">
            <v>FOT Mead Q3</v>
          </cell>
          <cell r="G659" t="str">
            <v/>
          </cell>
          <cell r="H659" t="str">
            <v/>
          </cell>
          <cell r="I659" t="str">
            <v>FOT</v>
          </cell>
          <cell r="J659" t="str">
            <v>Front Office Transactions</v>
          </cell>
          <cell r="K659" t="str">
            <v/>
          </cell>
          <cell r="L659" t="str">
            <v>FOT Mead Q3</v>
          </cell>
          <cell r="M659" t="str">
            <v>FOT</v>
          </cell>
          <cell r="N659" t="str">
            <v>FOT</v>
          </cell>
          <cell r="O659" t="str">
            <v>Market Purchase</v>
          </cell>
          <cell r="P659" t="str">
            <v/>
          </cell>
          <cell r="Q659" t="str">
            <v>FOT</v>
          </cell>
          <cell r="R659" t="str">
            <v>FOT</v>
          </cell>
          <cell r="S659" t="str">
            <v>FOT</v>
          </cell>
          <cell r="T659" t="str">
            <v>FOT</v>
          </cell>
          <cell r="U659" t="str">
            <v>FOT Mead Q3</v>
          </cell>
          <cell r="V659" t="str">
            <v>FOT</v>
          </cell>
          <cell r="W659">
            <v>0</v>
          </cell>
          <cell r="X659" t="str">
            <v>No</v>
          </cell>
        </row>
        <row r="660">
          <cell r="A660">
            <v>96098</v>
          </cell>
          <cell r="B660" t="str">
            <v>I_FOT_MEADQ3b</v>
          </cell>
          <cell r="C660" t="str">
            <v>I_FOT_MEADQ3b</v>
          </cell>
          <cell r="D660" t="str">
            <v>New Thermal</v>
          </cell>
          <cell r="E660" t="str">
            <v>East</v>
          </cell>
          <cell r="F660" t="str">
            <v>FOT Mead Q3</v>
          </cell>
          <cell r="G660" t="str">
            <v/>
          </cell>
          <cell r="H660" t="str">
            <v/>
          </cell>
          <cell r="I660" t="str">
            <v>FOT</v>
          </cell>
          <cell r="J660" t="str">
            <v>Front Office Transactions</v>
          </cell>
          <cell r="K660" t="str">
            <v/>
          </cell>
          <cell r="L660" t="str">
            <v>FOT Mead Q3</v>
          </cell>
          <cell r="M660" t="str">
            <v>FOT</v>
          </cell>
          <cell r="N660" t="str">
            <v>FOT</v>
          </cell>
          <cell r="O660" t="str">
            <v>Market Purchase</v>
          </cell>
          <cell r="P660" t="str">
            <v/>
          </cell>
          <cell r="Q660" t="str">
            <v>FOT</v>
          </cell>
          <cell r="R660" t="str">
            <v>FOT</v>
          </cell>
          <cell r="S660" t="str">
            <v>FOT</v>
          </cell>
          <cell r="T660" t="str">
            <v>FOT</v>
          </cell>
          <cell r="U660" t="str">
            <v>FOT Mead Q3</v>
          </cell>
          <cell r="V660" t="str">
            <v>FOT</v>
          </cell>
          <cell r="W660">
            <v>0</v>
          </cell>
          <cell r="X660" t="str">
            <v>No</v>
          </cell>
        </row>
        <row r="661">
          <cell r="A661">
            <v>96086</v>
          </cell>
          <cell r="B661" t="str">
            <v>I_FOT_MONAQ3</v>
          </cell>
          <cell r="C661" t="str">
            <v>I_FOT_MONAQ3</v>
          </cell>
          <cell r="D661" t="str">
            <v>New Thermal</v>
          </cell>
          <cell r="E661" t="str">
            <v>East</v>
          </cell>
          <cell r="F661" t="str">
            <v>FOT Mona Q3</v>
          </cell>
          <cell r="G661" t="str">
            <v/>
          </cell>
          <cell r="H661" t="str">
            <v/>
          </cell>
          <cell r="I661" t="str">
            <v>FOT</v>
          </cell>
          <cell r="J661" t="str">
            <v>Front Office Transactions</v>
          </cell>
          <cell r="K661" t="str">
            <v/>
          </cell>
          <cell r="L661" t="str">
            <v>FOT Mona Q3</v>
          </cell>
          <cell r="M661" t="str">
            <v>FOT</v>
          </cell>
          <cell r="N661" t="str">
            <v>FOT</v>
          </cell>
          <cell r="O661" t="str">
            <v>Market Purchase</v>
          </cell>
          <cell r="P661" t="str">
            <v/>
          </cell>
          <cell r="Q661" t="str">
            <v>FOT</v>
          </cell>
          <cell r="R661" t="str">
            <v>FOT</v>
          </cell>
          <cell r="S661" t="str">
            <v>FOT</v>
          </cell>
          <cell r="T661" t="str">
            <v>FOT</v>
          </cell>
          <cell r="U661" t="str">
            <v>FOT Mona Q3</v>
          </cell>
          <cell r="V661" t="str">
            <v>FOT</v>
          </cell>
          <cell r="W661">
            <v>0</v>
          </cell>
          <cell r="X661" t="str">
            <v>No</v>
          </cell>
        </row>
        <row r="662">
          <cell r="A662">
            <v>96088</v>
          </cell>
          <cell r="B662" t="str">
            <v>I_FOT_MONAQ3b</v>
          </cell>
          <cell r="C662" t="str">
            <v>I_FOT_MONAQ3b</v>
          </cell>
          <cell r="D662" t="str">
            <v>New Thermal</v>
          </cell>
          <cell r="E662" t="str">
            <v>East</v>
          </cell>
          <cell r="F662" t="str">
            <v>FOT Mona Q3</v>
          </cell>
          <cell r="G662" t="str">
            <v/>
          </cell>
          <cell r="H662" t="str">
            <v/>
          </cell>
          <cell r="I662" t="str">
            <v>FOT</v>
          </cell>
          <cell r="J662" t="str">
            <v>Front Office Transactions</v>
          </cell>
          <cell r="K662" t="str">
            <v/>
          </cell>
          <cell r="L662" t="str">
            <v>FOT Mona Q3</v>
          </cell>
          <cell r="M662" t="str">
            <v>FOT</v>
          </cell>
          <cell r="N662" t="str">
            <v>FOT</v>
          </cell>
          <cell r="O662" t="str">
            <v>Market Purchase</v>
          </cell>
          <cell r="P662" t="str">
            <v/>
          </cell>
          <cell r="Q662" t="str">
            <v>FOT</v>
          </cell>
          <cell r="R662" t="str">
            <v>FOT</v>
          </cell>
          <cell r="S662" t="str">
            <v>FOT</v>
          </cell>
          <cell r="T662" t="str">
            <v>FOT</v>
          </cell>
          <cell r="U662" t="str">
            <v>FOT Mona Q3</v>
          </cell>
          <cell r="V662" t="str">
            <v>FOT</v>
          </cell>
          <cell r="W662">
            <v>0</v>
          </cell>
          <cell r="X662" t="str">
            <v>No</v>
          </cell>
        </row>
        <row r="663">
          <cell r="A663">
            <v>96089</v>
          </cell>
          <cell r="B663" t="str">
            <v>I_FOT_MONAQ3c</v>
          </cell>
          <cell r="C663" t="str">
            <v>I_FOT_MONAQ3c</v>
          </cell>
          <cell r="D663" t="str">
            <v>New Thermal</v>
          </cell>
          <cell r="E663" t="str">
            <v>East</v>
          </cell>
          <cell r="F663" t="str">
            <v>FOT Mona Q3</v>
          </cell>
          <cell r="G663" t="str">
            <v/>
          </cell>
          <cell r="H663" t="str">
            <v/>
          </cell>
          <cell r="I663" t="str">
            <v>FOT</v>
          </cell>
          <cell r="J663" t="str">
            <v>Front Office Transactions</v>
          </cell>
          <cell r="K663" t="str">
            <v/>
          </cell>
          <cell r="L663" t="str">
            <v>FOT Mona Q3</v>
          </cell>
          <cell r="M663" t="str">
            <v>FOT</v>
          </cell>
          <cell r="N663" t="str">
            <v>FOT</v>
          </cell>
          <cell r="O663" t="str">
            <v>Market Purchase</v>
          </cell>
          <cell r="P663" t="str">
            <v/>
          </cell>
          <cell r="Q663" t="str">
            <v>FOT</v>
          </cell>
          <cell r="R663" t="str">
            <v>FOT</v>
          </cell>
          <cell r="S663" t="str">
            <v>FOT</v>
          </cell>
          <cell r="T663" t="str">
            <v>FOT</v>
          </cell>
          <cell r="U663" t="str">
            <v>FOT Mona Q3</v>
          </cell>
          <cell r="V663" t="str">
            <v>FOT</v>
          </cell>
          <cell r="W663">
            <v>0</v>
          </cell>
          <cell r="X663" t="str">
            <v>No</v>
          </cell>
        </row>
        <row r="664">
          <cell r="A664">
            <v>96090</v>
          </cell>
          <cell r="B664" t="str">
            <v>I_FOT_MONAQ3d</v>
          </cell>
          <cell r="C664" t="str">
            <v>I_FOT_MONAQ3d</v>
          </cell>
          <cell r="D664" t="str">
            <v>New Thermal</v>
          </cell>
          <cell r="E664" t="str">
            <v>East</v>
          </cell>
          <cell r="F664" t="str">
            <v>FOT Mona Q3</v>
          </cell>
          <cell r="G664" t="str">
            <v/>
          </cell>
          <cell r="H664" t="str">
            <v/>
          </cell>
          <cell r="I664" t="str">
            <v>FOT</v>
          </cell>
          <cell r="J664" t="str">
            <v>Front Office Transactions</v>
          </cell>
          <cell r="K664" t="str">
            <v/>
          </cell>
          <cell r="L664" t="str">
            <v>FOT Mona Q3</v>
          </cell>
          <cell r="M664" t="str">
            <v>FOT</v>
          </cell>
          <cell r="N664" t="str">
            <v>FOT</v>
          </cell>
          <cell r="O664" t="str">
            <v>Market Purchase</v>
          </cell>
          <cell r="P664" t="str">
            <v/>
          </cell>
          <cell r="Q664" t="str">
            <v>FOT</v>
          </cell>
          <cell r="R664" t="str">
            <v>FOT</v>
          </cell>
          <cell r="S664" t="str">
            <v>FOT</v>
          </cell>
          <cell r="T664" t="str">
            <v>FOT</v>
          </cell>
          <cell r="U664" t="str">
            <v>FOT Mona Q3</v>
          </cell>
          <cell r="V664" t="str">
            <v>FOT</v>
          </cell>
          <cell r="W664">
            <v>0</v>
          </cell>
          <cell r="X664" t="str">
            <v>No</v>
          </cell>
        </row>
        <row r="665">
          <cell r="A665">
            <v>325160</v>
          </cell>
          <cell r="B665" t="str">
            <v>I_FOT_NOBQ1_W</v>
          </cell>
          <cell r="C665" t="str">
            <v>I_FOT_NOBQ1_W</v>
          </cell>
          <cell r="D665" t="str">
            <v>New Thermal</v>
          </cell>
          <cell r="E665" t="str">
            <v>West</v>
          </cell>
          <cell r="F665" t="str">
            <v>FOT NOB - Jan</v>
          </cell>
          <cell r="G665">
            <v>0</v>
          </cell>
          <cell r="H665">
            <v>0</v>
          </cell>
          <cell r="I665" t="str">
            <v>FOT</v>
          </cell>
          <cell r="J665" t="str">
            <v>Front Office Transactions</v>
          </cell>
          <cell r="K665">
            <v>0</v>
          </cell>
          <cell r="L665" t="str">
            <v>FOT NOB - Jan</v>
          </cell>
          <cell r="M665" t="str">
            <v>FOT</v>
          </cell>
          <cell r="N665" t="str">
            <v>FOT</v>
          </cell>
          <cell r="O665" t="str">
            <v>Market Purchase</v>
          </cell>
          <cell r="P665">
            <v>0</v>
          </cell>
          <cell r="Q665" t="str">
            <v>FOT</v>
          </cell>
          <cell r="R665" t="str">
            <v>FOT</v>
          </cell>
          <cell r="S665" t="str">
            <v>FOT</v>
          </cell>
          <cell r="T665" t="str">
            <v>FOT</v>
          </cell>
          <cell r="U665" t="str">
            <v>FOT NOB - Jan</v>
          </cell>
          <cell r="V665" t="str">
            <v>FOT</v>
          </cell>
          <cell r="W665">
            <v>0</v>
          </cell>
          <cell r="X665" t="str">
            <v>No</v>
          </cell>
        </row>
        <row r="666">
          <cell r="A666">
            <v>96096</v>
          </cell>
          <cell r="B666" t="str">
            <v>I_FOT_MONAQ3e</v>
          </cell>
          <cell r="C666" t="str">
            <v>I_FOT_MONAQ3e</v>
          </cell>
          <cell r="D666" t="str">
            <v>New Thermal</v>
          </cell>
          <cell r="E666" t="str">
            <v>East</v>
          </cell>
          <cell r="F666" t="str">
            <v>FOT Mona Q3</v>
          </cell>
          <cell r="G666" t="str">
            <v/>
          </cell>
          <cell r="H666" t="str">
            <v/>
          </cell>
          <cell r="I666" t="str">
            <v>FOT</v>
          </cell>
          <cell r="J666" t="str">
            <v>Front Office Transactions</v>
          </cell>
          <cell r="K666" t="str">
            <v/>
          </cell>
          <cell r="L666" t="str">
            <v>FOT Mona Q3</v>
          </cell>
          <cell r="M666" t="str">
            <v>FOT</v>
          </cell>
          <cell r="N666" t="str">
            <v>FOT</v>
          </cell>
          <cell r="O666" t="str">
            <v>Market Purchase</v>
          </cell>
          <cell r="P666" t="str">
            <v/>
          </cell>
          <cell r="Q666" t="str">
            <v>FOT</v>
          </cell>
          <cell r="R666" t="str">
            <v>FOT</v>
          </cell>
          <cell r="S666" t="str">
            <v>FOT</v>
          </cell>
          <cell r="T666" t="str">
            <v>FOT</v>
          </cell>
          <cell r="U666" t="str">
            <v>FOT Mona Q3</v>
          </cell>
          <cell r="V666" t="str">
            <v>FOT</v>
          </cell>
          <cell r="W666">
            <v>0</v>
          </cell>
          <cell r="X666" t="str">
            <v>No</v>
          </cell>
        </row>
        <row r="667">
          <cell r="A667">
            <v>96110</v>
          </cell>
          <cell r="B667" t="str">
            <v>I_FOT_NOBQ3</v>
          </cell>
          <cell r="C667" t="str">
            <v>I_FOT_NOBQ3</v>
          </cell>
          <cell r="D667" t="str">
            <v>New Thermal</v>
          </cell>
          <cell r="E667" t="str">
            <v>West</v>
          </cell>
          <cell r="F667" t="str">
            <v>FOT NOB Q3</v>
          </cell>
          <cell r="G667" t="str">
            <v/>
          </cell>
          <cell r="H667" t="str">
            <v/>
          </cell>
          <cell r="I667" t="str">
            <v>FOT</v>
          </cell>
          <cell r="J667" t="str">
            <v>Front Office Transactions</v>
          </cell>
          <cell r="K667" t="str">
            <v/>
          </cell>
          <cell r="L667" t="str">
            <v>FOT NOB Q3</v>
          </cell>
          <cell r="M667" t="str">
            <v>FOT</v>
          </cell>
          <cell r="N667" t="str">
            <v>FOT</v>
          </cell>
          <cell r="O667" t="str">
            <v>Market Purchase</v>
          </cell>
          <cell r="P667" t="str">
            <v/>
          </cell>
          <cell r="Q667" t="str">
            <v>FOT</v>
          </cell>
          <cell r="R667" t="str">
            <v>FOT</v>
          </cell>
          <cell r="S667" t="str">
            <v>FOT</v>
          </cell>
          <cell r="T667" t="str">
            <v>FOT</v>
          </cell>
          <cell r="U667" t="str">
            <v>FOT NOB Q3</v>
          </cell>
          <cell r="V667" t="str">
            <v>FOT</v>
          </cell>
          <cell r="W667">
            <v>0</v>
          </cell>
          <cell r="X667" t="str">
            <v>No</v>
          </cell>
        </row>
        <row r="668">
          <cell r="A668">
            <v>228834</v>
          </cell>
          <cell r="B668" t="str">
            <v>I_GO_CC_F1</v>
          </cell>
          <cell r="C668" t="str">
            <v>I_GO_CC_F1</v>
          </cell>
          <cell r="D668" t="str">
            <v>New Thermal</v>
          </cell>
          <cell r="E668" t="str">
            <v>East</v>
          </cell>
          <cell r="F668" t="str">
            <v>CCCT - Goshen - F 1x1</v>
          </cell>
          <cell r="G668" t="str">
            <v/>
          </cell>
          <cell r="H668" t="str">
            <v/>
          </cell>
          <cell r="I668" t="str">
            <v>Gas</v>
          </cell>
          <cell r="J668" t="str">
            <v>Gas - CCCT</v>
          </cell>
          <cell r="K668" t="str">
            <v>Goshen</v>
          </cell>
          <cell r="L668" t="str">
            <v>CCCT - Goshen - F 1x1</v>
          </cell>
          <cell r="M668" t="str">
            <v>IRP_CCCT</v>
          </cell>
          <cell r="N668" t="str">
            <v>Gas</v>
          </cell>
          <cell r="O668" t="str">
            <v>Gas</v>
          </cell>
          <cell r="P668" t="str">
            <v/>
          </cell>
          <cell r="Q668" t="str">
            <v>Thermal</v>
          </cell>
          <cell r="R668" t="str">
            <v>CCCT</v>
          </cell>
          <cell r="S668" t="str">
            <v>Thermal</v>
          </cell>
          <cell r="T668" t="str">
            <v>CCCT</v>
          </cell>
          <cell r="U668" t="str">
            <v>CCCT - Goshen - F 1x1</v>
          </cell>
          <cell r="V668" t="str">
            <v>IRP_CCCT</v>
          </cell>
          <cell r="W668" t="str">
            <v>ID</v>
          </cell>
          <cell r="X668" t="str">
            <v>Yes</v>
          </cell>
        </row>
        <row r="669">
          <cell r="A669">
            <v>228835</v>
          </cell>
          <cell r="B669" t="str">
            <v>I_GO_CC_F1D</v>
          </cell>
          <cell r="C669" t="str">
            <v>I_GO_CC_F1D</v>
          </cell>
          <cell r="D669" t="str">
            <v>New Thermal</v>
          </cell>
          <cell r="E669" t="str">
            <v>East</v>
          </cell>
          <cell r="F669" t="str">
            <v>CCCT - Goshen - F 1x1</v>
          </cell>
          <cell r="G669" t="str">
            <v/>
          </cell>
          <cell r="H669" t="str">
            <v/>
          </cell>
          <cell r="I669" t="str">
            <v>Gas</v>
          </cell>
          <cell r="J669" t="str">
            <v>Gas - CCCT</v>
          </cell>
          <cell r="K669" t="str">
            <v>Goshen</v>
          </cell>
          <cell r="L669" t="str">
            <v>CCCT - Goshen - F 1x1</v>
          </cell>
          <cell r="M669" t="str">
            <v>IRP_CCCT</v>
          </cell>
          <cell r="N669" t="str">
            <v>Gas</v>
          </cell>
          <cell r="O669" t="str">
            <v>Gas</v>
          </cell>
          <cell r="P669" t="str">
            <v/>
          </cell>
          <cell r="Q669" t="str">
            <v>Thermal</v>
          </cell>
          <cell r="R669" t="str">
            <v>CCCT</v>
          </cell>
          <cell r="S669" t="str">
            <v>Thermal</v>
          </cell>
          <cell r="T669" t="str">
            <v>CCCT</v>
          </cell>
          <cell r="U669" t="str">
            <v>CCCT - Goshen - F 1x1</v>
          </cell>
          <cell r="V669" t="str">
            <v>IRP_CCCT</v>
          </cell>
          <cell r="W669" t="str">
            <v>ID</v>
          </cell>
          <cell r="X669" t="str">
            <v>Yes</v>
          </cell>
        </row>
        <row r="670">
          <cell r="A670">
            <v>96071</v>
          </cell>
          <cell r="B670" t="str">
            <v>I_GO_CC_G1</v>
          </cell>
          <cell r="C670" t="str">
            <v>I_GO_CC_G1</v>
          </cell>
          <cell r="D670" t="str">
            <v>New Thermal</v>
          </cell>
          <cell r="E670" t="str">
            <v>East</v>
          </cell>
          <cell r="F670" t="str">
            <v>CCCT - Goshen - G 1x1</v>
          </cell>
          <cell r="G670" t="str">
            <v/>
          </cell>
          <cell r="H670" t="str">
            <v/>
          </cell>
          <cell r="I670" t="str">
            <v>Gas</v>
          </cell>
          <cell r="J670" t="str">
            <v>Gas - CCCT</v>
          </cell>
          <cell r="K670" t="str">
            <v>Goshen</v>
          </cell>
          <cell r="L670" t="str">
            <v>CCCT - Goshen - G 1x1</v>
          </cell>
          <cell r="M670" t="str">
            <v>IRP_CCCT</v>
          </cell>
          <cell r="N670" t="str">
            <v>Gas</v>
          </cell>
          <cell r="O670" t="str">
            <v>Gas</v>
          </cell>
          <cell r="P670" t="str">
            <v/>
          </cell>
          <cell r="Q670" t="str">
            <v>Thermal</v>
          </cell>
          <cell r="R670" t="str">
            <v>CCCT</v>
          </cell>
          <cell r="S670" t="str">
            <v>Thermal</v>
          </cell>
          <cell r="T670" t="str">
            <v>CCCT</v>
          </cell>
          <cell r="U670" t="str">
            <v>CCCT - Goshen - G 1x1</v>
          </cell>
          <cell r="V670" t="str">
            <v>IRP_CCCT</v>
          </cell>
          <cell r="W670" t="str">
            <v>ID</v>
          </cell>
          <cell r="X670" t="str">
            <v>Yes</v>
          </cell>
        </row>
        <row r="671">
          <cell r="A671">
            <v>96072</v>
          </cell>
          <cell r="B671" t="str">
            <v>I_GO_CC_G1D</v>
          </cell>
          <cell r="C671" t="str">
            <v>I_GO_CC_G1D</v>
          </cell>
          <cell r="D671" t="str">
            <v>New Thermal</v>
          </cell>
          <cell r="E671" t="str">
            <v>East</v>
          </cell>
          <cell r="F671" t="str">
            <v>CCCT - Goshen - G 1x1</v>
          </cell>
          <cell r="G671" t="str">
            <v/>
          </cell>
          <cell r="H671" t="str">
            <v/>
          </cell>
          <cell r="I671" t="str">
            <v>Gas</v>
          </cell>
          <cell r="J671" t="str">
            <v>Gas - CCCT</v>
          </cell>
          <cell r="K671" t="str">
            <v>Goshen</v>
          </cell>
          <cell r="L671" t="str">
            <v>CCCT - Goshen - G 1x1</v>
          </cell>
          <cell r="M671" t="str">
            <v>IRP_CCCT</v>
          </cell>
          <cell r="N671" t="str">
            <v>Gas</v>
          </cell>
          <cell r="O671" t="str">
            <v>Gas</v>
          </cell>
          <cell r="P671" t="str">
            <v/>
          </cell>
          <cell r="Q671" t="str">
            <v>Thermal</v>
          </cell>
          <cell r="R671" t="str">
            <v>CCCT</v>
          </cell>
          <cell r="S671" t="str">
            <v>Thermal</v>
          </cell>
          <cell r="T671" t="str">
            <v>CCCT</v>
          </cell>
          <cell r="U671" t="str">
            <v>CCCT - Goshen - G 1x1</v>
          </cell>
          <cell r="V671" t="str">
            <v>IRP_CCCT</v>
          </cell>
          <cell r="W671" t="str">
            <v>ID</v>
          </cell>
          <cell r="X671" t="str">
            <v>Yes</v>
          </cell>
        </row>
        <row r="672">
          <cell r="A672">
            <v>228836</v>
          </cell>
          <cell r="B672" t="str">
            <v>I_GO_CC_J1</v>
          </cell>
          <cell r="C672" t="str">
            <v>I_GO_CC_J1</v>
          </cell>
          <cell r="D672" t="str">
            <v>New Thermal</v>
          </cell>
          <cell r="E672" t="str">
            <v>East</v>
          </cell>
          <cell r="F672" t="str">
            <v>CCCT - Goshen - J 1x1</v>
          </cell>
          <cell r="G672" t="str">
            <v/>
          </cell>
          <cell r="H672" t="str">
            <v/>
          </cell>
          <cell r="I672" t="str">
            <v>Gas</v>
          </cell>
          <cell r="J672" t="str">
            <v>Gas - CCCT</v>
          </cell>
          <cell r="K672" t="str">
            <v>Goshen</v>
          </cell>
          <cell r="L672" t="str">
            <v>CCCT - Goshen - J 1x1</v>
          </cell>
          <cell r="M672" t="str">
            <v>IRP_CCCT</v>
          </cell>
          <cell r="N672" t="str">
            <v>Gas</v>
          </cell>
          <cell r="O672" t="str">
            <v>Gas</v>
          </cell>
          <cell r="P672" t="str">
            <v/>
          </cell>
          <cell r="Q672" t="str">
            <v>Thermal</v>
          </cell>
          <cell r="R672" t="str">
            <v>CCCT</v>
          </cell>
          <cell r="S672" t="str">
            <v>Thermal</v>
          </cell>
          <cell r="T672" t="str">
            <v>CCCT</v>
          </cell>
          <cell r="U672" t="str">
            <v>CCCT - Goshen - J 1x1</v>
          </cell>
          <cell r="V672" t="str">
            <v>IRP_CCCT</v>
          </cell>
          <cell r="W672" t="str">
            <v>ID</v>
          </cell>
          <cell r="X672" t="str">
            <v>Yes</v>
          </cell>
        </row>
        <row r="673">
          <cell r="A673">
            <v>228837</v>
          </cell>
          <cell r="B673" t="str">
            <v>I_GO_CC_J1D</v>
          </cell>
          <cell r="C673" t="str">
            <v>I_GO_CC_J1D</v>
          </cell>
          <cell r="D673" t="str">
            <v>New Thermal</v>
          </cell>
          <cell r="E673" t="str">
            <v>East</v>
          </cell>
          <cell r="F673" t="str">
            <v>CCCT - Hunter - J 1x1</v>
          </cell>
          <cell r="G673" t="str">
            <v/>
          </cell>
          <cell r="H673" t="str">
            <v/>
          </cell>
          <cell r="I673" t="str">
            <v>Gas</v>
          </cell>
          <cell r="J673" t="str">
            <v>Gas - CCCT</v>
          </cell>
          <cell r="K673" t="str">
            <v>Hunter</v>
          </cell>
          <cell r="L673" t="str">
            <v>CCCT - Hunter - J 1x1</v>
          </cell>
          <cell r="M673" t="str">
            <v>IRP_CCCT</v>
          </cell>
          <cell r="N673" t="str">
            <v>Gas</v>
          </cell>
          <cell r="O673" t="str">
            <v>Gas</v>
          </cell>
          <cell r="P673" t="str">
            <v/>
          </cell>
          <cell r="Q673" t="str">
            <v>Thermal</v>
          </cell>
          <cell r="R673" t="str">
            <v>CCCT</v>
          </cell>
          <cell r="S673" t="str">
            <v>Thermal</v>
          </cell>
          <cell r="T673" t="str">
            <v>CCCT</v>
          </cell>
          <cell r="U673" t="str">
            <v>CCCT - Hunter - J 1x1</v>
          </cell>
          <cell r="V673" t="str">
            <v>IRP_CCCT</v>
          </cell>
          <cell r="W673" t="str">
            <v>UT</v>
          </cell>
          <cell r="X673" t="str">
            <v>Yes</v>
          </cell>
        </row>
        <row r="674">
          <cell r="A674">
            <v>228838</v>
          </cell>
          <cell r="B674" t="str">
            <v>I_GO_Fcell</v>
          </cell>
          <cell r="C674" t="str">
            <v>I_GO_Fcell</v>
          </cell>
          <cell r="D674" t="str">
            <v>New Thermal</v>
          </cell>
          <cell r="E674" t="str">
            <v>East</v>
          </cell>
          <cell r="F674" t="str">
            <v>Fuel Cell - East</v>
          </cell>
          <cell r="G674">
            <v>0</v>
          </cell>
          <cell r="H674">
            <v>0</v>
          </cell>
          <cell r="I674" t="str">
            <v>Other</v>
          </cell>
          <cell r="J674" t="str">
            <v>Other</v>
          </cell>
          <cell r="K674">
            <v>0</v>
          </cell>
          <cell r="L674" t="str">
            <v>Fuel Cell - East</v>
          </cell>
          <cell r="M674" t="str">
            <v>Other</v>
          </cell>
          <cell r="N674" t="str">
            <v>Other</v>
          </cell>
          <cell r="O674" t="str">
            <v>Storage</v>
          </cell>
          <cell r="P674">
            <v>0</v>
          </cell>
          <cell r="Q674" t="str">
            <v>Storage</v>
          </cell>
          <cell r="R674" t="str">
            <v>Fuel Cell</v>
          </cell>
          <cell r="S674" t="str">
            <v>Storage</v>
          </cell>
          <cell r="T674" t="str">
            <v>Fuel Cell</v>
          </cell>
          <cell r="U674" t="str">
            <v>Fuel Cell - East</v>
          </cell>
          <cell r="V674" t="str">
            <v>Other</v>
          </cell>
          <cell r="W674" t="str">
            <v>ID</v>
          </cell>
          <cell r="X674" t="str">
            <v>No</v>
          </cell>
        </row>
        <row r="675">
          <cell r="A675">
            <v>228833</v>
          </cell>
          <cell r="B675" t="str">
            <v>I_GO_SC_AER</v>
          </cell>
          <cell r="C675" t="str">
            <v>I_GO_SC_AER</v>
          </cell>
          <cell r="D675" t="str">
            <v>New Thermal</v>
          </cell>
          <cell r="E675" t="str">
            <v>East</v>
          </cell>
          <cell r="F675" t="str">
            <v>SCCT Aero GO</v>
          </cell>
          <cell r="G675" t="str">
            <v/>
          </cell>
          <cell r="H675" t="str">
            <v/>
          </cell>
          <cell r="I675" t="str">
            <v>Gas</v>
          </cell>
          <cell r="J675" t="str">
            <v>Gas- Peaking</v>
          </cell>
          <cell r="K675" t="str">
            <v>Goshen</v>
          </cell>
          <cell r="L675" t="str">
            <v>SCCT Aero GO</v>
          </cell>
          <cell r="M675" t="str">
            <v>IRP_SCCT</v>
          </cell>
          <cell r="N675" t="str">
            <v>Gas</v>
          </cell>
          <cell r="O675" t="str">
            <v>Gas</v>
          </cell>
          <cell r="P675" t="str">
            <v/>
          </cell>
          <cell r="Q675" t="str">
            <v>Thermal</v>
          </cell>
          <cell r="R675" t="str">
            <v>SCCT</v>
          </cell>
          <cell r="S675" t="str">
            <v>Thermal</v>
          </cell>
          <cell r="T675" t="str">
            <v>SCCT</v>
          </cell>
          <cell r="U675" t="str">
            <v>SCCT Aero GO</v>
          </cell>
          <cell r="V675" t="str">
            <v>IRP_SCCT</v>
          </cell>
          <cell r="W675" t="str">
            <v>ID</v>
          </cell>
          <cell r="X675" t="str">
            <v>No</v>
          </cell>
        </row>
        <row r="676">
          <cell r="A676">
            <v>95875</v>
          </cell>
          <cell r="B676" t="str">
            <v>I_GO_SC_FRM</v>
          </cell>
          <cell r="C676" t="str">
            <v>I_GO_SC_FRM</v>
          </cell>
          <cell r="D676" t="str">
            <v>New Thermal</v>
          </cell>
          <cell r="E676" t="str">
            <v>East</v>
          </cell>
          <cell r="F676" t="str">
            <v>SCCT Frame ID</v>
          </cell>
          <cell r="G676" t="str">
            <v/>
          </cell>
          <cell r="H676" t="str">
            <v/>
          </cell>
          <cell r="I676" t="str">
            <v>Gas</v>
          </cell>
          <cell r="J676" t="str">
            <v>Gas- Peaking</v>
          </cell>
          <cell r="K676" t="str">
            <v>Goshen</v>
          </cell>
          <cell r="L676" t="str">
            <v>SCCT Frame ID</v>
          </cell>
          <cell r="M676" t="str">
            <v>IRP_SCCT</v>
          </cell>
          <cell r="N676" t="str">
            <v>Gas</v>
          </cell>
          <cell r="O676" t="str">
            <v>Gas</v>
          </cell>
          <cell r="P676">
            <v>0</v>
          </cell>
          <cell r="Q676" t="str">
            <v>Thermal</v>
          </cell>
          <cell r="R676" t="str">
            <v>SCCT</v>
          </cell>
          <cell r="S676" t="str">
            <v>Thermal</v>
          </cell>
          <cell r="T676" t="str">
            <v>SCCT</v>
          </cell>
          <cell r="U676" t="str">
            <v>SCCT Frame ID</v>
          </cell>
          <cell r="V676" t="str">
            <v>IRP_SCCT</v>
          </cell>
          <cell r="W676" t="str">
            <v>ID</v>
          </cell>
          <cell r="X676" t="str">
            <v>No</v>
          </cell>
        </row>
        <row r="677">
          <cell r="A677">
            <v>95873</v>
          </cell>
          <cell r="B677" t="str">
            <v>I_GO_SC_ICA</v>
          </cell>
          <cell r="C677" t="str">
            <v>I_GO_SC_ICA</v>
          </cell>
          <cell r="D677" t="str">
            <v>New Thermal</v>
          </cell>
          <cell r="E677" t="str">
            <v>East</v>
          </cell>
          <cell r="F677" t="str">
            <v>IC Aero GO</v>
          </cell>
          <cell r="G677" t="str">
            <v/>
          </cell>
          <cell r="H677" t="str">
            <v/>
          </cell>
          <cell r="I677" t="str">
            <v>Gas</v>
          </cell>
          <cell r="J677" t="str">
            <v>Gas- Peaking</v>
          </cell>
          <cell r="K677" t="str">
            <v>Goshen</v>
          </cell>
          <cell r="L677" t="str">
            <v>IC Aero GO</v>
          </cell>
          <cell r="M677" t="str">
            <v>IRP_SCCT</v>
          </cell>
          <cell r="N677" t="str">
            <v>Gas</v>
          </cell>
          <cell r="O677" t="str">
            <v>Gas</v>
          </cell>
          <cell r="P677" t="str">
            <v/>
          </cell>
          <cell r="Q677" t="str">
            <v>Gas</v>
          </cell>
          <cell r="R677" t="str">
            <v>Gas</v>
          </cell>
          <cell r="S677" t="str">
            <v>Gas</v>
          </cell>
          <cell r="T677" t="str">
            <v>Gas</v>
          </cell>
          <cell r="U677" t="str">
            <v>IC Aero GO</v>
          </cell>
          <cell r="V677" t="str">
            <v>IRP_SCCT</v>
          </cell>
          <cell r="W677" t="str">
            <v>ID</v>
          </cell>
          <cell r="X677" t="str">
            <v>No</v>
          </cell>
        </row>
        <row r="678">
          <cell r="A678">
            <v>96070</v>
          </cell>
          <cell r="B678" t="str">
            <v>I_GO_SC_RE</v>
          </cell>
          <cell r="C678" t="str">
            <v>I_GO_SC_RE</v>
          </cell>
          <cell r="D678" t="str">
            <v>New Thermal</v>
          </cell>
          <cell r="E678" t="str">
            <v>East</v>
          </cell>
          <cell r="F678" t="str">
            <v>Reciprocating Engine - East</v>
          </cell>
          <cell r="G678" t="str">
            <v/>
          </cell>
          <cell r="H678" t="str">
            <v/>
          </cell>
          <cell r="I678" t="str">
            <v>Gas</v>
          </cell>
          <cell r="J678" t="str">
            <v>Gas- Peaking</v>
          </cell>
          <cell r="K678" t="str">
            <v>Goshen</v>
          </cell>
          <cell r="L678" t="str">
            <v>Reciprocating Engine - East</v>
          </cell>
          <cell r="M678" t="str">
            <v>IRP_SCCT</v>
          </cell>
          <cell r="N678" t="str">
            <v>Gas</v>
          </cell>
          <cell r="O678" t="str">
            <v>Gas</v>
          </cell>
          <cell r="P678" t="str">
            <v/>
          </cell>
          <cell r="Q678" t="str">
            <v>Thermal</v>
          </cell>
          <cell r="R678" t="str">
            <v>GAS</v>
          </cell>
          <cell r="S678" t="str">
            <v>Thermal</v>
          </cell>
          <cell r="T678" t="str">
            <v>GAS</v>
          </cell>
          <cell r="U678" t="str">
            <v>Reciprocating Engine - East</v>
          </cell>
          <cell r="V678" t="str">
            <v>IRP_SCCT</v>
          </cell>
          <cell r="W678" t="str">
            <v>ID</v>
          </cell>
          <cell r="X678" t="str">
            <v>No</v>
          </cell>
        </row>
        <row r="679">
          <cell r="A679">
            <v>96037</v>
          </cell>
          <cell r="B679" t="str">
            <v>I_GO_WD_29</v>
          </cell>
          <cell r="C679" t="str">
            <v>I_GO_WD_29</v>
          </cell>
          <cell r="D679" t="str">
            <v>New Thermal</v>
          </cell>
          <cell r="E679" t="str">
            <v>East</v>
          </cell>
          <cell r="F679" t="str">
            <v>Wind, GO, 31</v>
          </cell>
          <cell r="G679" t="str">
            <v/>
          </cell>
          <cell r="H679" t="str">
            <v/>
          </cell>
          <cell r="I679" t="str">
            <v>Wind</v>
          </cell>
          <cell r="J679" t="str">
            <v>Renewable - Wind</v>
          </cell>
          <cell r="K679" t="str">
            <v/>
          </cell>
          <cell r="L679" t="str">
            <v>Wind, GO, 31</v>
          </cell>
          <cell r="M679" t="str">
            <v>Wind</v>
          </cell>
          <cell r="N679" t="str">
            <v>Wind</v>
          </cell>
          <cell r="O679" t="str">
            <v>Wind</v>
          </cell>
          <cell r="P679" t="str">
            <v/>
          </cell>
          <cell r="Q679" t="str">
            <v>Wind</v>
          </cell>
          <cell r="R679" t="str">
            <v>Wind</v>
          </cell>
          <cell r="S679" t="str">
            <v>Wind</v>
          </cell>
          <cell r="T679" t="str">
            <v>Wind</v>
          </cell>
          <cell r="U679" t="str">
            <v>Wind, GO, 31</v>
          </cell>
          <cell r="V679" t="str">
            <v>Wind</v>
          </cell>
          <cell r="W679" t="str">
            <v>ID</v>
          </cell>
          <cell r="X679" t="str">
            <v>Yes</v>
          </cell>
        </row>
        <row r="680">
          <cell r="A680">
            <v>101742</v>
          </cell>
          <cell r="B680" t="str">
            <v>I_GO_WD_29T</v>
          </cell>
          <cell r="C680" t="str">
            <v>I_GO_WD_29T</v>
          </cell>
          <cell r="D680" t="str">
            <v>New Thermal</v>
          </cell>
          <cell r="E680" t="str">
            <v>East</v>
          </cell>
          <cell r="F680" t="str">
            <v>Wind, GO, 31</v>
          </cell>
          <cell r="G680" t="str">
            <v/>
          </cell>
          <cell r="H680" t="str">
            <v/>
          </cell>
          <cell r="I680" t="str">
            <v>Wind</v>
          </cell>
          <cell r="J680" t="str">
            <v>Renewable - Wind</v>
          </cell>
          <cell r="K680" t="str">
            <v/>
          </cell>
          <cell r="L680" t="str">
            <v>Wind, GO, 31</v>
          </cell>
          <cell r="M680" t="str">
            <v>Wind</v>
          </cell>
          <cell r="N680" t="str">
            <v>Wind</v>
          </cell>
          <cell r="O680" t="str">
            <v>Wind</v>
          </cell>
          <cell r="P680" t="str">
            <v/>
          </cell>
          <cell r="Q680" t="str">
            <v>Wind</v>
          </cell>
          <cell r="R680" t="str">
            <v>Wind</v>
          </cell>
          <cell r="S680" t="str">
            <v>Wind</v>
          </cell>
          <cell r="T680" t="str">
            <v>Wind</v>
          </cell>
          <cell r="U680" t="str">
            <v>Wind, GO, 31</v>
          </cell>
          <cell r="V680" t="str">
            <v>Wind</v>
          </cell>
          <cell r="W680" t="str">
            <v>ID</v>
          </cell>
          <cell r="X680" t="str">
            <v>Yes</v>
          </cell>
        </row>
        <row r="681">
          <cell r="A681">
            <v>101847</v>
          </cell>
          <cell r="B681" t="str">
            <v>I_Hem_WD_29</v>
          </cell>
          <cell r="C681" t="str">
            <v>I_Hem_WD_29</v>
          </cell>
          <cell r="D681" t="str">
            <v>New Thermal</v>
          </cell>
          <cell r="E681" t="str">
            <v>West</v>
          </cell>
          <cell r="F681" t="str">
            <v>Wind, HM, 29</v>
          </cell>
          <cell r="G681" t="str">
            <v/>
          </cell>
          <cell r="H681" t="str">
            <v/>
          </cell>
          <cell r="I681" t="str">
            <v>Wind</v>
          </cell>
          <cell r="J681" t="str">
            <v>Renewable - Wind</v>
          </cell>
          <cell r="K681" t="str">
            <v/>
          </cell>
          <cell r="L681" t="str">
            <v>Wind, HM, 29</v>
          </cell>
          <cell r="M681" t="str">
            <v>Wind</v>
          </cell>
          <cell r="N681" t="str">
            <v>Wind</v>
          </cell>
          <cell r="O681" t="str">
            <v>Wind</v>
          </cell>
          <cell r="P681" t="str">
            <v/>
          </cell>
          <cell r="Q681" t="str">
            <v>Wind</v>
          </cell>
          <cell r="R681" t="str">
            <v>Wind</v>
          </cell>
          <cell r="S681" t="str">
            <v>Wind</v>
          </cell>
          <cell r="T681" t="str">
            <v>Wind</v>
          </cell>
          <cell r="U681" t="str">
            <v>Wind, HM, 29</v>
          </cell>
          <cell r="V681" t="str">
            <v>Wind</v>
          </cell>
          <cell r="W681" t="str">
            <v>OR</v>
          </cell>
          <cell r="X681" t="str">
            <v>Yes</v>
          </cell>
        </row>
        <row r="682">
          <cell r="A682">
            <v>101848</v>
          </cell>
          <cell r="B682" t="str">
            <v>I_Hem_WD_29T</v>
          </cell>
          <cell r="C682" t="str">
            <v>I_Hem_WD_29T</v>
          </cell>
          <cell r="D682" t="str">
            <v>New Thermal</v>
          </cell>
          <cell r="E682" t="str">
            <v>West</v>
          </cell>
          <cell r="F682" t="str">
            <v>Wind, HM, 29</v>
          </cell>
          <cell r="G682" t="str">
            <v/>
          </cell>
          <cell r="H682" t="str">
            <v/>
          </cell>
          <cell r="I682" t="str">
            <v>Wind</v>
          </cell>
          <cell r="J682" t="str">
            <v>Renewable - Wind</v>
          </cell>
          <cell r="K682" t="str">
            <v/>
          </cell>
          <cell r="L682" t="str">
            <v>Wind, HM, 29</v>
          </cell>
          <cell r="M682" t="str">
            <v>Wind</v>
          </cell>
          <cell r="N682" t="str">
            <v>Wind</v>
          </cell>
          <cell r="O682" t="str">
            <v>Wind</v>
          </cell>
          <cell r="P682" t="str">
            <v/>
          </cell>
          <cell r="Q682" t="str">
            <v>Wind</v>
          </cell>
          <cell r="R682" t="str">
            <v>Wind</v>
          </cell>
          <cell r="S682" t="str">
            <v>Wind</v>
          </cell>
          <cell r="T682" t="str">
            <v>Wind</v>
          </cell>
          <cell r="U682" t="str">
            <v>Wind, HM, 29</v>
          </cell>
          <cell r="V682" t="str">
            <v>Wind</v>
          </cell>
          <cell r="W682" t="str">
            <v>OR</v>
          </cell>
          <cell r="X682" t="str">
            <v>Yes</v>
          </cell>
        </row>
        <row r="683">
          <cell r="A683">
            <v>228918</v>
          </cell>
          <cell r="B683" t="str">
            <v>I_HTN_CC_F1</v>
          </cell>
          <cell r="C683" t="str">
            <v>I_HTN_CC_F1</v>
          </cell>
          <cell r="D683" t="str">
            <v>New Thermal</v>
          </cell>
          <cell r="E683" t="str">
            <v>East</v>
          </cell>
          <cell r="F683" t="str">
            <v>CCCT - Huntington - F 1x1</v>
          </cell>
          <cell r="G683" t="str">
            <v/>
          </cell>
          <cell r="H683" t="str">
            <v/>
          </cell>
          <cell r="I683" t="str">
            <v>Gas</v>
          </cell>
          <cell r="J683" t="str">
            <v>Gas - CCCT</v>
          </cell>
          <cell r="K683" t="str">
            <v>Huntington</v>
          </cell>
          <cell r="L683" t="str">
            <v>CCCT - Huntington - F 1x1</v>
          </cell>
          <cell r="M683" t="str">
            <v>IRP_CCCT</v>
          </cell>
          <cell r="N683" t="str">
            <v>Gas</v>
          </cell>
          <cell r="O683" t="str">
            <v>Gas</v>
          </cell>
          <cell r="P683" t="str">
            <v/>
          </cell>
          <cell r="Q683" t="str">
            <v>Thermal</v>
          </cell>
          <cell r="R683" t="str">
            <v>CCCT</v>
          </cell>
          <cell r="S683" t="str">
            <v>Thermal</v>
          </cell>
          <cell r="T683" t="str">
            <v>CCCT</v>
          </cell>
          <cell r="U683" t="str">
            <v>CCCT - Huntington - F 1x1</v>
          </cell>
          <cell r="V683" t="str">
            <v>IRP_CCCT</v>
          </cell>
          <cell r="W683" t="str">
            <v>UT</v>
          </cell>
          <cell r="X683" t="str">
            <v>Yes</v>
          </cell>
        </row>
        <row r="684">
          <cell r="A684">
            <v>228919</v>
          </cell>
          <cell r="B684" t="str">
            <v>I_HTN_CC_F1D</v>
          </cell>
          <cell r="C684" t="str">
            <v>I_HTN_CC_F1D</v>
          </cell>
          <cell r="D684" t="str">
            <v>New Thermal</v>
          </cell>
          <cell r="E684" t="str">
            <v>East</v>
          </cell>
          <cell r="F684" t="str">
            <v>CCCT - Huntington - F 1x1</v>
          </cell>
          <cell r="G684" t="str">
            <v/>
          </cell>
          <cell r="H684" t="str">
            <v/>
          </cell>
          <cell r="I684" t="str">
            <v>Gas</v>
          </cell>
          <cell r="J684" t="str">
            <v>Gas - CCCT</v>
          </cell>
          <cell r="K684" t="str">
            <v>Huntington</v>
          </cell>
          <cell r="L684" t="str">
            <v>CCCT - Huntington - F 1x1</v>
          </cell>
          <cell r="M684" t="str">
            <v>IRP_CCCT</v>
          </cell>
          <cell r="N684" t="str">
            <v>Gas</v>
          </cell>
          <cell r="O684" t="str">
            <v>Gas</v>
          </cell>
          <cell r="P684" t="str">
            <v/>
          </cell>
          <cell r="Q684" t="str">
            <v>Thermal</v>
          </cell>
          <cell r="R684" t="str">
            <v>CCCT</v>
          </cell>
          <cell r="S684" t="str">
            <v>Thermal</v>
          </cell>
          <cell r="T684" t="str">
            <v>CCCT</v>
          </cell>
          <cell r="U684" t="str">
            <v>CCCT - Huntington - F 1x1</v>
          </cell>
          <cell r="V684" t="str">
            <v>IRP_CCCT</v>
          </cell>
          <cell r="W684" t="str">
            <v>UT</v>
          </cell>
          <cell r="X684" t="str">
            <v>Yes</v>
          </cell>
        </row>
        <row r="685">
          <cell r="A685">
            <v>228920</v>
          </cell>
          <cell r="B685" t="str">
            <v>I_HTN_CC_F2</v>
          </cell>
          <cell r="C685" t="str">
            <v>I_HTN_CC_F2</v>
          </cell>
          <cell r="D685" t="str">
            <v>New Thermal</v>
          </cell>
          <cell r="E685" t="str">
            <v>East</v>
          </cell>
          <cell r="F685" t="str">
            <v>CCCT - Huntington - F 2x1</v>
          </cell>
          <cell r="G685" t="str">
            <v/>
          </cell>
          <cell r="H685" t="str">
            <v/>
          </cell>
          <cell r="I685" t="str">
            <v>Gas</v>
          </cell>
          <cell r="J685" t="str">
            <v>Gas - CCCT</v>
          </cell>
          <cell r="K685" t="str">
            <v>Huntington</v>
          </cell>
          <cell r="L685" t="str">
            <v>CCCT - Huntington - F 2x1</v>
          </cell>
          <cell r="M685" t="str">
            <v>IRP_CCCT</v>
          </cell>
          <cell r="N685" t="str">
            <v>Gas</v>
          </cell>
          <cell r="O685" t="str">
            <v>Gas</v>
          </cell>
          <cell r="P685" t="str">
            <v/>
          </cell>
          <cell r="Q685" t="str">
            <v>Thermal</v>
          </cell>
          <cell r="R685" t="str">
            <v>CCCT</v>
          </cell>
          <cell r="S685" t="str">
            <v>Thermal</v>
          </cell>
          <cell r="T685" t="str">
            <v>CCCT</v>
          </cell>
          <cell r="U685" t="str">
            <v>CCCT - Huntington - F 2x1</v>
          </cell>
          <cell r="V685" t="str">
            <v>IRP_CCCT</v>
          </cell>
          <cell r="W685" t="str">
            <v>UT</v>
          </cell>
          <cell r="X685" t="str">
            <v>Yes</v>
          </cell>
        </row>
        <row r="686">
          <cell r="A686">
            <v>228921</v>
          </cell>
          <cell r="B686" t="str">
            <v>I_HTN_CC_F2D</v>
          </cell>
          <cell r="C686" t="str">
            <v>I_HTN_CC_F2D</v>
          </cell>
          <cell r="D686" t="str">
            <v>New Thermal</v>
          </cell>
          <cell r="E686" t="str">
            <v>East</v>
          </cell>
          <cell r="F686" t="str">
            <v>CCCT - Huntington - F 2x1</v>
          </cell>
          <cell r="G686" t="str">
            <v/>
          </cell>
          <cell r="H686" t="str">
            <v/>
          </cell>
          <cell r="I686" t="str">
            <v>Gas</v>
          </cell>
          <cell r="J686" t="str">
            <v>Gas - CCCT</v>
          </cell>
          <cell r="K686" t="str">
            <v>Huntington</v>
          </cell>
          <cell r="L686" t="str">
            <v>CCCT - Huntington - F 2x1</v>
          </cell>
          <cell r="M686" t="str">
            <v>IRP_CCCT</v>
          </cell>
          <cell r="N686" t="str">
            <v>Gas</v>
          </cell>
          <cell r="O686" t="str">
            <v>Gas</v>
          </cell>
          <cell r="P686" t="str">
            <v/>
          </cell>
          <cell r="Q686" t="str">
            <v>Thermal</v>
          </cell>
          <cell r="R686" t="str">
            <v>CCCT</v>
          </cell>
          <cell r="S686" t="str">
            <v>Thermal</v>
          </cell>
          <cell r="T686" t="str">
            <v>CCCT</v>
          </cell>
          <cell r="U686" t="str">
            <v>CCCT - Huntington - F 2x1</v>
          </cell>
          <cell r="V686" t="str">
            <v>IRP_CCCT</v>
          </cell>
          <cell r="W686" t="str">
            <v>UT</v>
          </cell>
          <cell r="X686" t="str">
            <v>Yes</v>
          </cell>
        </row>
        <row r="687">
          <cell r="A687">
            <v>228922</v>
          </cell>
          <cell r="B687" t="str">
            <v>I_HTN_CC_G1</v>
          </cell>
          <cell r="C687" t="str">
            <v>I_HTN_CC_G1</v>
          </cell>
          <cell r="D687" t="str">
            <v>New Thermal</v>
          </cell>
          <cell r="E687" t="str">
            <v>East</v>
          </cell>
          <cell r="F687" t="str">
            <v>CCCT - Huntington - G 1x1</v>
          </cell>
          <cell r="G687" t="str">
            <v/>
          </cell>
          <cell r="H687" t="str">
            <v/>
          </cell>
          <cell r="I687" t="str">
            <v>Gas</v>
          </cell>
          <cell r="J687" t="str">
            <v>Gas - CCCT</v>
          </cell>
          <cell r="K687" t="str">
            <v>Huntington</v>
          </cell>
          <cell r="L687" t="str">
            <v>CCCT - Huntington - G 1x1</v>
          </cell>
          <cell r="M687" t="str">
            <v>IRP_CCCT</v>
          </cell>
          <cell r="N687" t="str">
            <v>Gas</v>
          </cell>
          <cell r="O687" t="str">
            <v>Gas</v>
          </cell>
          <cell r="P687" t="str">
            <v/>
          </cell>
          <cell r="Q687" t="str">
            <v>Thermal</v>
          </cell>
          <cell r="R687" t="str">
            <v>CCCT</v>
          </cell>
          <cell r="S687" t="str">
            <v>Thermal</v>
          </cell>
          <cell r="T687" t="str">
            <v>CCCT</v>
          </cell>
          <cell r="U687" t="str">
            <v>CCCT - Huntington - G 1x1</v>
          </cell>
          <cell r="V687" t="str">
            <v>IRP_CCCT</v>
          </cell>
          <cell r="W687" t="str">
            <v>UT</v>
          </cell>
          <cell r="X687" t="str">
            <v>Yes</v>
          </cell>
        </row>
        <row r="688">
          <cell r="A688">
            <v>228923</v>
          </cell>
          <cell r="B688" t="str">
            <v>I_HTN_CC_G1D</v>
          </cell>
          <cell r="C688" t="str">
            <v>I_HTN_CC_G1D</v>
          </cell>
          <cell r="D688" t="str">
            <v>New Thermal</v>
          </cell>
          <cell r="E688" t="str">
            <v>East</v>
          </cell>
          <cell r="F688" t="str">
            <v>CCCT - Huntington - G 1x1</v>
          </cell>
          <cell r="G688" t="str">
            <v/>
          </cell>
          <cell r="H688" t="str">
            <v/>
          </cell>
          <cell r="I688" t="str">
            <v>Gas</v>
          </cell>
          <cell r="J688" t="str">
            <v>Gas - CCCT</v>
          </cell>
          <cell r="K688" t="str">
            <v>Huntington</v>
          </cell>
          <cell r="L688" t="str">
            <v>CCCT - Huntington - G 1x1</v>
          </cell>
          <cell r="M688" t="str">
            <v>IRP_CCCT</v>
          </cell>
          <cell r="N688" t="str">
            <v>Gas</v>
          </cell>
          <cell r="O688" t="str">
            <v>Gas</v>
          </cell>
          <cell r="P688" t="str">
            <v/>
          </cell>
          <cell r="Q688" t="str">
            <v>Thermal</v>
          </cell>
          <cell r="R688" t="str">
            <v>CCCT</v>
          </cell>
          <cell r="S688" t="str">
            <v>Thermal</v>
          </cell>
          <cell r="T688" t="str">
            <v>CCCT</v>
          </cell>
          <cell r="U688" t="str">
            <v>CCCT - Huntington - G 1x1</v>
          </cell>
          <cell r="V688" t="str">
            <v>IRP_CCCT</v>
          </cell>
          <cell r="W688" t="str">
            <v>UT</v>
          </cell>
          <cell r="X688" t="str">
            <v>Yes</v>
          </cell>
        </row>
        <row r="689">
          <cell r="A689">
            <v>228924</v>
          </cell>
          <cell r="B689" t="str">
            <v>I_HTN_CC_G2</v>
          </cell>
          <cell r="C689" t="str">
            <v>I_HTN_CC_G2</v>
          </cell>
          <cell r="D689" t="str">
            <v>New Thermal</v>
          </cell>
          <cell r="E689" t="str">
            <v>East</v>
          </cell>
          <cell r="F689" t="str">
            <v>CCCT - Huntington - G 2x1</v>
          </cell>
          <cell r="G689" t="str">
            <v/>
          </cell>
          <cell r="H689" t="str">
            <v/>
          </cell>
          <cell r="I689" t="str">
            <v>Gas</v>
          </cell>
          <cell r="J689" t="str">
            <v>Gas - CCCT</v>
          </cell>
          <cell r="K689" t="str">
            <v>Huntington</v>
          </cell>
          <cell r="L689" t="str">
            <v>CCCT - Huntington - G 2x1</v>
          </cell>
          <cell r="M689" t="str">
            <v>IRP_CCCT</v>
          </cell>
          <cell r="N689" t="str">
            <v>Gas</v>
          </cell>
          <cell r="O689" t="str">
            <v>Gas</v>
          </cell>
          <cell r="P689" t="str">
            <v/>
          </cell>
          <cell r="Q689" t="str">
            <v>Thermal</v>
          </cell>
          <cell r="R689" t="str">
            <v>CCCT</v>
          </cell>
          <cell r="S689" t="str">
            <v>Thermal</v>
          </cell>
          <cell r="T689" t="str">
            <v>CCCT</v>
          </cell>
          <cell r="U689" t="str">
            <v>CCCT - Huntington - G 2x1</v>
          </cell>
          <cell r="V689" t="str">
            <v>IRP_CCCT</v>
          </cell>
          <cell r="W689" t="str">
            <v>UT</v>
          </cell>
          <cell r="X689" t="str">
            <v>Yes</v>
          </cell>
        </row>
        <row r="690">
          <cell r="A690">
            <v>228925</v>
          </cell>
          <cell r="B690" t="str">
            <v>I_HTN_CC_G2D</v>
          </cell>
          <cell r="C690" t="str">
            <v>I_HTN_CC_G2D</v>
          </cell>
          <cell r="D690" t="str">
            <v>New Thermal</v>
          </cell>
          <cell r="E690" t="str">
            <v>East</v>
          </cell>
          <cell r="F690" t="str">
            <v>CCCT - Huntington - G 2x1</v>
          </cell>
          <cell r="G690" t="str">
            <v/>
          </cell>
          <cell r="H690" t="str">
            <v/>
          </cell>
          <cell r="I690" t="str">
            <v>Gas</v>
          </cell>
          <cell r="J690" t="str">
            <v>Gas - CCCT</v>
          </cell>
          <cell r="K690" t="str">
            <v>Huntington</v>
          </cell>
          <cell r="L690" t="str">
            <v>CCCT - Huntington - G 2x1</v>
          </cell>
          <cell r="M690" t="str">
            <v>IRP_CCCT</v>
          </cell>
          <cell r="N690" t="str">
            <v>Gas</v>
          </cell>
          <cell r="O690" t="str">
            <v>Gas</v>
          </cell>
          <cell r="P690" t="str">
            <v/>
          </cell>
          <cell r="Q690" t="str">
            <v>Thermal</v>
          </cell>
          <cell r="R690" t="str">
            <v>CCCT</v>
          </cell>
          <cell r="S690" t="str">
            <v>Thermal</v>
          </cell>
          <cell r="T690" t="str">
            <v>CCCT</v>
          </cell>
          <cell r="U690" t="str">
            <v>CCCT - Huntington - G 2x1</v>
          </cell>
          <cell r="V690" t="str">
            <v>IRP_CCCT</v>
          </cell>
          <cell r="W690" t="str">
            <v>UT</v>
          </cell>
          <cell r="X690" t="str">
            <v>Yes</v>
          </cell>
        </row>
        <row r="691">
          <cell r="A691">
            <v>228926</v>
          </cell>
          <cell r="B691" t="str">
            <v>I_HTN_CC_J1</v>
          </cell>
          <cell r="C691" t="str">
            <v>I_HTN_CC_J1</v>
          </cell>
          <cell r="D691" t="str">
            <v>New Thermal</v>
          </cell>
          <cell r="E691" t="str">
            <v>East</v>
          </cell>
          <cell r="F691" t="str">
            <v>CCCT - Huntington - J 1x1</v>
          </cell>
          <cell r="G691" t="str">
            <v/>
          </cell>
          <cell r="H691" t="str">
            <v/>
          </cell>
          <cell r="I691" t="str">
            <v>Gas</v>
          </cell>
          <cell r="J691" t="str">
            <v>Gas - CCCT</v>
          </cell>
          <cell r="K691" t="str">
            <v>Huntington</v>
          </cell>
          <cell r="L691" t="str">
            <v>CCCT - Huntington - J 1x1</v>
          </cell>
          <cell r="M691" t="str">
            <v>IRP_CCCT</v>
          </cell>
          <cell r="N691" t="str">
            <v>Gas</v>
          </cell>
          <cell r="O691" t="str">
            <v>Gas</v>
          </cell>
          <cell r="P691" t="str">
            <v/>
          </cell>
          <cell r="Q691" t="str">
            <v>Thermal</v>
          </cell>
          <cell r="R691" t="str">
            <v>CCCT</v>
          </cell>
          <cell r="S691" t="str">
            <v>Thermal</v>
          </cell>
          <cell r="T691" t="str">
            <v>CCCT</v>
          </cell>
          <cell r="U691" t="str">
            <v>CCCT - Huntington - J 1x1</v>
          </cell>
          <cell r="V691" t="str">
            <v>IRP_CCCT</v>
          </cell>
          <cell r="W691" t="str">
            <v>UT</v>
          </cell>
          <cell r="X691" t="str">
            <v>Yes</v>
          </cell>
        </row>
        <row r="692">
          <cell r="A692">
            <v>228927</v>
          </cell>
          <cell r="B692" t="str">
            <v>I_HTN_CC_J1D</v>
          </cell>
          <cell r="C692" t="str">
            <v>I_HTN_CC_J1D</v>
          </cell>
          <cell r="D692" t="str">
            <v>New Thermal</v>
          </cell>
          <cell r="E692" t="str">
            <v>East</v>
          </cell>
          <cell r="F692" t="str">
            <v>CCCT - Huntington - J 1x1</v>
          </cell>
          <cell r="G692" t="str">
            <v/>
          </cell>
          <cell r="H692" t="str">
            <v/>
          </cell>
          <cell r="I692" t="str">
            <v>Gas</v>
          </cell>
          <cell r="J692" t="str">
            <v>Gas - CCCT</v>
          </cell>
          <cell r="K692" t="str">
            <v>Huntington</v>
          </cell>
          <cell r="L692" t="str">
            <v>CCCT - Huntington - J 1x1</v>
          </cell>
          <cell r="M692" t="str">
            <v>IRP_CCCT</v>
          </cell>
          <cell r="N692" t="str">
            <v>Gas</v>
          </cell>
          <cell r="O692" t="str">
            <v>Gas</v>
          </cell>
          <cell r="P692" t="str">
            <v/>
          </cell>
          <cell r="Q692" t="str">
            <v>Thermal</v>
          </cell>
          <cell r="R692" t="str">
            <v>CCCT</v>
          </cell>
          <cell r="S692" t="str">
            <v>Thermal</v>
          </cell>
          <cell r="T692" t="str">
            <v>CCCT</v>
          </cell>
          <cell r="U692" t="str">
            <v>CCCT - Huntington - J 1x1</v>
          </cell>
          <cell r="V692" t="str">
            <v>IRP_CCCT</v>
          </cell>
          <cell r="W692" t="str">
            <v>UT</v>
          </cell>
          <cell r="X692" t="str">
            <v>Yes</v>
          </cell>
        </row>
        <row r="693">
          <cell r="A693">
            <v>228928</v>
          </cell>
          <cell r="B693" t="str">
            <v>I_HTN_SC_AER</v>
          </cell>
          <cell r="C693" t="str">
            <v>I_HTN_SC_AER</v>
          </cell>
          <cell r="D693" t="str">
            <v>New Thermal</v>
          </cell>
          <cell r="E693" t="str">
            <v>East</v>
          </cell>
          <cell r="F693" t="str">
            <v>SCCT Aero HTN</v>
          </cell>
          <cell r="G693" t="str">
            <v/>
          </cell>
          <cell r="H693" t="str">
            <v/>
          </cell>
          <cell r="I693" t="str">
            <v>Gas</v>
          </cell>
          <cell r="J693" t="str">
            <v>Gas- Peaking</v>
          </cell>
          <cell r="K693" t="str">
            <v>Huntington</v>
          </cell>
          <cell r="L693" t="str">
            <v>SCCT Aero HTN</v>
          </cell>
          <cell r="M693" t="str">
            <v>IRP_SCCT</v>
          </cell>
          <cell r="N693" t="str">
            <v>Gas</v>
          </cell>
          <cell r="O693" t="str">
            <v>Gas</v>
          </cell>
          <cell r="P693" t="str">
            <v/>
          </cell>
          <cell r="Q693" t="str">
            <v>Thermal</v>
          </cell>
          <cell r="R693" t="str">
            <v>SCCT</v>
          </cell>
          <cell r="S693" t="str">
            <v>Thermal</v>
          </cell>
          <cell r="T693" t="str">
            <v>SCCT</v>
          </cell>
          <cell r="U693" t="str">
            <v>SCCT Aero HTN</v>
          </cell>
          <cell r="V693" t="str">
            <v>IRP_SCCT</v>
          </cell>
          <cell r="W693" t="str">
            <v>UT</v>
          </cell>
          <cell r="X693" t="str">
            <v>No</v>
          </cell>
        </row>
        <row r="694">
          <cell r="A694">
            <v>228929</v>
          </cell>
          <cell r="B694" t="str">
            <v>I_HTN_SC_FRM</v>
          </cell>
          <cell r="C694" t="str">
            <v>I_HTN_SC_FRM</v>
          </cell>
          <cell r="D694" t="str">
            <v>New Thermal</v>
          </cell>
          <cell r="E694" t="str">
            <v>East</v>
          </cell>
          <cell r="F694" t="str">
            <v>SCCT Frame HTN</v>
          </cell>
          <cell r="G694" t="str">
            <v/>
          </cell>
          <cell r="H694" t="str">
            <v/>
          </cell>
          <cell r="I694" t="str">
            <v>Gas</v>
          </cell>
          <cell r="J694" t="str">
            <v>Gas- Peaking</v>
          </cell>
          <cell r="K694" t="str">
            <v>Huntington</v>
          </cell>
          <cell r="L694" t="str">
            <v>SCCT Frame HTN</v>
          </cell>
          <cell r="M694" t="str">
            <v>IRP_SCCT</v>
          </cell>
          <cell r="N694" t="str">
            <v>Gas</v>
          </cell>
          <cell r="O694" t="str">
            <v>Gas</v>
          </cell>
          <cell r="P694">
            <v>0</v>
          </cell>
          <cell r="Q694" t="str">
            <v>Thermal</v>
          </cell>
          <cell r="R694" t="str">
            <v>SCCT</v>
          </cell>
          <cell r="S694" t="str">
            <v>Thermal</v>
          </cell>
          <cell r="T694" t="str">
            <v>SCCT</v>
          </cell>
          <cell r="U694" t="str">
            <v>SCCT Frame HTN</v>
          </cell>
          <cell r="V694" t="str">
            <v>IRP_SCCT</v>
          </cell>
          <cell r="W694" t="str">
            <v>UT</v>
          </cell>
          <cell r="X694" t="str">
            <v>NO</v>
          </cell>
        </row>
        <row r="695">
          <cell r="A695">
            <v>228930</v>
          </cell>
          <cell r="B695" t="str">
            <v>I_HTN_SC_ICA</v>
          </cell>
          <cell r="C695" t="str">
            <v>I_HTN_SC_ICA</v>
          </cell>
          <cell r="D695" t="str">
            <v>New Thermal</v>
          </cell>
          <cell r="E695" t="str">
            <v>East</v>
          </cell>
          <cell r="F695" t="str">
            <v>IC Aero HTN</v>
          </cell>
          <cell r="G695" t="str">
            <v/>
          </cell>
          <cell r="H695" t="str">
            <v/>
          </cell>
          <cell r="I695" t="str">
            <v>Gas</v>
          </cell>
          <cell r="J695" t="str">
            <v>Gas- Peaking</v>
          </cell>
          <cell r="K695" t="str">
            <v>Huntington</v>
          </cell>
          <cell r="L695" t="str">
            <v>IC Aero HTN</v>
          </cell>
          <cell r="M695" t="str">
            <v>IRP_SCCT</v>
          </cell>
          <cell r="N695" t="str">
            <v>Gas</v>
          </cell>
          <cell r="O695" t="str">
            <v>Gas</v>
          </cell>
          <cell r="P695" t="str">
            <v/>
          </cell>
          <cell r="Q695" t="str">
            <v>Thermal</v>
          </cell>
          <cell r="R695" t="str">
            <v>SCCT</v>
          </cell>
          <cell r="S695" t="str">
            <v>Thermal</v>
          </cell>
          <cell r="T695" t="str">
            <v>SCCT</v>
          </cell>
          <cell r="U695" t="str">
            <v>IC Aero HTN</v>
          </cell>
          <cell r="V695" t="str">
            <v>IRP_SCCT</v>
          </cell>
          <cell r="W695" t="str">
            <v>UT</v>
          </cell>
          <cell r="X695" t="str">
            <v>No</v>
          </cell>
        </row>
        <row r="696">
          <cell r="A696">
            <v>228931</v>
          </cell>
          <cell r="B696" t="str">
            <v>I_HTN_SC_RE</v>
          </cell>
          <cell r="C696" t="str">
            <v>I_HTN_SC_RE</v>
          </cell>
          <cell r="D696" t="str">
            <v>New Thermal</v>
          </cell>
          <cell r="E696" t="str">
            <v>East</v>
          </cell>
          <cell r="F696" t="str">
            <v>Reciprocating Engine - East</v>
          </cell>
          <cell r="G696" t="str">
            <v/>
          </cell>
          <cell r="H696" t="str">
            <v/>
          </cell>
          <cell r="I696" t="str">
            <v>Gas</v>
          </cell>
          <cell r="J696" t="str">
            <v>Gas- Peaking</v>
          </cell>
          <cell r="K696" t="str">
            <v>Huntington</v>
          </cell>
          <cell r="L696" t="str">
            <v>Reciprocating Engine - East</v>
          </cell>
          <cell r="M696" t="str">
            <v>IRP_SCCT</v>
          </cell>
          <cell r="N696" t="str">
            <v>Gas</v>
          </cell>
          <cell r="O696" t="str">
            <v>Gas</v>
          </cell>
          <cell r="P696" t="str">
            <v/>
          </cell>
          <cell r="Q696" t="str">
            <v>Thermal</v>
          </cell>
          <cell r="R696" t="str">
            <v>SCCT</v>
          </cell>
          <cell r="S696" t="str">
            <v>Thermal</v>
          </cell>
          <cell r="T696" t="str">
            <v>SCCT</v>
          </cell>
          <cell r="U696" t="str">
            <v>Reciprocating Engine - East</v>
          </cell>
          <cell r="V696" t="str">
            <v>IRP_SCCT</v>
          </cell>
          <cell r="W696" t="str">
            <v>UT</v>
          </cell>
          <cell r="X696" t="str">
            <v>No</v>
          </cell>
        </row>
        <row r="697">
          <cell r="A697">
            <v>228813</v>
          </cell>
          <cell r="B697" t="str">
            <v>I_HTR_CC_F1</v>
          </cell>
          <cell r="C697" t="str">
            <v>I_HTR_CC_F1</v>
          </cell>
          <cell r="D697" t="str">
            <v>New Thermal</v>
          </cell>
          <cell r="E697" t="str">
            <v>East</v>
          </cell>
          <cell r="F697" t="str">
            <v>CCCT - Hunter - F 1x1</v>
          </cell>
          <cell r="G697" t="str">
            <v/>
          </cell>
          <cell r="H697" t="str">
            <v/>
          </cell>
          <cell r="I697" t="str">
            <v>Gas</v>
          </cell>
          <cell r="J697" t="str">
            <v>Gas - CCCT</v>
          </cell>
          <cell r="K697" t="str">
            <v>Hunter</v>
          </cell>
          <cell r="L697" t="str">
            <v>CCCT - Hunter - F 1x1</v>
          </cell>
          <cell r="M697" t="str">
            <v>IRP_CCCT</v>
          </cell>
          <cell r="N697" t="str">
            <v>Gas</v>
          </cell>
          <cell r="O697" t="str">
            <v>Gas</v>
          </cell>
          <cell r="P697" t="str">
            <v/>
          </cell>
          <cell r="Q697" t="str">
            <v>Thermal</v>
          </cell>
          <cell r="R697" t="str">
            <v>CCCT</v>
          </cell>
          <cell r="S697" t="str">
            <v>Thermal</v>
          </cell>
          <cell r="T697" t="str">
            <v>CCCT</v>
          </cell>
          <cell r="U697" t="str">
            <v>CCCT - Hunter - F 1x1</v>
          </cell>
          <cell r="V697" t="str">
            <v>IRP_CCCT</v>
          </cell>
          <cell r="W697" t="str">
            <v>UT</v>
          </cell>
          <cell r="X697" t="str">
            <v>Yes</v>
          </cell>
        </row>
        <row r="698">
          <cell r="A698">
            <v>228814</v>
          </cell>
          <cell r="B698" t="str">
            <v>I_HTR_CC_F1D</v>
          </cell>
          <cell r="C698" t="str">
            <v>I_HTR_CC_F1D</v>
          </cell>
          <cell r="D698" t="str">
            <v>New Thermal</v>
          </cell>
          <cell r="E698" t="str">
            <v>East</v>
          </cell>
          <cell r="F698" t="str">
            <v>CCCT - Hunter - F 1x1</v>
          </cell>
          <cell r="G698" t="str">
            <v/>
          </cell>
          <cell r="H698" t="str">
            <v/>
          </cell>
          <cell r="I698" t="str">
            <v>Gas</v>
          </cell>
          <cell r="J698" t="str">
            <v>Gas - CCCT</v>
          </cell>
          <cell r="K698" t="str">
            <v>Hunter</v>
          </cell>
          <cell r="L698" t="str">
            <v>CCCT - Hunter - F 1x1</v>
          </cell>
          <cell r="M698" t="str">
            <v>IRP_CCCT</v>
          </cell>
          <cell r="N698" t="str">
            <v>Gas</v>
          </cell>
          <cell r="O698" t="str">
            <v>Gas</v>
          </cell>
          <cell r="P698" t="str">
            <v/>
          </cell>
          <cell r="Q698" t="str">
            <v>Thermal</v>
          </cell>
          <cell r="R698" t="str">
            <v>CCCT</v>
          </cell>
          <cell r="S698" t="str">
            <v>Thermal</v>
          </cell>
          <cell r="T698" t="str">
            <v>CCCT</v>
          </cell>
          <cell r="U698" t="str">
            <v>CCCT - Hunter - F 1x1</v>
          </cell>
          <cell r="V698" t="str">
            <v>IRP_CCCT</v>
          </cell>
          <cell r="W698" t="str">
            <v>UT</v>
          </cell>
          <cell r="X698" t="str">
            <v>Yes</v>
          </cell>
        </row>
        <row r="699">
          <cell r="A699">
            <v>228815</v>
          </cell>
          <cell r="B699" t="str">
            <v>I_HTR_CC_F2</v>
          </cell>
          <cell r="C699" t="str">
            <v>I_HTR_CC_F2</v>
          </cell>
          <cell r="D699" t="str">
            <v>New Thermal</v>
          </cell>
          <cell r="E699" t="str">
            <v>East</v>
          </cell>
          <cell r="F699" t="str">
            <v>CCCT - Hunter - F 2x1</v>
          </cell>
          <cell r="G699" t="str">
            <v/>
          </cell>
          <cell r="H699" t="str">
            <v/>
          </cell>
          <cell r="I699" t="str">
            <v>Gas</v>
          </cell>
          <cell r="J699" t="str">
            <v>Gas - CCCT</v>
          </cell>
          <cell r="K699" t="str">
            <v>Hunter</v>
          </cell>
          <cell r="L699" t="str">
            <v>CCCT - Hunter - F 2x1</v>
          </cell>
          <cell r="M699" t="str">
            <v>IRP_CCCT</v>
          </cell>
          <cell r="N699" t="str">
            <v>Gas</v>
          </cell>
          <cell r="O699" t="str">
            <v>Gas</v>
          </cell>
          <cell r="P699" t="str">
            <v/>
          </cell>
          <cell r="Q699" t="str">
            <v>Thermal</v>
          </cell>
          <cell r="R699" t="str">
            <v>CCCT</v>
          </cell>
          <cell r="S699" t="str">
            <v>Thermal</v>
          </cell>
          <cell r="T699" t="str">
            <v>CCCT</v>
          </cell>
          <cell r="U699" t="str">
            <v>CCCT - Hunter - F 2x1</v>
          </cell>
          <cell r="V699" t="str">
            <v>IRP_CCCT</v>
          </cell>
          <cell r="W699" t="str">
            <v>UT</v>
          </cell>
          <cell r="X699" t="str">
            <v>Yes</v>
          </cell>
        </row>
        <row r="700">
          <cell r="A700">
            <v>228816</v>
          </cell>
          <cell r="B700" t="str">
            <v>I_HTR_CC_F2D</v>
          </cell>
          <cell r="C700" t="str">
            <v>I_HTR_CC_F2D</v>
          </cell>
          <cell r="D700" t="str">
            <v>New Thermal</v>
          </cell>
          <cell r="E700" t="str">
            <v>East</v>
          </cell>
          <cell r="F700" t="str">
            <v>CCCT - Hunter - F 2x1</v>
          </cell>
          <cell r="G700" t="str">
            <v/>
          </cell>
          <cell r="H700" t="str">
            <v/>
          </cell>
          <cell r="I700" t="str">
            <v>Gas</v>
          </cell>
          <cell r="J700" t="str">
            <v>Gas - CCCT</v>
          </cell>
          <cell r="K700" t="str">
            <v>Hunter</v>
          </cell>
          <cell r="L700" t="str">
            <v>CCCT - Hunter - F 2x1</v>
          </cell>
          <cell r="M700" t="str">
            <v>IRP_CCCT</v>
          </cell>
          <cell r="N700" t="str">
            <v>Gas</v>
          </cell>
          <cell r="O700" t="str">
            <v>Gas</v>
          </cell>
          <cell r="P700" t="str">
            <v/>
          </cell>
          <cell r="Q700" t="str">
            <v>Thermal</v>
          </cell>
          <cell r="R700" t="str">
            <v>CCCT</v>
          </cell>
          <cell r="S700" t="str">
            <v>Thermal</v>
          </cell>
          <cell r="T700" t="str">
            <v>CCCT</v>
          </cell>
          <cell r="U700" t="str">
            <v>CCCT - Hunter - F 2x1</v>
          </cell>
          <cell r="V700" t="str">
            <v>IRP_CCCT</v>
          </cell>
          <cell r="W700" t="str">
            <v>UT</v>
          </cell>
          <cell r="X700" t="str">
            <v>Yes</v>
          </cell>
        </row>
        <row r="701">
          <cell r="A701">
            <v>228817</v>
          </cell>
          <cell r="B701" t="str">
            <v>I_HTR_CC_G1</v>
          </cell>
          <cell r="C701" t="str">
            <v>I_HTR_CC_G1</v>
          </cell>
          <cell r="D701" t="str">
            <v>New Thermal</v>
          </cell>
          <cell r="E701" t="str">
            <v>East</v>
          </cell>
          <cell r="F701" t="str">
            <v>CCCT - Hunter - G 1x1</v>
          </cell>
          <cell r="G701" t="str">
            <v/>
          </cell>
          <cell r="H701" t="str">
            <v/>
          </cell>
          <cell r="I701" t="str">
            <v>Gas</v>
          </cell>
          <cell r="J701" t="str">
            <v>Gas - CCCT</v>
          </cell>
          <cell r="K701" t="str">
            <v>Hunter</v>
          </cell>
          <cell r="L701" t="str">
            <v>CCCT - Hunter - G 1x1</v>
          </cell>
          <cell r="M701" t="str">
            <v>IRP_CCCT</v>
          </cell>
          <cell r="N701" t="str">
            <v>Gas</v>
          </cell>
          <cell r="O701" t="str">
            <v>Gas</v>
          </cell>
          <cell r="P701" t="str">
            <v/>
          </cell>
          <cell r="Q701" t="str">
            <v>Thermal</v>
          </cell>
          <cell r="R701" t="str">
            <v>CCCT</v>
          </cell>
          <cell r="S701" t="str">
            <v>Thermal</v>
          </cell>
          <cell r="T701" t="str">
            <v>CCCT</v>
          </cell>
          <cell r="U701" t="str">
            <v>CCCT - Hunter - G 1x1</v>
          </cell>
          <cell r="V701" t="str">
            <v>IRP_CCCT</v>
          </cell>
          <cell r="W701" t="str">
            <v>UT</v>
          </cell>
          <cell r="X701" t="str">
            <v>Yes</v>
          </cell>
        </row>
        <row r="702">
          <cell r="A702">
            <v>228818</v>
          </cell>
          <cell r="B702" t="str">
            <v>I_HTR_CC_G1D</v>
          </cell>
          <cell r="C702" t="str">
            <v>I_HTR_CC_G1D</v>
          </cell>
          <cell r="D702" t="str">
            <v>New Thermal</v>
          </cell>
          <cell r="E702" t="str">
            <v>East</v>
          </cell>
          <cell r="F702" t="str">
            <v>CCCT - Hunter - G 1x1</v>
          </cell>
          <cell r="G702" t="str">
            <v/>
          </cell>
          <cell r="H702" t="str">
            <v/>
          </cell>
          <cell r="I702" t="str">
            <v>Gas</v>
          </cell>
          <cell r="J702" t="str">
            <v>Gas - CCCT</v>
          </cell>
          <cell r="K702" t="str">
            <v>Hunter</v>
          </cell>
          <cell r="L702" t="str">
            <v>CCCT - Hunter - G 1x1</v>
          </cell>
          <cell r="M702" t="str">
            <v>IRP_CCCT</v>
          </cell>
          <cell r="N702" t="str">
            <v>Gas</v>
          </cell>
          <cell r="O702" t="str">
            <v>Gas</v>
          </cell>
          <cell r="P702" t="str">
            <v/>
          </cell>
          <cell r="Q702" t="str">
            <v>Thermal</v>
          </cell>
          <cell r="R702" t="str">
            <v>CCCT</v>
          </cell>
          <cell r="S702" t="str">
            <v>Thermal</v>
          </cell>
          <cell r="T702" t="str">
            <v>CCCT</v>
          </cell>
          <cell r="U702" t="str">
            <v>CCCT - Hunter - G 1x1</v>
          </cell>
          <cell r="V702" t="str">
            <v>IRP_CCCT</v>
          </cell>
          <cell r="W702" t="str">
            <v>UT</v>
          </cell>
          <cell r="X702" t="str">
            <v>Yes</v>
          </cell>
        </row>
        <row r="703">
          <cell r="A703">
            <v>228819</v>
          </cell>
          <cell r="B703" t="str">
            <v>I_HTR_CC_G2</v>
          </cell>
          <cell r="C703" t="str">
            <v>I_HTR_CC_G2</v>
          </cell>
          <cell r="D703" t="str">
            <v>New Thermal</v>
          </cell>
          <cell r="E703" t="str">
            <v>East</v>
          </cell>
          <cell r="F703" t="str">
            <v>CCCT - Hunter - G 2x1</v>
          </cell>
          <cell r="G703" t="str">
            <v/>
          </cell>
          <cell r="H703" t="str">
            <v/>
          </cell>
          <cell r="I703" t="str">
            <v>Gas</v>
          </cell>
          <cell r="J703" t="str">
            <v>Gas - CCCT</v>
          </cell>
          <cell r="K703" t="str">
            <v>Hunter</v>
          </cell>
          <cell r="L703" t="str">
            <v>CCCT - Hunter - G 2x1</v>
          </cell>
          <cell r="M703" t="str">
            <v>IRP_CCCT</v>
          </cell>
          <cell r="N703" t="str">
            <v>Gas</v>
          </cell>
          <cell r="O703" t="str">
            <v>Gas</v>
          </cell>
          <cell r="P703" t="str">
            <v/>
          </cell>
          <cell r="Q703" t="str">
            <v>Thermal</v>
          </cell>
          <cell r="R703" t="str">
            <v>CCCT</v>
          </cell>
          <cell r="S703" t="str">
            <v>Thermal</v>
          </cell>
          <cell r="T703" t="str">
            <v>CCCT</v>
          </cell>
          <cell r="U703" t="str">
            <v>CCCT - Hunter - G 2x1</v>
          </cell>
          <cell r="V703" t="str">
            <v>IRP_CCCT</v>
          </cell>
          <cell r="W703" t="str">
            <v>UT</v>
          </cell>
          <cell r="X703" t="str">
            <v>Yes</v>
          </cell>
        </row>
        <row r="704">
          <cell r="A704">
            <v>228820</v>
          </cell>
          <cell r="B704" t="str">
            <v>I_HTR_CC_G2D</v>
          </cell>
          <cell r="C704" t="str">
            <v>I_HTR_CC_G2D</v>
          </cell>
          <cell r="D704" t="str">
            <v>New Thermal</v>
          </cell>
          <cell r="E704" t="str">
            <v>East</v>
          </cell>
          <cell r="F704" t="str">
            <v>CCCT - Hunter - G 2x1</v>
          </cell>
          <cell r="G704" t="str">
            <v/>
          </cell>
          <cell r="H704" t="str">
            <v/>
          </cell>
          <cell r="I704" t="str">
            <v>Gas</v>
          </cell>
          <cell r="J704" t="str">
            <v>Gas - CCCT</v>
          </cell>
          <cell r="K704" t="str">
            <v>Hunter</v>
          </cell>
          <cell r="L704" t="str">
            <v>CCCT - Hunter - G 2x1</v>
          </cell>
          <cell r="M704" t="str">
            <v>IRP_CCCT</v>
          </cell>
          <cell r="N704" t="str">
            <v>Gas</v>
          </cell>
          <cell r="O704" t="str">
            <v>Gas</v>
          </cell>
          <cell r="P704" t="str">
            <v/>
          </cell>
          <cell r="Q704" t="str">
            <v>Thermal</v>
          </cell>
          <cell r="R704" t="str">
            <v>CCCT</v>
          </cell>
          <cell r="S704" t="str">
            <v>Thermal</v>
          </cell>
          <cell r="T704" t="str">
            <v>CCCT</v>
          </cell>
          <cell r="U704" t="str">
            <v>CCCT - Hunter - G 2x1</v>
          </cell>
          <cell r="V704" t="str">
            <v>IRP_CCCT</v>
          </cell>
          <cell r="W704" t="str">
            <v>UT</v>
          </cell>
          <cell r="X704" t="str">
            <v>Yes</v>
          </cell>
        </row>
        <row r="705">
          <cell r="A705">
            <v>228821</v>
          </cell>
          <cell r="B705" t="str">
            <v>I_HTR_CC_J1</v>
          </cell>
          <cell r="C705" t="str">
            <v>I_HTR_CC_J1</v>
          </cell>
          <cell r="D705" t="str">
            <v>New Thermal</v>
          </cell>
          <cell r="E705" t="str">
            <v>East</v>
          </cell>
          <cell r="F705" t="str">
            <v>CCCT - Hunter - J 1x1</v>
          </cell>
          <cell r="G705" t="str">
            <v/>
          </cell>
          <cell r="H705" t="str">
            <v/>
          </cell>
          <cell r="I705" t="str">
            <v>Gas</v>
          </cell>
          <cell r="J705" t="str">
            <v>Gas - CCCT</v>
          </cell>
          <cell r="K705" t="str">
            <v>Hunter</v>
          </cell>
          <cell r="L705" t="str">
            <v>CCCT - Hunter - J 1x1</v>
          </cell>
          <cell r="M705" t="str">
            <v>IRP_CCCT</v>
          </cell>
          <cell r="N705" t="str">
            <v>Gas</v>
          </cell>
          <cell r="O705" t="str">
            <v>Gas</v>
          </cell>
          <cell r="P705" t="str">
            <v/>
          </cell>
          <cell r="Q705" t="str">
            <v>Thermal</v>
          </cell>
          <cell r="R705" t="str">
            <v>CCCT</v>
          </cell>
          <cell r="S705" t="str">
            <v>Thermal</v>
          </cell>
          <cell r="T705" t="str">
            <v>CCCT</v>
          </cell>
          <cell r="U705" t="str">
            <v>CCCT - Hunter - J 1x1</v>
          </cell>
          <cell r="V705" t="str">
            <v>IRP_CCCT</v>
          </cell>
          <cell r="W705" t="str">
            <v>UT</v>
          </cell>
          <cell r="X705" t="str">
            <v>Yes</v>
          </cell>
        </row>
        <row r="706">
          <cell r="A706">
            <v>228822</v>
          </cell>
          <cell r="B706" t="str">
            <v>I_HTR_CC_J1D</v>
          </cell>
          <cell r="C706" t="str">
            <v>I_HTR_CC_J1D</v>
          </cell>
          <cell r="D706" t="str">
            <v>New Thermal</v>
          </cell>
          <cell r="E706" t="str">
            <v>East</v>
          </cell>
          <cell r="F706" t="str">
            <v>CCCT - Hunter - J 1x1</v>
          </cell>
          <cell r="G706" t="str">
            <v/>
          </cell>
          <cell r="H706" t="str">
            <v/>
          </cell>
          <cell r="I706" t="str">
            <v>Gas</v>
          </cell>
          <cell r="J706" t="str">
            <v>Gas - CCCT</v>
          </cell>
          <cell r="K706" t="str">
            <v>Hunter</v>
          </cell>
          <cell r="L706" t="str">
            <v>CCCT - Hunter - J 1x1</v>
          </cell>
          <cell r="M706" t="str">
            <v>IRP_CCCT</v>
          </cell>
          <cell r="N706" t="str">
            <v>Gas</v>
          </cell>
          <cell r="O706" t="str">
            <v>Gas</v>
          </cell>
          <cell r="P706" t="str">
            <v/>
          </cell>
          <cell r="Q706" t="str">
            <v>Thermal</v>
          </cell>
          <cell r="R706" t="str">
            <v>CCCT</v>
          </cell>
          <cell r="S706" t="str">
            <v>Thermal</v>
          </cell>
          <cell r="T706" t="str">
            <v>CCCT</v>
          </cell>
          <cell r="U706" t="str">
            <v>CCCT - Hunter - J 1x1</v>
          </cell>
          <cell r="V706" t="str">
            <v>IRP_CCCT</v>
          </cell>
          <cell r="W706" t="str">
            <v>UT</v>
          </cell>
          <cell r="X706" t="str">
            <v>Yes</v>
          </cell>
        </row>
        <row r="707">
          <cell r="A707">
            <v>228809</v>
          </cell>
          <cell r="B707" t="str">
            <v>I_HTR_SC_AER</v>
          </cell>
          <cell r="C707" t="str">
            <v>I_HTR_SC_AER</v>
          </cell>
          <cell r="D707" t="str">
            <v>New Thermal</v>
          </cell>
          <cell r="E707" t="str">
            <v>East</v>
          </cell>
          <cell r="F707" t="str">
            <v>SCCT Aero HTR</v>
          </cell>
          <cell r="G707" t="str">
            <v/>
          </cell>
          <cell r="H707" t="str">
            <v/>
          </cell>
          <cell r="I707" t="str">
            <v>Gas</v>
          </cell>
          <cell r="J707" t="str">
            <v>Gas- Peaking</v>
          </cell>
          <cell r="K707" t="str">
            <v>Hunter</v>
          </cell>
          <cell r="L707" t="str">
            <v>SCCT Aero HTR</v>
          </cell>
          <cell r="M707" t="str">
            <v>IRP_SCCT</v>
          </cell>
          <cell r="N707" t="str">
            <v>Gas</v>
          </cell>
          <cell r="O707" t="str">
            <v>Gas</v>
          </cell>
          <cell r="P707" t="str">
            <v/>
          </cell>
          <cell r="Q707" t="str">
            <v>Thermal</v>
          </cell>
          <cell r="R707" t="str">
            <v>SCCT</v>
          </cell>
          <cell r="S707" t="str">
            <v>Thermal</v>
          </cell>
          <cell r="T707" t="str">
            <v>SCCT</v>
          </cell>
          <cell r="U707" t="str">
            <v>SCCT Aero HTR</v>
          </cell>
          <cell r="V707" t="str">
            <v>IRP_SCCT</v>
          </cell>
          <cell r="W707" t="str">
            <v>UT</v>
          </cell>
          <cell r="X707" t="str">
            <v>No</v>
          </cell>
        </row>
        <row r="708">
          <cell r="A708">
            <v>228811</v>
          </cell>
          <cell r="B708" t="str">
            <v>I_HTR_SC_FRM</v>
          </cell>
          <cell r="C708" t="str">
            <v>I_HTR_SC_FRM</v>
          </cell>
          <cell r="D708" t="str">
            <v>New Thermal</v>
          </cell>
          <cell r="E708" t="str">
            <v>East</v>
          </cell>
          <cell r="F708" t="str">
            <v>SCCT Frame HTR</v>
          </cell>
          <cell r="G708" t="str">
            <v/>
          </cell>
          <cell r="H708" t="str">
            <v/>
          </cell>
          <cell r="I708" t="str">
            <v>Gas</v>
          </cell>
          <cell r="J708" t="str">
            <v>Gas- Peaking</v>
          </cell>
          <cell r="K708" t="str">
            <v>Hunter</v>
          </cell>
          <cell r="L708" t="str">
            <v>SCCT Frame HTR</v>
          </cell>
          <cell r="M708" t="str">
            <v>IRP_SCCT</v>
          </cell>
          <cell r="N708" t="str">
            <v>Gas</v>
          </cell>
          <cell r="O708" t="str">
            <v>Gas</v>
          </cell>
          <cell r="P708">
            <v>0</v>
          </cell>
          <cell r="Q708" t="str">
            <v>Thermal</v>
          </cell>
          <cell r="R708" t="str">
            <v>SCCT</v>
          </cell>
          <cell r="S708" t="str">
            <v>Thermal</v>
          </cell>
          <cell r="T708" t="str">
            <v>SCCT</v>
          </cell>
          <cell r="U708" t="str">
            <v>SCCT Frame HTR</v>
          </cell>
          <cell r="V708" t="str">
            <v>IRP_SCCT</v>
          </cell>
          <cell r="W708" t="str">
            <v>UT</v>
          </cell>
          <cell r="X708" t="str">
            <v>NO</v>
          </cell>
        </row>
        <row r="709">
          <cell r="A709">
            <v>228810</v>
          </cell>
          <cell r="B709" t="str">
            <v>I_HTR_SC_ICA</v>
          </cell>
          <cell r="C709" t="str">
            <v>I_HTR_SC_ICA</v>
          </cell>
          <cell r="D709" t="str">
            <v>New Thermal</v>
          </cell>
          <cell r="E709" t="str">
            <v>East</v>
          </cell>
          <cell r="F709" t="str">
            <v>IC Aero HTR</v>
          </cell>
          <cell r="G709" t="str">
            <v/>
          </cell>
          <cell r="H709" t="str">
            <v/>
          </cell>
          <cell r="I709" t="str">
            <v>Gas</v>
          </cell>
          <cell r="J709" t="str">
            <v>Gas- Peaking</v>
          </cell>
          <cell r="K709" t="str">
            <v>Hunter</v>
          </cell>
          <cell r="L709" t="str">
            <v>IC Aero HTR</v>
          </cell>
          <cell r="M709" t="str">
            <v>IRP_SCCT</v>
          </cell>
          <cell r="N709" t="str">
            <v>Gas</v>
          </cell>
          <cell r="O709" t="str">
            <v>Gas</v>
          </cell>
          <cell r="P709" t="str">
            <v/>
          </cell>
          <cell r="Q709" t="str">
            <v>Thermal</v>
          </cell>
          <cell r="R709" t="str">
            <v>SCCT</v>
          </cell>
          <cell r="S709" t="str">
            <v>Thermal</v>
          </cell>
          <cell r="T709" t="str">
            <v>SCCT</v>
          </cell>
          <cell r="U709" t="str">
            <v>IC Aero HTR</v>
          </cell>
          <cell r="V709" t="str">
            <v>IRP_SCCT</v>
          </cell>
          <cell r="W709" t="str">
            <v>UT</v>
          </cell>
          <cell r="X709" t="str">
            <v>No</v>
          </cell>
        </row>
        <row r="710">
          <cell r="A710">
            <v>228812</v>
          </cell>
          <cell r="B710" t="str">
            <v>I_HTR_SC_RE</v>
          </cell>
          <cell r="C710" t="str">
            <v>I_HTR_SC_RE</v>
          </cell>
          <cell r="D710" t="str">
            <v>New Thermal</v>
          </cell>
          <cell r="E710" t="str">
            <v>East</v>
          </cell>
          <cell r="F710" t="str">
            <v>Reciprocating Engine - East</v>
          </cell>
          <cell r="G710" t="str">
            <v/>
          </cell>
          <cell r="H710" t="str">
            <v/>
          </cell>
          <cell r="I710" t="str">
            <v>Gas</v>
          </cell>
          <cell r="J710" t="str">
            <v>Gas- Peaking</v>
          </cell>
          <cell r="K710" t="str">
            <v>Hunter</v>
          </cell>
          <cell r="L710" t="str">
            <v>Reciprocating Engine - East</v>
          </cell>
          <cell r="M710" t="str">
            <v>IRP_SCCT</v>
          </cell>
          <cell r="N710" t="str">
            <v>Gas</v>
          </cell>
          <cell r="O710" t="str">
            <v>Gas</v>
          </cell>
          <cell r="P710" t="str">
            <v/>
          </cell>
          <cell r="Q710" t="str">
            <v>Thermal</v>
          </cell>
          <cell r="R710" t="str">
            <v>SCCT</v>
          </cell>
          <cell r="S710" t="str">
            <v>Thermal</v>
          </cell>
          <cell r="T710" t="str">
            <v>SCCT</v>
          </cell>
          <cell r="U710" t="str">
            <v>Reciprocating Engine - East</v>
          </cell>
          <cell r="V710" t="str">
            <v>IRP_SCCT</v>
          </cell>
          <cell r="W710" t="str">
            <v>UT</v>
          </cell>
          <cell r="X710" t="str">
            <v>No</v>
          </cell>
        </row>
        <row r="711">
          <cell r="A711">
            <v>228827</v>
          </cell>
          <cell r="B711" t="str">
            <v>I_JB_CC_G2</v>
          </cell>
          <cell r="C711" t="str">
            <v>I_JB_CC_G2</v>
          </cell>
          <cell r="D711" t="str">
            <v>New Thermal</v>
          </cell>
          <cell r="E711" t="str">
            <v>West</v>
          </cell>
          <cell r="F711" t="str">
            <v>CCCT - Jbridger - G 2x1</v>
          </cell>
          <cell r="G711" t="str">
            <v/>
          </cell>
          <cell r="H711" t="str">
            <v/>
          </cell>
          <cell r="I711" t="str">
            <v>Gas</v>
          </cell>
          <cell r="J711" t="str">
            <v>Gas - CCCT</v>
          </cell>
          <cell r="K711" t="str">
            <v>Jbridger</v>
          </cell>
          <cell r="L711" t="str">
            <v>CCCT - Jbridger - G 2x1</v>
          </cell>
          <cell r="M711" t="str">
            <v>IRP_CCCT</v>
          </cell>
          <cell r="N711" t="str">
            <v>Gas</v>
          </cell>
          <cell r="O711" t="str">
            <v>Gas</v>
          </cell>
          <cell r="P711" t="str">
            <v/>
          </cell>
          <cell r="Q711" t="str">
            <v>Thermal</v>
          </cell>
          <cell r="R711" t="str">
            <v>CCCT</v>
          </cell>
          <cell r="S711" t="str">
            <v>Thermal</v>
          </cell>
          <cell r="T711" t="str">
            <v>CCCT</v>
          </cell>
          <cell r="U711" t="str">
            <v>CCCT - Jbridger - G 2x1</v>
          </cell>
          <cell r="V711" t="str">
            <v>IRP_CCCT</v>
          </cell>
          <cell r="W711" t="str">
            <v>WY</v>
          </cell>
          <cell r="X711" t="str">
            <v>Yes</v>
          </cell>
        </row>
        <row r="712">
          <cell r="A712">
            <v>228828</v>
          </cell>
          <cell r="B712" t="str">
            <v>I_JB_CC_G2D</v>
          </cell>
          <cell r="C712" t="str">
            <v>I_JB_CC_G2D</v>
          </cell>
          <cell r="D712" t="str">
            <v>New Thermal</v>
          </cell>
          <cell r="E712" t="str">
            <v>West</v>
          </cell>
          <cell r="F712" t="str">
            <v>CCCT - Jbridger - G 2x1</v>
          </cell>
          <cell r="G712" t="str">
            <v/>
          </cell>
          <cell r="H712" t="str">
            <v/>
          </cell>
          <cell r="I712" t="str">
            <v>Gas</v>
          </cell>
          <cell r="J712" t="str">
            <v>Gas - CCCT</v>
          </cell>
          <cell r="K712" t="str">
            <v>Jbridger</v>
          </cell>
          <cell r="L712" t="str">
            <v>CCCT - Jbridger - G 2x1</v>
          </cell>
          <cell r="M712" t="str">
            <v>IRP_CCCT</v>
          </cell>
          <cell r="N712" t="str">
            <v>Gas</v>
          </cell>
          <cell r="O712" t="str">
            <v>Gas</v>
          </cell>
          <cell r="P712" t="str">
            <v/>
          </cell>
          <cell r="Q712" t="str">
            <v>Thermal</v>
          </cell>
          <cell r="R712" t="str">
            <v>CCCT</v>
          </cell>
          <cell r="S712" t="str">
            <v>Thermal</v>
          </cell>
          <cell r="T712" t="str">
            <v>CCCT</v>
          </cell>
          <cell r="U712" t="str">
            <v>CCCT - Jbridger - G 2x1</v>
          </cell>
          <cell r="V712" t="str">
            <v>IRP_CCCT</v>
          </cell>
          <cell r="W712" t="str">
            <v>WY</v>
          </cell>
          <cell r="X712" t="str">
            <v>Yes</v>
          </cell>
        </row>
        <row r="713">
          <cell r="A713">
            <v>228829</v>
          </cell>
          <cell r="B713" t="str">
            <v>I_JB_CC_J1</v>
          </cell>
          <cell r="C713" t="str">
            <v>I_JB_CC_J1</v>
          </cell>
          <cell r="D713" t="str">
            <v>New Thermal</v>
          </cell>
          <cell r="E713" t="str">
            <v>West</v>
          </cell>
          <cell r="F713" t="str">
            <v>CCCT - Jbridger - J 1x1</v>
          </cell>
          <cell r="G713" t="str">
            <v/>
          </cell>
          <cell r="H713" t="str">
            <v/>
          </cell>
          <cell r="I713" t="str">
            <v>Gas</v>
          </cell>
          <cell r="J713" t="str">
            <v>Gas - CCCT</v>
          </cell>
          <cell r="K713" t="str">
            <v>Jbridger</v>
          </cell>
          <cell r="L713" t="str">
            <v>CCCT - Jbridger - J 1x1</v>
          </cell>
          <cell r="M713" t="str">
            <v>IRP_CCCT</v>
          </cell>
          <cell r="N713" t="str">
            <v>Gas</v>
          </cell>
          <cell r="O713" t="str">
            <v>Gas</v>
          </cell>
          <cell r="P713" t="str">
            <v/>
          </cell>
          <cell r="Q713" t="str">
            <v>Thermal</v>
          </cell>
          <cell r="R713" t="str">
            <v>CCCT</v>
          </cell>
          <cell r="S713" t="str">
            <v>Thermal</v>
          </cell>
          <cell r="T713" t="str">
            <v>CCCT</v>
          </cell>
          <cell r="U713" t="str">
            <v>CCCT - Jbridger - J 1x1</v>
          </cell>
          <cell r="V713" t="str">
            <v>IRP_CCCT</v>
          </cell>
          <cell r="W713" t="str">
            <v>WY</v>
          </cell>
          <cell r="X713" t="str">
            <v>Yes</v>
          </cell>
        </row>
        <row r="714">
          <cell r="A714">
            <v>228830</v>
          </cell>
          <cell r="B714" t="str">
            <v>I_JB_CC_J1D</v>
          </cell>
          <cell r="C714" t="str">
            <v>I_JB_CC_J1D</v>
          </cell>
          <cell r="D714" t="str">
            <v>New Thermal</v>
          </cell>
          <cell r="E714" t="str">
            <v>West</v>
          </cell>
          <cell r="F714" t="str">
            <v>CCCT - Jbridger - J 1x1</v>
          </cell>
          <cell r="G714" t="str">
            <v/>
          </cell>
          <cell r="H714" t="str">
            <v/>
          </cell>
          <cell r="I714" t="str">
            <v>Gas</v>
          </cell>
          <cell r="J714" t="str">
            <v>Gas - CCCT</v>
          </cell>
          <cell r="K714" t="str">
            <v>Jbridger</v>
          </cell>
          <cell r="L714" t="str">
            <v>CCCT - Jbridger - J 1x1</v>
          </cell>
          <cell r="M714" t="str">
            <v>IRP_CCCT</v>
          </cell>
          <cell r="N714" t="str">
            <v>Gas</v>
          </cell>
          <cell r="O714" t="str">
            <v>Gas</v>
          </cell>
          <cell r="P714" t="str">
            <v/>
          </cell>
          <cell r="Q714" t="str">
            <v>Thermal</v>
          </cell>
          <cell r="R714" t="str">
            <v>CCCT</v>
          </cell>
          <cell r="S714" t="str">
            <v>Thermal</v>
          </cell>
          <cell r="T714" t="str">
            <v>CCCT</v>
          </cell>
          <cell r="U714" t="str">
            <v>CCCT - Jbridger - J 1x1</v>
          </cell>
          <cell r="V714" t="str">
            <v>IRP_CCCT</v>
          </cell>
          <cell r="W714" t="str">
            <v>WY</v>
          </cell>
          <cell r="X714" t="str">
            <v>Yes</v>
          </cell>
        </row>
        <row r="715">
          <cell r="A715">
            <v>95907</v>
          </cell>
          <cell r="B715" t="str">
            <v>I_JB_IGC_CCS</v>
          </cell>
          <cell r="C715" t="str">
            <v>I_JB_IGC_CCS</v>
          </cell>
          <cell r="D715" t="str">
            <v>New Thermal</v>
          </cell>
          <cell r="E715" t="str">
            <v>East</v>
          </cell>
          <cell r="F715" t="str">
            <v>WY IGCC CCS</v>
          </cell>
          <cell r="G715" t="str">
            <v/>
          </cell>
          <cell r="H715" t="str">
            <v/>
          </cell>
          <cell r="I715" t="str">
            <v>Coal</v>
          </cell>
          <cell r="J715" t="str">
            <v>IGCC with CCS</v>
          </cell>
          <cell r="K715" t="str">
            <v/>
          </cell>
          <cell r="L715" t="str">
            <v>WY IGCC CCS</v>
          </cell>
          <cell r="M715" t="str">
            <v>Coal</v>
          </cell>
          <cell r="N715" t="str">
            <v>Coal</v>
          </cell>
          <cell r="O715" t="str">
            <v>Clean Coal</v>
          </cell>
          <cell r="P715" t="str">
            <v/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 t="str">
            <v>WY IGCC CCS</v>
          </cell>
          <cell r="V715" t="str">
            <v>Coal</v>
          </cell>
          <cell r="W715" t="str">
            <v>WY</v>
          </cell>
          <cell r="X715" t="str">
            <v>No</v>
          </cell>
        </row>
        <row r="716">
          <cell r="A716">
            <v>228823</v>
          </cell>
          <cell r="B716" t="str">
            <v>I_JB_SC_AER</v>
          </cell>
          <cell r="C716" t="str">
            <v>I_JB_SC_AER</v>
          </cell>
          <cell r="D716" t="str">
            <v>New Thermal</v>
          </cell>
          <cell r="E716" t="str">
            <v>West</v>
          </cell>
          <cell r="F716" t="str">
            <v>SCCT Aero JB</v>
          </cell>
          <cell r="G716" t="str">
            <v/>
          </cell>
          <cell r="H716" t="str">
            <v/>
          </cell>
          <cell r="I716" t="str">
            <v>Gas</v>
          </cell>
          <cell r="J716" t="str">
            <v>Gas- Peaking</v>
          </cell>
          <cell r="K716" t="str">
            <v>Jbridger</v>
          </cell>
          <cell r="L716" t="str">
            <v>SCCT Aero JB</v>
          </cell>
          <cell r="M716" t="str">
            <v>IRP_SCCT</v>
          </cell>
          <cell r="N716" t="str">
            <v>Gas</v>
          </cell>
          <cell r="O716" t="str">
            <v>Gas</v>
          </cell>
          <cell r="P716" t="str">
            <v/>
          </cell>
          <cell r="Q716" t="str">
            <v>Thermal</v>
          </cell>
          <cell r="R716" t="str">
            <v>SCCT</v>
          </cell>
          <cell r="S716" t="str">
            <v>Thermal</v>
          </cell>
          <cell r="T716" t="str">
            <v>SCCT</v>
          </cell>
          <cell r="U716" t="str">
            <v>SCCT Aero JB</v>
          </cell>
          <cell r="V716" t="str">
            <v>IRP_SCCT</v>
          </cell>
          <cell r="W716" t="str">
            <v>WY</v>
          </cell>
          <cell r="X716" t="str">
            <v>No</v>
          </cell>
        </row>
        <row r="717">
          <cell r="A717">
            <v>228825</v>
          </cell>
          <cell r="B717" t="str">
            <v>I_JB_SC_FRM</v>
          </cell>
          <cell r="C717" t="str">
            <v>I_JB_SC_FRM</v>
          </cell>
          <cell r="D717" t="str">
            <v>New Thermal</v>
          </cell>
          <cell r="E717" t="str">
            <v>West</v>
          </cell>
          <cell r="F717" t="str">
            <v>SCCT Frame JB</v>
          </cell>
          <cell r="G717" t="str">
            <v/>
          </cell>
          <cell r="H717" t="str">
            <v/>
          </cell>
          <cell r="I717" t="str">
            <v>Gas</v>
          </cell>
          <cell r="J717" t="str">
            <v>Gas- Peaking</v>
          </cell>
          <cell r="K717" t="str">
            <v>Jbridger</v>
          </cell>
          <cell r="L717" t="str">
            <v>SCCT Frame JB</v>
          </cell>
          <cell r="M717" t="str">
            <v>IRP_SCCT</v>
          </cell>
          <cell r="N717" t="str">
            <v>Gas</v>
          </cell>
          <cell r="O717" t="str">
            <v>Gas</v>
          </cell>
          <cell r="P717">
            <v>0</v>
          </cell>
          <cell r="Q717" t="str">
            <v>Thermal</v>
          </cell>
          <cell r="R717" t="str">
            <v>SCCT</v>
          </cell>
          <cell r="S717" t="str">
            <v>Thermal</v>
          </cell>
          <cell r="T717" t="str">
            <v>SCCT</v>
          </cell>
          <cell r="U717" t="str">
            <v>SCCT Frame JB</v>
          </cell>
          <cell r="V717" t="str">
            <v>IRP_SCCT</v>
          </cell>
          <cell r="W717" t="str">
            <v>WY</v>
          </cell>
          <cell r="X717" t="str">
            <v>NO</v>
          </cell>
        </row>
        <row r="718">
          <cell r="A718">
            <v>228824</v>
          </cell>
          <cell r="B718" t="str">
            <v>I_JB_SC_ICA</v>
          </cell>
          <cell r="C718" t="str">
            <v>I_JB_SC_ICA</v>
          </cell>
          <cell r="D718" t="str">
            <v>New Thermal</v>
          </cell>
          <cell r="E718" t="str">
            <v>West</v>
          </cell>
          <cell r="F718" t="str">
            <v>IC Aero JB</v>
          </cell>
          <cell r="G718" t="str">
            <v/>
          </cell>
          <cell r="H718" t="str">
            <v/>
          </cell>
          <cell r="I718" t="str">
            <v>Gas</v>
          </cell>
          <cell r="J718" t="str">
            <v>Gas- Peaking</v>
          </cell>
          <cell r="K718" t="str">
            <v>Jbridger</v>
          </cell>
          <cell r="L718" t="str">
            <v>IC Aero JB</v>
          </cell>
          <cell r="M718" t="str">
            <v>IRP_SCCT</v>
          </cell>
          <cell r="N718" t="str">
            <v>Gas</v>
          </cell>
          <cell r="O718" t="str">
            <v>Gas</v>
          </cell>
          <cell r="P718" t="str">
            <v/>
          </cell>
          <cell r="Q718" t="str">
            <v>Gas</v>
          </cell>
          <cell r="R718" t="str">
            <v>Gas</v>
          </cell>
          <cell r="S718" t="str">
            <v>Gas</v>
          </cell>
          <cell r="T718" t="str">
            <v>Gas</v>
          </cell>
          <cell r="U718" t="str">
            <v>IC Aero JB</v>
          </cell>
          <cell r="V718" t="str">
            <v>IRP_SCCT</v>
          </cell>
          <cell r="W718" t="str">
            <v>WY</v>
          </cell>
          <cell r="X718" t="str">
            <v>No</v>
          </cell>
        </row>
        <row r="719">
          <cell r="A719">
            <v>228826</v>
          </cell>
          <cell r="B719" t="str">
            <v>I_JB_SC_RE</v>
          </cell>
          <cell r="C719" t="str">
            <v>I_JB_SC_RE</v>
          </cell>
          <cell r="D719" t="str">
            <v>New Thermal</v>
          </cell>
          <cell r="E719" t="str">
            <v>West</v>
          </cell>
          <cell r="F719" t="str">
            <v>Reciprocating Engine - West</v>
          </cell>
          <cell r="G719" t="str">
            <v/>
          </cell>
          <cell r="H719" t="str">
            <v/>
          </cell>
          <cell r="I719" t="str">
            <v>Gas</v>
          </cell>
          <cell r="J719" t="str">
            <v>Gas- Peaking</v>
          </cell>
          <cell r="K719" t="str">
            <v>Jbridger</v>
          </cell>
          <cell r="L719" t="str">
            <v>Reciprocating Engine - West</v>
          </cell>
          <cell r="M719" t="str">
            <v>IRP_SCCT</v>
          </cell>
          <cell r="N719" t="str">
            <v>Gas</v>
          </cell>
          <cell r="O719" t="str">
            <v>Gas</v>
          </cell>
          <cell r="P719" t="str">
            <v/>
          </cell>
          <cell r="Q719" t="str">
            <v>Thermal</v>
          </cell>
          <cell r="R719" t="str">
            <v>GAS</v>
          </cell>
          <cell r="S719" t="str">
            <v>Thermal</v>
          </cell>
          <cell r="T719" t="str">
            <v>GAS</v>
          </cell>
          <cell r="U719" t="str">
            <v>Reciprocating Engine - West</v>
          </cell>
          <cell r="V719" t="str">
            <v>IRP_SCCT</v>
          </cell>
          <cell r="W719" t="str">
            <v>WY</v>
          </cell>
          <cell r="X719" t="str">
            <v>No</v>
          </cell>
        </row>
        <row r="720">
          <cell r="A720">
            <v>228978</v>
          </cell>
          <cell r="B720" t="str">
            <v>I_NTN_CC_J1</v>
          </cell>
          <cell r="C720" t="str">
            <v>I_NTN_CC_J1</v>
          </cell>
          <cell r="D720" t="str">
            <v>New Thermal</v>
          </cell>
          <cell r="E720" t="str">
            <v>East</v>
          </cell>
          <cell r="F720" t="str">
            <v>CCCT - Naughton - J 1x1</v>
          </cell>
          <cell r="G720" t="str">
            <v/>
          </cell>
          <cell r="H720" t="str">
            <v/>
          </cell>
          <cell r="I720" t="str">
            <v>Gas</v>
          </cell>
          <cell r="J720" t="str">
            <v>Gas - CCCT</v>
          </cell>
          <cell r="K720" t="str">
            <v>Naughton</v>
          </cell>
          <cell r="L720" t="str">
            <v>CCCT - Naughton - J 1x1</v>
          </cell>
          <cell r="M720" t="str">
            <v>IRP_CCCT</v>
          </cell>
          <cell r="N720" t="str">
            <v>Gas</v>
          </cell>
          <cell r="O720" t="str">
            <v>Gas</v>
          </cell>
          <cell r="P720" t="str">
            <v/>
          </cell>
          <cell r="Q720" t="str">
            <v>Thermal</v>
          </cell>
          <cell r="R720" t="str">
            <v>CCCT</v>
          </cell>
          <cell r="S720" t="str">
            <v>Thermal</v>
          </cell>
          <cell r="T720" t="str">
            <v>CCCT</v>
          </cell>
          <cell r="U720" t="str">
            <v>CCCT - Naughton - J 1x1</v>
          </cell>
          <cell r="V720" t="str">
            <v>IRP_CCCT</v>
          </cell>
          <cell r="W720" t="str">
            <v>WY</v>
          </cell>
          <cell r="X720" t="str">
            <v>Yes</v>
          </cell>
        </row>
        <row r="721">
          <cell r="A721">
            <v>228979</v>
          </cell>
          <cell r="B721" t="str">
            <v>I_NTN_CC_J1D</v>
          </cell>
          <cell r="C721" t="str">
            <v>I_NTN_CC_J1D</v>
          </cell>
          <cell r="D721" t="str">
            <v>New Thermal</v>
          </cell>
          <cell r="E721" t="str">
            <v>East</v>
          </cell>
          <cell r="F721" t="str">
            <v>CCCT - Naughton - J 1x1</v>
          </cell>
          <cell r="G721" t="str">
            <v/>
          </cell>
          <cell r="H721" t="str">
            <v/>
          </cell>
          <cell r="I721" t="str">
            <v>Gas</v>
          </cell>
          <cell r="J721" t="str">
            <v>Gas - CCCT</v>
          </cell>
          <cell r="K721" t="str">
            <v>Naughton</v>
          </cell>
          <cell r="L721" t="str">
            <v>CCCT - Naughton - J 1x1</v>
          </cell>
          <cell r="M721" t="str">
            <v>IRP_CCCT</v>
          </cell>
          <cell r="N721" t="str">
            <v>Gas</v>
          </cell>
          <cell r="O721" t="str">
            <v>Gas</v>
          </cell>
          <cell r="P721" t="str">
            <v/>
          </cell>
          <cell r="Q721" t="str">
            <v>Thermal</v>
          </cell>
          <cell r="R721" t="str">
            <v>CCCT</v>
          </cell>
          <cell r="S721" t="str">
            <v>Thermal</v>
          </cell>
          <cell r="T721" t="str">
            <v>CCCT</v>
          </cell>
          <cell r="U721" t="str">
            <v>CCCT - Naughton - J 1x1</v>
          </cell>
          <cell r="V721" t="str">
            <v>IRP_CCCT</v>
          </cell>
          <cell r="W721" t="str">
            <v>WY</v>
          </cell>
          <cell r="X721" t="str">
            <v>Yes</v>
          </cell>
        </row>
        <row r="722">
          <cell r="A722">
            <v>228980</v>
          </cell>
          <cell r="B722" t="str">
            <v>I_NTN_SC_AER</v>
          </cell>
          <cell r="C722" t="str">
            <v>I_NTN_SC_AER</v>
          </cell>
          <cell r="D722" t="str">
            <v>New Thermal</v>
          </cell>
          <cell r="E722" t="str">
            <v>East</v>
          </cell>
          <cell r="F722" t="str">
            <v>SCCT Aero NTN</v>
          </cell>
          <cell r="G722">
            <v>0</v>
          </cell>
          <cell r="H722">
            <v>0</v>
          </cell>
          <cell r="I722" t="str">
            <v>Gas</v>
          </cell>
          <cell r="J722" t="str">
            <v>Gas- Peaking</v>
          </cell>
          <cell r="K722" t="str">
            <v>Naughton</v>
          </cell>
          <cell r="L722" t="str">
            <v>SCCT Aero NTN</v>
          </cell>
          <cell r="M722" t="str">
            <v>IRP_SCCT</v>
          </cell>
          <cell r="N722" t="str">
            <v>Gas</v>
          </cell>
          <cell r="O722" t="str">
            <v>Gas</v>
          </cell>
          <cell r="P722">
            <v>0</v>
          </cell>
          <cell r="Q722" t="str">
            <v>Thermal</v>
          </cell>
          <cell r="R722" t="str">
            <v>SCCT</v>
          </cell>
          <cell r="S722" t="str">
            <v>Thermal</v>
          </cell>
          <cell r="T722" t="str">
            <v>SCCT</v>
          </cell>
          <cell r="U722" t="str">
            <v>SCCT Aero NTN</v>
          </cell>
          <cell r="V722" t="str">
            <v>IRP_SCCT</v>
          </cell>
          <cell r="W722" t="str">
            <v>WY</v>
          </cell>
          <cell r="X722" t="str">
            <v>No</v>
          </cell>
        </row>
        <row r="723">
          <cell r="A723">
            <v>228981</v>
          </cell>
          <cell r="B723" t="str">
            <v>I_NTN_SC_FRM</v>
          </cell>
          <cell r="C723" t="str">
            <v>I_NTN_SC_FRM</v>
          </cell>
          <cell r="D723" t="str">
            <v>New Thermal</v>
          </cell>
          <cell r="E723" t="str">
            <v>East</v>
          </cell>
          <cell r="F723" t="str">
            <v>SCCT Frame NTN</v>
          </cell>
          <cell r="G723">
            <v>0</v>
          </cell>
          <cell r="H723">
            <v>0</v>
          </cell>
          <cell r="I723" t="str">
            <v>Gas</v>
          </cell>
          <cell r="J723" t="str">
            <v>Gas- Peaking</v>
          </cell>
          <cell r="K723" t="str">
            <v>Naughton</v>
          </cell>
          <cell r="L723" t="str">
            <v>SCCT Frame NTN</v>
          </cell>
          <cell r="M723" t="str">
            <v>IRP_SCCT</v>
          </cell>
          <cell r="N723" t="str">
            <v>Gas</v>
          </cell>
          <cell r="O723" t="str">
            <v>Gas</v>
          </cell>
          <cell r="P723">
            <v>0</v>
          </cell>
          <cell r="Q723" t="str">
            <v>Thermal</v>
          </cell>
          <cell r="R723" t="str">
            <v>SCCT</v>
          </cell>
          <cell r="S723" t="str">
            <v>Thermal</v>
          </cell>
          <cell r="T723" t="str">
            <v>SCCT</v>
          </cell>
          <cell r="U723" t="str">
            <v>SCCT Frame NTN</v>
          </cell>
          <cell r="V723" t="str">
            <v>IRP_SCCT</v>
          </cell>
          <cell r="W723" t="str">
            <v>WY</v>
          </cell>
          <cell r="X723" t="str">
            <v>No</v>
          </cell>
        </row>
        <row r="724">
          <cell r="A724">
            <v>228982</v>
          </cell>
          <cell r="B724" t="str">
            <v>I_NTN_SC_ICA</v>
          </cell>
          <cell r="C724" t="str">
            <v>I_NTN_SC_ICA</v>
          </cell>
          <cell r="D724" t="str">
            <v>New Thermal</v>
          </cell>
          <cell r="E724" t="str">
            <v>East</v>
          </cell>
          <cell r="F724" t="str">
            <v>IC Aero NTN</v>
          </cell>
          <cell r="G724">
            <v>0</v>
          </cell>
          <cell r="H724">
            <v>0</v>
          </cell>
          <cell r="I724" t="str">
            <v>Gas</v>
          </cell>
          <cell r="J724" t="str">
            <v>Gas- Peaking</v>
          </cell>
          <cell r="K724" t="str">
            <v>Naughton</v>
          </cell>
          <cell r="L724" t="str">
            <v>IC Aero NTN</v>
          </cell>
          <cell r="M724" t="str">
            <v>IRP_SCCT</v>
          </cell>
          <cell r="N724" t="str">
            <v>Gas</v>
          </cell>
          <cell r="O724" t="str">
            <v>Gas</v>
          </cell>
          <cell r="P724">
            <v>0</v>
          </cell>
          <cell r="Q724" t="str">
            <v>Thermal</v>
          </cell>
          <cell r="R724" t="str">
            <v>SCCT</v>
          </cell>
          <cell r="S724" t="str">
            <v>Thermal</v>
          </cell>
          <cell r="T724" t="str">
            <v>SCCT</v>
          </cell>
          <cell r="U724" t="str">
            <v>IC Aero NTN</v>
          </cell>
          <cell r="V724" t="str">
            <v>IRP_SCCT</v>
          </cell>
          <cell r="W724" t="str">
            <v>WY</v>
          </cell>
          <cell r="X724" t="str">
            <v>No</v>
          </cell>
        </row>
        <row r="725">
          <cell r="A725">
            <v>228983</v>
          </cell>
          <cell r="B725" t="str">
            <v>I_NTN_SC_RE</v>
          </cell>
          <cell r="C725" t="str">
            <v>I_NTN_SC_RE</v>
          </cell>
          <cell r="D725" t="str">
            <v>New Thermal</v>
          </cell>
          <cell r="E725" t="str">
            <v>East</v>
          </cell>
          <cell r="F725" t="str">
            <v>Reciprocating Engine - East</v>
          </cell>
          <cell r="G725">
            <v>0</v>
          </cell>
          <cell r="H725">
            <v>0</v>
          </cell>
          <cell r="I725" t="str">
            <v>Gas</v>
          </cell>
          <cell r="J725" t="str">
            <v>Gas- Peaking</v>
          </cell>
          <cell r="K725" t="str">
            <v>Naughton</v>
          </cell>
          <cell r="L725" t="str">
            <v>Reciprocating Engine - East</v>
          </cell>
          <cell r="M725" t="str">
            <v>IRP_SCCT</v>
          </cell>
          <cell r="N725" t="str">
            <v>Gas</v>
          </cell>
          <cell r="O725" t="str">
            <v>Gas</v>
          </cell>
          <cell r="P725">
            <v>0</v>
          </cell>
          <cell r="Q725" t="str">
            <v>Thermal</v>
          </cell>
          <cell r="R725" t="str">
            <v>SCCT</v>
          </cell>
          <cell r="S725" t="str">
            <v>Thermal</v>
          </cell>
          <cell r="T725" t="str">
            <v>SCCT</v>
          </cell>
          <cell r="U725" t="str">
            <v>Reciprocating Engine - East</v>
          </cell>
          <cell r="V725" t="str">
            <v>IRP_SCCT</v>
          </cell>
          <cell r="W725" t="str">
            <v>WY</v>
          </cell>
          <cell r="X725" t="str">
            <v>No</v>
          </cell>
        </row>
        <row r="726">
          <cell r="A726">
            <v>228974</v>
          </cell>
          <cell r="B726" t="str">
            <v>I_WYD_SC_AER</v>
          </cell>
          <cell r="C726" t="str">
            <v>I_WYD_SC_AER</v>
          </cell>
          <cell r="D726" t="str">
            <v>New Thermal</v>
          </cell>
          <cell r="E726" t="str">
            <v>East</v>
          </cell>
          <cell r="F726" t="str">
            <v>SCCT Aero WYD</v>
          </cell>
          <cell r="G726">
            <v>0</v>
          </cell>
          <cell r="H726">
            <v>0</v>
          </cell>
          <cell r="I726" t="str">
            <v>Gas</v>
          </cell>
          <cell r="J726" t="str">
            <v>Gas- Peaking</v>
          </cell>
          <cell r="K726" t="str">
            <v>Wyodak</v>
          </cell>
          <cell r="L726" t="str">
            <v>SCCT Aero WYD</v>
          </cell>
          <cell r="M726" t="str">
            <v>IRP_SCCT</v>
          </cell>
          <cell r="N726" t="str">
            <v>Gas</v>
          </cell>
          <cell r="O726" t="str">
            <v>Gas</v>
          </cell>
          <cell r="P726">
            <v>0</v>
          </cell>
          <cell r="Q726" t="str">
            <v>Thermal</v>
          </cell>
          <cell r="R726" t="str">
            <v>SCCT</v>
          </cell>
          <cell r="S726" t="str">
            <v>Thermal</v>
          </cell>
          <cell r="T726" t="str">
            <v>SCCT</v>
          </cell>
          <cell r="U726" t="str">
            <v>SCCT Aero WYD</v>
          </cell>
          <cell r="V726" t="str">
            <v>IRP_SCCT</v>
          </cell>
          <cell r="W726" t="str">
            <v>WY</v>
          </cell>
          <cell r="X726" t="str">
            <v>No</v>
          </cell>
        </row>
        <row r="727">
          <cell r="A727">
            <v>228975</v>
          </cell>
          <cell r="B727" t="str">
            <v>I_WYD_SC_FRM</v>
          </cell>
          <cell r="C727" t="str">
            <v>I_WYD_SC_FRM</v>
          </cell>
          <cell r="D727" t="str">
            <v>New Thermal</v>
          </cell>
          <cell r="E727" t="str">
            <v>East</v>
          </cell>
          <cell r="F727" t="str">
            <v>SCCT Frame WYD</v>
          </cell>
          <cell r="G727">
            <v>0</v>
          </cell>
          <cell r="H727">
            <v>0</v>
          </cell>
          <cell r="I727" t="str">
            <v>Gas</v>
          </cell>
          <cell r="J727" t="str">
            <v>Gas- Peaking</v>
          </cell>
          <cell r="K727" t="str">
            <v>Wyodak</v>
          </cell>
          <cell r="L727" t="str">
            <v>SCCT Frame WYD</v>
          </cell>
          <cell r="M727" t="str">
            <v>IRP_SCCT</v>
          </cell>
          <cell r="N727" t="str">
            <v>Gas</v>
          </cell>
          <cell r="O727" t="str">
            <v>Gas</v>
          </cell>
          <cell r="P727">
            <v>0</v>
          </cell>
          <cell r="Q727" t="str">
            <v>Thermal</v>
          </cell>
          <cell r="R727" t="str">
            <v>SCCT</v>
          </cell>
          <cell r="S727" t="str">
            <v>Thermal</v>
          </cell>
          <cell r="T727" t="str">
            <v>SCCT</v>
          </cell>
          <cell r="U727" t="str">
            <v>SCCT Frame WYD</v>
          </cell>
          <cell r="V727" t="str">
            <v>IRP_SCCT</v>
          </cell>
          <cell r="W727" t="str">
            <v>WY</v>
          </cell>
          <cell r="X727" t="str">
            <v>No</v>
          </cell>
        </row>
        <row r="728">
          <cell r="A728">
            <v>228976</v>
          </cell>
          <cell r="B728" t="str">
            <v>I_WYD_SC_ICA</v>
          </cell>
          <cell r="C728" t="str">
            <v>I_WYD_SC_ICA</v>
          </cell>
          <cell r="D728" t="str">
            <v>New Thermal</v>
          </cell>
          <cell r="E728" t="str">
            <v>East</v>
          </cell>
          <cell r="F728" t="str">
            <v>IC Aero WYD</v>
          </cell>
          <cell r="G728">
            <v>0</v>
          </cell>
          <cell r="H728">
            <v>0</v>
          </cell>
          <cell r="I728" t="str">
            <v>Gas</v>
          </cell>
          <cell r="J728" t="str">
            <v>Gas- Peaking</v>
          </cell>
          <cell r="K728" t="str">
            <v>Wyodak</v>
          </cell>
          <cell r="L728" t="str">
            <v>IC Aero WYD</v>
          </cell>
          <cell r="M728" t="str">
            <v>IRP_SCCT</v>
          </cell>
          <cell r="N728" t="str">
            <v>Gas</v>
          </cell>
          <cell r="O728" t="str">
            <v>Gas</v>
          </cell>
          <cell r="P728">
            <v>0</v>
          </cell>
          <cell r="Q728" t="str">
            <v>Thermal</v>
          </cell>
          <cell r="R728" t="str">
            <v>SCCT</v>
          </cell>
          <cell r="S728" t="str">
            <v>Thermal</v>
          </cell>
          <cell r="T728" t="str">
            <v>SCCT</v>
          </cell>
          <cell r="U728" t="str">
            <v>IC Aero WYD</v>
          </cell>
          <cell r="V728" t="str">
            <v>IRP_SCCT</v>
          </cell>
          <cell r="W728" t="str">
            <v>WY</v>
          </cell>
          <cell r="X728" t="str">
            <v>No</v>
          </cell>
        </row>
        <row r="729">
          <cell r="A729">
            <v>228977</v>
          </cell>
          <cell r="B729" t="str">
            <v>I_WYD_SC_RE</v>
          </cell>
          <cell r="C729" t="str">
            <v>I_WYD_SC_RE</v>
          </cell>
          <cell r="D729" t="str">
            <v>New Thermal</v>
          </cell>
          <cell r="E729" t="str">
            <v>East</v>
          </cell>
          <cell r="F729" t="str">
            <v>Reciprocating Engine - East</v>
          </cell>
          <cell r="G729">
            <v>0</v>
          </cell>
          <cell r="H729">
            <v>0</v>
          </cell>
          <cell r="I729" t="str">
            <v>Gas</v>
          </cell>
          <cell r="J729" t="str">
            <v>Gas- Peaking</v>
          </cell>
          <cell r="K729" t="str">
            <v>Wyodak</v>
          </cell>
          <cell r="L729" t="str">
            <v>Reciprocating Engine - East</v>
          </cell>
          <cell r="M729" t="str">
            <v>IRP_SCCT</v>
          </cell>
          <cell r="N729" t="str">
            <v>Gas</v>
          </cell>
          <cell r="O729" t="str">
            <v>Gas</v>
          </cell>
          <cell r="P729">
            <v>0</v>
          </cell>
          <cell r="Q729" t="str">
            <v>Thermal</v>
          </cell>
          <cell r="R729" t="str">
            <v>SCCT</v>
          </cell>
          <cell r="S729" t="str">
            <v>Thermal</v>
          </cell>
          <cell r="T729" t="str">
            <v>SCCT</v>
          </cell>
          <cell r="U729" t="str">
            <v>Reciprocating Engine - East</v>
          </cell>
          <cell r="V729" t="str">
            <v>IRP_SCCT</v>
          </cell>
          <cell r="W729" t="str">
            <v>WY</v>
          </cell>
          <cell r="X729" t="str">
            <v>No</v>
          </cell>
        </row>
        <row r="730">
          <cell r="A730">
            <v>99873</v>
          </cell>
          <cell r="B730" t="str">
            <v>I_PNC_BIOFOR</v>
          </cell>
          <cell r="C730" t="str">
            <v>I_PNC_BIOFOR</v>
          </cell>
          <cell r="D730" t="str">
            <v>New Thermal</v>
          </cell>
          <cell r="E730" t="str">
            <v>West</v>
          </cell>
          <cell r="F730" t="str">
            <v>Utility Biomass - West</v>
          </cell>
          <cell r="G730" t="str">
            <v/>
          </cell>
          <cell r="H730" t="str">
            <v/>
          </cell>
          <cell r="I730" t="str">
            <v>Other</v>
          </cell>
          <cell r="J730" t="str">
            <v>Renewable - Biomass</v>
          </cell>
          <cell r="K730" t="str">
            <v/>
          </cell>
          <cell r="L730" t="str">
            <v>Utility Biomass - West</v>
          </cell>
          <cell r="M730" t="str">
            <v>Biomass</v>
          </cell>
          <cell r="N730" t="str">
            <v>Other</v>
          </cell>
          <cell r="O730" t="str">
            <v>Other Renewables</v>
          </cell>
          <cell r="P730" t="str">
            <v/>
          </cell>
          <cell r="Q730" t="str">
            <v>Other Renewables</v>
          </cell>
          <cell r="R730" t="str">
            <v>Utility Biomass - West</v>
          </cell>
          <cell r="S730" t="str">
            <v>Other Renewables</v>
          </cell>
          <cell r="T730" t="str">
            <v>Utility Biomass - West</v>
          </cell>
          <cell r="U730" t="str">
            <v>Utility Biomass - West</v>
          </cell>
          <cell r="V730" t="str">
            <v>Biomass</v>
          </cell>
          <cell r="W730" t="str">
            <v>OR</v>
          </cell>
          <cell r="X730" t="str">
            <v>Yes</v>
          </cell>
        </row>
        <row r="731">
          <cell r="A731">
            <v>95659</v>
          </cell>
          <cell r="B731" t="str">
            <v>I_PNC_CC_F2</v>
          </cell>
          <cell r="C731" t="str">
            <v>I_PNC_CC_F2</v>
          </cell>
          <cell r="D731" t="str">
            <v>New Thermal</v>
          </cell>
          <cell r="E731" t="str">
            <v>West</v>
          </cell>
          <cell r="F731" t="str">
            <v>CCCT - PortlandNC - F 2x1</v>
          </cell>
          <cell r="G731" t="str">
            <v/>
          </cell>
          <cell r="H731" t="str">
            <v/>
          </cell>
          <cell r="I731" t="str">
            <v>Gas</v>
          </cell>
          <cell r="J731" t="str">
            <v>Gas - CCCT</v>
          </cell>
          <cell r="K731" t="str">
            <v>PortlandNC</v>
          </cell>
          <cell r="L731" t="str">
            <v>CCCT - PortlandNC - F 2x1</v>
          </cell>
          <cell r="M731" t="str">
            <v>IRP_CCCT</v>
          </cell>
          <cell r="N731" t="str">
            <v>Gas</v>
          </cell>
          <cell r="O731" t="str">
            <v>Gas</v>
          </cell>
          <cell r="P731" t="str">
            <v/>
          </cell>
          <cell r="Q731" t="str">
            <v>Thermal</v>
          </cell>
          <cell r="R731" t="str">
            <v>CCCT</v>
          </cell>
          <cell r="S731" t="str">
            <v>Thermal</v>
          </cell>
          <cell r="T731" t="str">
            <v>CCCT</v>
          </cell>
          <cell r="U731" t="str">
            <v>CCCT - PortlandNC - F 2x1</v>
          </cell>
          <cell r="V731" t="str">
            <v>IRP_CCCT</v>
          </cell>
          <cell r="W731" t="str">
            <v>OR</v>
          </cell>
          <cell r="X731" t="str">
            <v>Yes</v>
          </cell>
        </row>
        <row r="732">
          <cell r="A732">
            <v>95660</v>
          </cell>
          <cell r="B732" t="str">
            <v>I_PNC_CC_F2D</v>
          </cell>
          <cell r="C732" t="str">
            <v>I_PNC_CC_F2D</v>
          </cell>
          <cell r="D732" t="str">
            <v>New Thermal</v>
          </cell>
          <cell r="E732" t="str">
            <v>West</v>
          </cell>
          <cell r="F732" t="str">
            <v>CCCT - PortlandNC - F 2x1</v>
          </cell>
          <cell r="G732" t="str">
            <v/>
          </cell>
          <cell r="H732" t="str">
            <v/>
          </cell>
          <cell r="I732" t="str">
            <v>Gas</v>
          </cell>
          <cell r="J732" t="str">
            <v>Gas - CCCT</v>
          </cell>
          <cell r="K732" t="str">
            <v>PortlandNC</v>
          </cell>
          <cell r="L732" t="str">
            <v>CCCT - PortlandNC - F 2x1</v>
          </cell>
          <cell r="M732" t="str">
            <v>IRP_CCCT</v>
          </cell>
          <cell r="N732" t="str">
            <v>Gas</v>
          </cell>
          <cell r="O732" t="str">
            <v>Gas</v>
          </cell>
          <cell r="P732" t="str">
            <v/>
          </cell>
          <cell r="Q732" t="str">
            <v>Thermal</v>
          </cell>
          <cell r="R732" t="str">
            <v>CCCT</v>
          </cell>
          <cell r="S732" t="str">
            <v>Thermal</v>
          </cell>
          <cell r="T732" t="str">
            <v>CCCT</v>
          </cell>
          <cell r="U732" t="str">
            <v>CCCT - PortlandNC - F 2x1</v>
          </cell>
          <cell r="V732" t="str">
            <v>IRP_CCCT</v>
          </cell>
          <cell r="W732" t="str">
            <v>OR</v>
          </cell>
          <cell r="X732" t="str">
            <v>Yes</v>
          </cell>
        </row>
        <row r="733">
          <cell r="A733">
            <v>99829</v>
          </cell>
          <cell r="B733" t="str">
            <v>I_PNC_CC_G1</v>
          </cell>
          <cell r="C733" t="str">
            <v>I_PNC_CC_G1</v>
          </cell>
          <cell r="D733" t="str">
            <v>New Thermal</v>
          </cell>
          <cell r="E733" t="str">
            <v>West</v>
          </cell>
          <cell r="F733" t="str">
            <v>CCCT - PortlandNC - G 1x1</v>
          </cell>
          <cell r="G733" t="str">
            <v/>
          </cell>
          <cell r="H733" t="str">
            <v/>
          </cell>
          <cell r="I733" t="str">
            <v>Gas</v>
          </cell>
          <cell r="J733" t="str">
            <v>Gas - CCCT</v>
          </cell>
          <cell r="K733" t="str">
            <v>PortlandNC</v>
          </cell>
          <cell r="L733" t="str">
            <v>CCCT - PortlandNC - G 1x1</v>
          </cell>
          <cell r="M733" t="str">
            <v>IRP_CCCT</v>
          </cell>
          <cell r="N733" t="str">
            <v>Gas</v>
          </cell>
          <cell r="O733" t="str">
            <v>Gas</v>
          </cell>
          <cell r="P733" t="str">
            <v/>
          </cell>
          <cell r="Q733" t="str">
            <v>Thermal</v>
          </cell>
          <cell r="R733" t="str">
            <v>CCCT</v>
          </cell>
          <cell r="S733" t="str">
            <v>Thermal</v>
          </cell>
          <cell r="T733" t="str">
            <v>CCCT</v>
          </cell>
          <cell r="U733" t="str">
            <v>CCCT - PortlandNC - G 1x1</v>
          </cell>
          <cell r="V733" t="str">
            <v>IRP_CCCT</v>
          </cell>
          <cell r="W733" t="str">
            <v>OR</v>
          </cell>
          <cell r="X733" t="str">
            <v>Yes</v>
          </cell>
        </row>
        <row r="734">
          <cell r="A734">
            <v>99830</v>
          </cell>
          <cell r="B734" t="str">
            <v>I_PNC_CC_G1D</v>
          </cell>
          <cell r="C734" t="str">
            <v>I_PNC_CC_G1D</v>
          </cell>
          <cell r="D734" t="str">
            <v>New Thermal</v>
          </cell>
          <cell r="E734" t="str">
            <v>West</v>
          </cell>
          <cell r="F734" t="str">
            <v>CCCT - PortlandNC - G 1x1</v>
          </cell>
          <cell r="G734" t="str">
            <v/>
          </cell>
          <cell r="H734" t="str">
            <v/>
          </cell>
          <cell r="I734" t="str">
            <v>Gas</v>
          </cell>
          <cell r="J734" t="str">
            <v>Gas - CCCT</v>
          </cell>
          <cell r="K734" t="str">
            <v>PortlandNC</v>
          </cell>
          <cell r="L734" t="str">
            <v>CCCT - PortlandNC - G 1x1</v>
          </cell>
          <cell r="M734" t="str">
            <v>IRP_CCCT</v>
          </cell>
          <cell r="N734" t="str">
            <v>Gas</v>
          </cell>
          <cell r="O734" t="str">
            <v>Gas</v>
          </cell>
          <cell r="P734" t="str">
            <v/>
          </cell>
          <cell r="Q734" t="str">
            <v>Thermal</v>
          </cell>
          <cell r="R734" t="str">
            <v>CCCT</v>
          </cell>
          <cell r="S734" t="str">
            <v>Thermal</v>
          </cell>
          <cell r="T734" t="str">
            <v>CCCT</v>
          </cell>
          <cell r="U734" t="str">
            <v>CCCT - PortlandNC - G 1x1</v>
          </cell>
          <cell r="V734" t="str">
            <v>IRP_CCCT</v>
          </cell>
          <cell r="W734" t="str">
            <v>OR</v>
          </cell>
          <cell r="X734" t="str">
            <v>Yes</v>
          </cell>
        </row>
        <row r="735">
          <cell r="A735">
            <v>99831</v>
          </cell>
          <cell r="B735" t="str">
            <v>I_PNC_CC_G2</v>
          </cell>
          <cell r="C735" t="str">
            <v>I_PNC_CC_G2</v>
          </cell>
          <cell r="D735" t="str">
            <v>New Thermal</v>
          </cell>
          <cell r="E735" t="str">
            <v>West</v>
          </cell>
          <cell r="F735" t="str">
            <v>CCCT - PortlandNC - G 2x1</v>
          </cell>
          <cell r="G735" t="str">
            <v/>
          </cell>
          <cell r="H735" t="str">
            <v/>
          </cell>
          <cell r="I735" t="str">
            <v>Gas</v>
          </cell>
          <cell r="J735" t="str">
            <v>Gas - CCCT</v>
          </cell>
          <cell r="K735" t="str">
            <v>PortlandNC</v>
          </cell>
          <cell r="L735" t="str">
            <v>CCCT - PortlandNC - G 2x1</v>
          </cell>
          <cell r="M735" t="str">
            <v>IRP_CCCT</v>
          </cell>
          <cell r="N735" t="str">
            <v>Gas</v>
          </cell>
          <cell r="O735" t="str">
            <v>Gas</v>
          </cell>
          <cell r="P735" t="str">
            <v/>
          </cell>
          <cell r="Q735" t="str">
            <v>Thermal</v>
          </cell>
          <cell r="R735" t="str">
            <v>CCCT</v>
          </cell>
          <cell r="S735" t="str">
            <v>Thermal</v>
          </cell>
          <cell r="T735" t="str">
            <v>CCCT</v>
          </cell>
          <cell r="U735" t="str">
            <v>CCCT - PortlandNC - G 2x1</v>
          </cell>
          <cell r="V735" t="str">
            <v>IRP_CCCT</v>
          </cell>
          <cell r="W735" t="str">
            <v>OR</v>
          </cell>
          <cell r="X735" t="str">
            <v>Yes</v>
          </cell>
        </row>
        <row r="736">
          <cell r="A736">
            <v>99832</v>
          </cell>
          <cell r="B736" t="str">
            <v>I_PNC_CC_G2D</v>
          </cell>
          <cell r="C736" t="str">
            <v>I_PNC_CC_G2D</v>
          </cell>
          <cell r="D736" t="str">
            <v>New Thermal</v>
          </cell>
          <cell r="E736" t="str">
            <v>West</v>
          </cell>
          <cell r="F736" t="str">
            <v>CCCT - PortlandNC - G 2x1</v>
          </cell>
          <cell r="G736" t="str">
            <v/>
          </cell>
          <cell r="H736" t="str">
            <v/>
          </cell>
          <cell r="I736" t="str">
            <v>Gas</v>
          </cell>
          <cell r="J736" t="str">
            <v>Gas - CCCT</v>
          </cell>
          <cell r="K736" t="str">
            <v>PortlandNC</v>
          </cell>
          <cell r="L736" t="str">
            <v>CCCT - PortlandNC - G 2x1</v>
          </cell>
          <cell r="M736" t="str">
            <v>IRP_CCCT</v>
          </cell>
          <cell r="N736" t="str">
            <v>Gas</v>
          </cell>
          <cell r="O736" t="str">
            <v>Gas</v>
          </cell>
          <cell r="P736" t="str">
            <v/>
          </cell>
          <cell r="Q736" t="str">
            <v>Thermal</v>
          </cell>
          <cell r="R736" t="str">
            <v>CCCT</v>
          </cell>
          <cell r="S736" t="str">
            <v>Thermal</v>
          </cell>
          <cell r="T736" t="str">
            <v>CCCT</v>
          </cell>
          <cell r="U736" t="str">
            <v>CCCT - PortlandNC - G 2x1</v>
          </cell>
          <cell r="V736" t="str">
            <v>IRP_CCCT</v>
          </cell>
          <cell r="W736" t="str">
            <v>OR</v>
          </cell>
          <cell r="X736" t="str">
            <v>Yes</v>
          </cell>
        </row>
        <row r="737">
          <cell r="A737">
            <v>99833</v>
          </cell>
          <cell r="B737" t="str">
            <v>I_PNC_CC_J1</v>
          </cell>
          <cell r="C737" t="str">
            <v>I_PNC_CC_J1</v>
          </cell>
          <cell r="D737" t="str">
            <v>New Thermal</v>
          </cell>
          <cell r="E737" t="str">
            <v>West</v>
          </cell>
          <cell r="F737" t="str">
            <v>CCCT - PortlandNC - J 1x1</v>
          </cell>
          <cell r="G737" t="str">
            <v/>
          </cell>
          <cell r="H737" t="str">
            <v/>
          </cell>
          <cell r="I737" t="str">
            <v>Gas</v>
          </cell>
          <cell r="J737" t="str">
            <v>Gas - CCCT</v>
          </cell>
          <cell r="K737" t="str">
            <v>PortlandNC</v>
          </cell>
          <cell r="L737" t="str">
            <v>CCCT - PortlandNC - J 1x1</v>
          </cell>
          <cell r="M737" t="str">
            <v>IRP_CCCT</v>
          </cell>
          <cell r="N737" t="str">
            <v>Gas</v>
          </cell>
          <cell r="O737" t="str">
            <v>Gas</v>
          </cell>
          <cell r="P737" t="str">
            <v/>
          </cell>
          <cell r="Q737" t="str">
            <v>Thermal</v>
          </cell>
          <cell r="R737" t="str">
            <v>CCCT</v>
          </cell>
          <cell r="S737" t="str">
            <v>Thermal</v>
          </cell>
          <cell r="T737" t="str">
            <v>CCCT</v>
          </cell>
          <cell r="U737" t="str">
            <v>CCCT - PortlandNC - J 1x1</v>
          </cell>
          <cell r="V737" t="str">
            <v>IRP_CCCT</v>
          </cell>
          <cell r="W737" t="str">
            <v>OR</v>
          </cell>
          <cell r="X737" t="str">
            <v>Yes</v>
          </cell>
        </row>
        <row r="738">
          <cell r="A738">
            <v>99834</v>
          </cell>
          <cell r="B738" t="str">
            <v>I_PNC_CC_J1D</v>
          </cell>
          <cell r="C738" t="str">
            <v>I_PNC_CC_J1D</v>
          </cell>
          <cell r="D738" t="str">
            <v>New Thermal</v>
          </cell>
          <cell r="E738" t="str">
            <v>West</v>
          </cell>
          <cell r="F738" t="str">
            <v>CCCT - PortlandNC - J 1x1</v>
          </cell>
          <cell r="G738" t="str">
            <v/>
          </cell>
          <cell r="H738" t="str">
            <v/>
          </cell>
          <cell r="I738" t="str">
            <v>Gas</v>
          </cell>
          <cell r="J738" t="str">
            <v>Gas - CCCT</v>
          </cell>
          <cell r="K738" t="str">
            <v>PortlandNC</v>
          </cell>
          <cell r="L738" t="str">
            <v>CCCT - PortlandNC - J 1x1</v>
          </cell>
          <cell r="M738" t="str">
            <v>IRP_CCCT</v>
          </cell>
          <cell r="N738" t="str">
            <v>Gas</v>
          </cell>
          <cell r="O738" t="str">
            <v>Gas</v>
          </cell>
          <cell r="P738" t="str">
            <v/>
          </cell>
          <cell r="Q738" t="str">
            <v>Thermal</v>
          </cell>
          <cell r="R738" t="str">
            <v>CCCT</v>
          </cell>
          <cell r="S738" t="str">
            <v>Thermal</v>
          </cell>
          <cell r="T738" t="str">
            <v>CCCT</v>
          </cell>
          <cell r="U738" t="str">
            <v>CCCT - PortlandNC - J 1x1</v>
          </cell>
          <cell r="V738" t="str">
            <v>IRP_CCCT</v>
          </cell>
          <cell r="W738" t="str">
            <v>OR</v>
          </cell>
          <cell r="X738" t="str">
            <v>Yes</v>
          </cell>
        </row>
        <row r="739">
          <cell r="A739">
            <v>99921</v>
          </cell>
          <cell r="B739" t="str">
            <v>I_PNC_NUC_MD</v>
          </cell>
          <cell r="C739" t="str">
            <v>I_PNC_NUC_MD</v>
          </cell>
          <cell r="D739" t="str">
            <v>New Thermal</v>
          </cell>
          <cell r="E739" t="str">
            <v>West</v>
          </cell>
          <cell r="F739" t="str">
            <v>Modular-Nuclear-West</v>
          </cell>
          <cell r="G739" t="str">
            <v/>
          </cell>
          <cell r="H739" t="str">
            <v/>
          </cell>
          <cell r="I739" t="str">
            <v>Nuclear</v>
          </cell>
          <cell r="J739" t="str">
            <v>Nuclear</v>
          </cell>
          <cell r="K739" t="str">
            <v/>
          </cell>
          <cell r="L739" t="str">
            <v>Modular-Nuclear-West</v>
          </cell>
          <cell r="M739" t="str">
            <v>Nuclear</v>
          </cell>
          <cell r="N739" t="str">
            <v>Nuclear</v>
          </cell>
          <cell r="O739" t="str">
            <v>Nuclear</v>
          </cell>
          <cell r="P739" t="str">
            <v/>
          </cell>
          <cell r="Q739" t="str">
            <v>Nuclear</v>
          </cell>
          <cell r="R739" t="str">
            <v>Nuclear</v>
          </cell>
          <cell r="S739" t="str">
            <v>Nuclear</v>
          </cell>
          <cell r="T739" t="str">
            <v>Nuclear</v>
          </cell>
          <cell r="U739" t="str">
            <v>Modular-Nuclear-West</v>
          </cell>
          <cell r="V739" t="str">
            <v>Nuclear</v>
          </cell>
          <cell r="W739" t="str">
            <v>OR</v>
          </cell>
          <cell r="X739" t="str">
            <v>No</v>
          </cell>
        </row>
        <row r="740">
          <cell r="A740">
            <v>99835</v>
          </cell>
          <cell r="B740" t="str">
            <v>I_PNC_SC_AER</v>
          </cell>
          <cell r="C740" t="str">
            <v>I_PNC_SC_AER</v>
          </cell>
          <cell r="D740" t="str">
            <v>New Thermal</v>
          </cell>
          <cell r="E740" t="str">
            <v>West</v>
          </cell>
          <cell r="F740" t="str">
            <v>SCCT Aero PNC</v>
          </cell>
          <cell r="G740" t="str">
            <v/>
          </cell>
          <cell r="H740" t="str">
            <v/>
          </cell>
          <cell r="I740" t="str">
            <v>Gas</v>
          </cell>
          <cell r="J740" t="str">
            <v>Gas- Peaking</v>
          </cell>
          <cell r="K740" t="str">
            <v>PortlandNC</v>
          </cell>
          <cell r="L740" t="str">
            <v>SCCT Aero PNC</v>
          </cell>
          <cell r="M740" t="str">
            <v>IRP_SCCT</v>
          </cell>
          <cell r="N740" t="str">
            <v>Gas</v>
          </cell>
          <cell r="O740" t="str">
            <v>Gas</v>
          </cell>
          <cell r="P740" t="str">
            <v/>
          </cell>
          <cell r="Q740" t="str">
            <v>Thermal</v>
          </cell>
          <cell r="R740" t="str">
            <v>SCCT</v>
          </cell>
          <cell r="S740" t="str">
            <v>Thermal</v>
          </cell>
          <cell r="T740" t="str">
            <v>SCCT</v>
          </cell>
          <cell r="U740" t="str">
            <v>SCCT Aero PNC</v>
          </cell>
          <cell r="V740" t="str">
            <v>IRP_SCCT</v>
          </cell>
          <cell r="W740" t="str">
            <v>OR</v>
          </cell>
          <cell r="X740" t="str">
            <v>No</v>
          </cell>
        </row>
        <row r="741">
          <cell r="A741">
            <v>99837</v>
          </cell>
          <cell r="B741" t="str">
            <v>I_PNC_SC_FRM</v>
          </cell>
          <cell r="C741" t="str">
            <v>I_PNC_SC_FRM</v>
          </cell>
          <cell r="D741" t="str">
            <v>New Thermal</v>
          </cell>
          <cell r="E741" t="str">
            <v>West</v>
          </cell>
          <cell r="F741" t="str">
            <v>SCCT Frame PNC</v>
          </cell>
          <cell r="G741" t="str">
            <v/>
          </cell>
          <cell r="H741" t="str">
            <v/>
          </cell>
          <cell r="I741" t="str">
            <v>Gas</v>
          </cell>
          <cell r="J741" t="str">
            <v>Gas- Peaking</v>
          </cell>
          <cell r="K741" t="str">
            <v>PortlandNC</v>
          </cell>
          <cell r="L741" t="str">
            <v>SCCT Frame PNC</v>
          </cell>
          <cell r="M741" t="str">
            <v>IRP_SCCT</v>
          </cell>
          <cell r="N741" t="str">
            <v>Gas</v>
          </cell>
          <cell r="O741" t="str">
            <v>Gas</v>
          </cell>
          <cell r="P741">
            <v>0</v>
          </cell>
          <cell r="Q741" t="str">
            <v>Thermal</v>
          </cell>
          <cell r="R741" t="str">
            <v>SCCT</v>
          </cell>
          <cell r="S741" t="str">
            <v>Thermal</v>
          </cell>
          <cell r="T741" t="str">
            <v>SCCT</v>
          </cell>
          <cell r="U741" t="str">
            <v>SCCT Frame PNC</v>
          </cell>
          <cell r="V741" t="str">
            <v>IRP_SCCT</v>
          </cell>
          <cell r="W741" t="str">
            <v>OR</v>
          </cell>
          <cell r="X741" t="str">
            <v>No</v>
          </cell>
        </row>
        <row r="742">
          <cell r="A742">
            <v>99836</v>
          </cell>
          <cell r="B742" t="str">
            <v>I_PNC_SC_ICA</v>
          </cell>
          <cell r="C742" t="str">
            <v>I_PNC_SC_ICA</v>
          </cell>
          <cell r="D742" t="str">
            <v>New Thermal</v>
          </cell>
          <cell r="E742" t="str">
            <v>West</v>
          </cell>
          <cell r="F742" t="str">
            <v>IC Aero PO</v>
          </cell>
          <cell r="G742" t="str">
            <v/>
          </cell>
          <cell r="H742" t="str">
            <v/>
          </cell>
          <cell r="I742" t="str">
            <v>Gas</v>
          </cell>
          <cell r="J742" t="str">
            <v>Gas- Peaking</v>
          </cell>
          <cell r="K742" t="str">
            <v>PortlandNC</v>
          </cell>
          <cell r="L742" t="str">
            <v>IC Aero PO</v>
          </cell>
          <cell r="M742" t="str">
            <v>IRP_SCCT</v>
          </cell>
          <cell r="N742" t="str">
            <v>Gas</v>
          </cell>
          <cell r="O742" t="str">
            <v>Gas</v>
          </cell>
          <cell r="P742" t="str">
            <v/>
          </cell>
          <cell r="Q742" t="str">
            <v>Gas</v>
          </cell>
          <cell r="R742" t="str">
            <v>Gas</v>
          </cell>
          <cell r="S742" t="str">
            <v>Gas</v>
          </cell>
          <cell r="T742" t="str">
            <v>Gas</v>
          </cell>
          <cell r="U742" t="str">
            <v>IC Aero PO</v>
          </cell>
          <cell r="V742" t="str">
            <v>IRP_SCCT</v>
          </cell>
          <cell r="W742" t="str">
            <v>OR</v>
          </cell>
          <cell r="X742" t="str">
            <v>No</v>
          </cell>
        </row>
        <row r="743">
          <cell r="A743">
            <v>99838</v>
          </cell>
          <cell r="B743" t="str">
            <v>I_PNC_SC_RE</v>
          </cell>
          <cell r="C743" t="str">
            <v>I_PNC_SC_RE</v>
          </cell>
          <cell r="D743" t="str">
            <v>New Thermal</v>
          </cell>
          <cell r="E743" t="str">
            <v>West</v>
          </cell>
          <cell r="F743" t="str">
            <v>Reciprocating Engine - West</v>
          </cell>
          <cell r="G743" t="str">
            <v/>
          </cell>
          <cell r="H743" t="str">
            <v/>
          </cell>
          <cell r="I743" t="str">
            <v>Gas</v>
          </cell>
          <cell r="J743" t="str">
            <v>Gas- Peaking</v>
          </cell>
          <cell r="K743" t="str">
            <v>PortlandNC</v>
          </cell>
          <cell r="L743" t="str">
            <v>Reciprocating Engine - West</v>
          </cell>
          <cell r="M743" t="str">
            <v>IRP_SCCT</v>
          </cell>
          <cell r="N743" t="str">
            <v>Gas</v>
          </cell>
          <cell r="O743" t="str">
            <v>Gas</v>
          </cell>
          <cell r="P743" t="str">
            <v/>
          </cell>
          <cell r="Q743" t="str">
            <v>Thermal</v>
          </cell>
          <cell r="R743" t="str">
            <v>GAS</v>
          </cell>
          <cell r="S743" t="str">
            <v>Thermal</v>
          </cell>
          <cell r="T743" t="str">
            <v>GAS</v>
          </cell>
          <cell r="U743" t="str">
            <v>Reciprocating Engine - West</v>
          </cell>
          <cell r="V743" t="str">
            <v>IRP_SCCT</v>
          </cell>
          <cell r="W743" t="str">
            <v>OR</v>
          </cell>
          <cell r="X743" t="str">
            <v>No</v>
          </cell>
        </row>
        <row r="744">
          <cell r="A744">
            <v>99875</v>
          </cell>
          <cell r="B744" t="str">
            <v>I_SO_BIOFOR</v>
          </cell>
          <cell r="C744" t="str">
            <v>I_SO_BIOFOR</v>
          </cell>
          <cell r="D744" t="str">
            <v>New Thermal</v>
          </cell>
          <cell r="E744" t="str">
            <v>West</v>
          </cell>
          <cell r="F744" t="str">
            <v>Utility Biomass - West</v>
          </cell>
          <cell r="G744" t="str">
            <v/>
          </cell>
          <cell r="H744" t="str">
            <v/>
          </cell>
          <cell r="I744" t="str">
            <v>Other</v>
          </cell>
          <cell r="J744" t="str">
            <v>Renewable - Biomass</v>
          </cell>
          <cell r="K744" t="str">
            <v/>
          </cell>
          <cell r="L744" t="str">
            <v>Utility Biomass - West</v>
          </cell>
          <cell r="M744" t="str">
            <v>Biomass</v>
          </cell>
          <cell r="N744" t="str">
            <v>Other</v>
          </cell>
          <cell r="O744" t="str">
            <v>Other Renewables</v>
          </cell>
          <cell r="P744" t="str">
            <v/>
          </cell>
          <cell r="Q744" t="str">
            <v>Other Renewables</v>
          </cell>
          <cell r="R744" t="str">
            <v>Utility Biomass - West</v>
          </cell>
          <cell r="S744" t="str">
            <v>Other Renewables</v>
          </cell>
          <cell r="T744" t="str">
            <v>Utility Biomass - West</v>
          </cell>
          <cell r="U744" t="str">
            <v>Utility Biomass - West</v>
          </cell>
          <cell r="V744" t="str">
            <v>Biomass</v>
          </cell>
          <cell r="W744" t="str">
            <v>OR</v>
          </cell>
          <cell r="X744" t="str">
            <v>Yes</v>
          </cell>
        </row>
        <row r="745">
          <cell r="A745">
            <v>95653</v>
          </cell>
          <cell r="B745" t="str">
            <v>I_SO_CC_F2</v>
          </cell>
          <cell r="C745" t="str">
            <v>I_SO_CC_F2</v>
          </cell>
          <cell r="D745" t="str">
            <v>New Thermal</v>
          </cell>
          <cell r="E745" t="str">
            <v>West</v>
          </cell>
          <cell r="F745" t="str">
            <v>CCCT - SOregonCal - F 2x1</v>
          </cell>
          <cell r="G745" t="str">
            <v/>
          </cell>
          <cell r="H745" t="str">
            <v/>
          </cell>
          <cell r="I745" t="str">
            <v>Gas</v>
          </cell>
          <cell r="J745" t="str">
            <v>Gas - CCCT</v>
          </cell>
          <cell r="K745" t="str">
            <v>SOregonCal</v>
          </cell>
          <cell r="L745" t="str">
            <v>CCCT - SOregonCal - F 2x1</v>
          </cell>
          <cell r="M745" t="str">
            <v>IRP_CCCT</v>
          </cell>
          <cell r="N745" t="str">
            <v>Gas</v>
          </cell>
          <cell r="O745" t="str">
            <v>Gas</v>
          </cell>
          <cell r="P745" t="str">
            <v/>
          </cell>
          <cell r="Q745" t="str">
            <v>Thermal</v>
          </cell>
          <cell r="R745" t="str">
            <v>CCCT</v>
          </cell>
          <cell r="S745" t="str">
            <v>Thermal</v>
          </cell>
          <cell r="T745" t="str">
            <v>CCCT</v>
          </cell>
          <cell r="U745" t="str">
            <v>CCCT - SOregonCal - F 2x1</v>
          </cell>
          <cell r="V745" t="str">
            <v>IRP_CCCT</v>
          </cell>
          <cell r="W745" t="str">
            <v>OR</v>
          </cell>
          <cell r="X745" t="str">
            <v>Yes</v>
          </cell>
        </row>
        <row r="746">
          <cell r="A746">
            <v>95654</v>
          </cell>
          <cell r="B746" t="str">
            <v>I_SO_CC_F2D</v>
          </cell>
          <cell r="C746" t="str">
            <v>I_SO_CC_F2D</v>
          </cell>
          <cell r="D746" t="str">
            <v>New Thermal</v>
          </cell>
          <cell r="E746" t="str">
            <v>West</v>
          </cell>
          <cell r="F746" t="str">
            <v>CCCT - SOregonCal - F 2x1</v>
          </cell>
          <cell r="G746" t="str">
            <v/>
          </cell>
          <cell r="H746" t="str">
            <v/>
          </cell>
          <cell r="I746" t="str">
            <v>Gas</v>
          </cell>
          <cell r="J746" t="str">
            <v>Gas - CCCT</v>
          </cell>
          <cell r="K746" t="str">
            <v>SOregonCal</v>
          </cell>
          <cell r="L746" t="str">
            <v>CCCT - SOregonCal - F 2x1</v>
          </cell>
          <cell r="M746" t="str">
            <v>IRP_CCCT</v>
          </cell>
          <cell r="N746" t="str">
            <v>Gas</v>
          </cell>
          <cell r="O746" t="str">
            <v>Gas</v>
          </cell>
          <cell r="P746" t="str">
            <v/>
          </cell>
          <cell r="Q746" t="str">
            <v>Thermal</v>
          </cell>
          <cell r="R746" t="str">
            <v>CCCT</v>
          </cell>
          <cell r="S746" t="str">
            <v>Thermal</v>
          </cell>
          <cell r="T746" t="str">
            <v>CCCT</v>
          </cell>
          <cell r="U746" t="str">
            <v>CCCT - SOregonCal - F 2x1</v>
          </cell>
          <cell r="V746" t="str">
            <v>IRP_CCCT</v>
          </cell>
          <cell r="W746" t="str">
            <v>OR</v>
          </cell>
          <cell r="X746" t="str">
            <v>Yes</v>
          </cell>
        </row>
        <row r="747">
          <cell r="A747">
            <v>95655</v>
          </cell>
          <cell r="B747" t="str">
            <v>I_SO_CC_G1</v>
          </cell>
          <cell r="C747" t="str">
            <v>I_SO_CC_G1</v>
          </cell>
          <cell r="D747" t="str">
            <v>New Thermal</v>
          </cell>
          <cell r="E747" t="str">
            <v>West</v>
          </cell>
          <cell r="F747" t="str">
            <v>CCCT - SOregonCal - G 1x1</v>
          </cell>
          <cell r="G747" t="str">
            <v/>
          </cell>
          <cell r="H747" t="str">
            <v/>
          </cell>
          <cell r="I747" t="str">
            <v>Gas</v>
          </cell>
          <cell r="J747" t="str">
            <v>Gas - CCCT</v>
          </cell>
          <cell r="K747" t="str">
            <v>SOregonCal</v>
          </cell>
          <cell r="L747" t="str">
            <v>CCCT - SOregonCal - G 1x1</v>
          </cell>
          <cell r="M747" t="str">
            <v>IRP_CCCT</v>
          </cell>
          <cell r="N747" t="str">
            <v>Gas</v>
          </cell>
          <cell r="O747" t="str">
            <v>Gas</v>
          </cell>
          <cell r="P747" t="str">
            <v/>
          </cell>
          <cell r="Q747" t="str">
            <v>Thermal</v>
          </cell>
          <cell r="R747" t="str">
            <v>CCCT</v>
          </cell>
          <cell r="S747" t="str">
            <v>Thermal</v>
          </cell>
          <cell r="T747" t="str">
            <v>CCCT</v>
          </cell>
          <cell r="U747" t="str">
            <v>CCCT - SOregonCal - G 1x1</v>
          </cell>
          <cell r="V747" t="str">
            <v>IRP_CCCT</v>
          </cell>
          <cell r="W747" t="str">
            <v>OR</v>
          </cell>
          <cell r="X747" t="str">
            <v>Yes</v>
          </cell>
        </row>
        <row r="748">
          <cell r="A748">
            <v>95656</v>
          </cell>
          <cell r="B748" t="str">
            <v>I_SO_CC_G1D</v>
          </cell>
          <cell r="C748" t="str">
            <v>I_SO_CC_G1D</v>
          </cell>
          <cell r="D748" t="str">
            <v>New Thermal</v>
          </cell>
          <cell r="E748" t="str">
            <v>West</v>
          </cell>
          <cell r="F748" t="str">
            <v>CCCT - SOregonCal - G 1x1</v>
          </cell>
          <cell r="G748" t="str">
            <v/>
          </cell>
          <cell r="H748" t="str">
            <v/>
          </cell>
          <cell r="I748" t="str">
            <v>Gas</v>
          </cell>
          <cell r="J748" t="str">
            <v>Gas - CCCT</v>
          </cell>
          <cell r="K748" t="str">
            <v>SOregonCal</v>
          </cell>
          <cell r="L748" t="str">
            <v>CCCT - SOregonCal - G 1x1</v>
          </cell>
          <cell r="M748" t="str">
            <v>IRP_CCCT</v>
          </cell>
          <cell r="N748" t="str">
            <v>Gas</v>
          </cell>
          <cell r="O748" t="str">
            <v>Gas</v>
          </cell>
          <cell r="P748" t="str">
            <v/>
          </cell>
          <cell r="Q748" t="str">
            <v>Thermal</v>
          </cell>
          <cell r="R748" t="str">
            <v>CCCT</v>
          </cell>
          <cell r="S748" t="str">
            <v>Thermal</v>
          </cell>
          <cell r="T748" t="str">
            <v>CCCT</v>
          </cell>
          <cell r="U748" t="str">
            <v>CCCT - SOregonCal - G 1x1</v>
          </cell>
          <cell r="V748" t="str">
            <v>IRP_CCCT</v>
          </cell>
          <cell r="W748" t="str">
            <v>OR</v>
          </cell>
          <cell r="X748" t="str">
            <v>Yes</v>
          </cell>
        </row>
        <row r="749">
          <cell r="A749">
            <v>95657</v>
          </cell>
          <cell r="B749" t="str">
            <v>I_SO_CC_G2</v>
          </cell>
          <cell r="C749" t="str">
            <v>I_SO_CC_G2</v>
          </cell>
          <cell r="D749" t="str">
            <v>New Thermal</v>
          </cell>
          <cell r="E749" t="str">
            <v>West</v>
          </cell>
          <cell r="F749" t="str">
            <v>CCCT - SOregonCal - G 2x1</v>
          </cell>
          <cell r="G749" t="str">
            <v/>
          </cell>
          <cell r="H749" t="str">
            <v/>
          </cell>
          <cell r="I749" t="str">
            <v>Gas</v>
          </cell>
          <cell r="J749" t="str">
            <v>Gas - CCCT</v>
          </cell>
          <cell r="K749" t="str">
            <v>SOregonCal</v>
          </cell>
          <cell r="L749" t="str">
            <v>CCCT - SOregonCal - G 2x1</v>
          </cell>
          <cell r="M749" t="str">
            <v>IRP_CCCT</v>
          </cell>
          <cell r="N749" t="str">
            <v>Gas</v>
          </cell>
          <cell r="O749" t="str">
            <v>Gas</v>
          </cell>
          <cell r="P749" t="str">
            <v/>
          </cell>
          <cell r="Q749" t="str">
            <v>Thermal</v>
          </cell>
          <cell r="R749" t="str">
            <v>CCCT</v>
          </cell>
          <cell r="S749" t="str">
            <v>Thermal</v>
          </cell>
          <cell r="T749" t="str">
            <v>CCCT</v>
          </cell>
          <cell r="U749" t="str">
            <v>CCCT - SOregonCal - G 2x1</v>
          </cell>
          <cell r="V749" t="str">
            <v>IRP_CCCT</v>
          </cell>
          <cell r="W749" t="str">
            <v>OR</v>
          </cell>
          <cell r="X749" t="str">
            <v>Yes</v>
          </cell>
        </row>
        <row r="750">
          <cell r="A750">
            <v>95658</v>
          </cell>
          <cell r="B750" t="str">
            <v>I_SO_CC_G2D</v>
          </cell>
          <cell r="C750" t="str">
            <v>I_SO_CC_G2D</v>
          </cell>
          <cell r="D750" t="str">
            <v>New Thermal</v>
          </cell>
          <cell r="E750" t="str">
            <v>West</v>
          </cell>
          <cell r="F750" t="str">
            <v>CCCT - SOregonCal - G 2x1</v>
          </cell>
          <cell r="G750" t="str">
            <v/>
          </cell>
          <cell r="H750" t="str">
            <v/>
          </cell>
          <cell r="I750" t="str">
            <v>Gas</v>
          </cell>
          <cell r="J750" t="str">
            <v>Gas - CCCT</v>
          </cell>
          <cell r="K750" t="str">
            <v>SOregonCal</v>
          </cell>
          <cell r="L750" t="str">
            <v>CCCT - SOregonCal - G 2x1</v>
          </cell>
          <cell r="M750" t="str">
            <v>IRP_CCCT</v>
          </cell>
          <cell r="N750" t="str">
            <v>Gas</v>
          </cell>
          <cell r="O750" t="str">
            <v>Gas</v>
          </cell>
          <cell r="P750" t="str">
            <v/>
          </cell>
          <cell r="Q750" t="str">
            <v>Thermal</v>
          </cell>
          <cell r="R750" t="str">
            <v>CCCT</v>
          </cell>
          <cell r="S750" t="str">
            <v>Thermal</v>
          </cell>
          <cell r="T750" t="str">
            <v>CCCT</v>
          </cell>
          <cell r="U750" t="str">
            <v>CCCT - SOregonCal - G 2x1</v>
          </cell>
          <cell r="V750" t="str">
            <v>IRP_CCCT</v>
          </cell>
          <cell r="W750" t="str">
            <v>OR</v>
          </cell>
          <cell r="X750" t="str">
            <v>Yes</v>
          </cell>
        </row>
        <row r="751">
          <cell r="A751">
            <v>99854</v>
          </cell>
          <cell r="B751" t="str">
            <v>I_SO_CC_J1</v>
          </cell>
          <cell r="C751" t="str">
            <v>I_SO_CC_J1</v>
          </cell>
          <cell r="D751" t="str">
            <v>New Thermal</v>
          </cell>
          <cell r="E751" t="str">
            <v>West</v>
          </cell>
          <cell r="F751" t="str">
            <v>CCCT - SOregonCal - J 1x1</v>
          </cell>
          <cell r="G751" t="str">
            <v/>
          </cell>
          <cell r="H751" t="str">
            <v/>
          </cell>
          <cell r="I751" t="str">
            <v>Gas</v>
          </cell>
          <cell r="J751" t="str">
            <v>Gas - CCCT</v>
          </cell>
          <cell r="K751" t="str">
            <v>SOregonCal</v>
          </cell>
          <cell r="L751" t="str">
            <v>CCCT - SOregonCal - J 1x1</v>
          </cell>
          <cell r="M751" t="str">
            <v>IRP_CCCT</v>
          </cell>
          <cell r="N751" t="str">
            <v>Gas</v>
          </cell>
          <cell r="O751" t="str">
            <v>Gas</v>
          </cell>
          <cell r="P751" t="str">
            <v/>
          </cell>
          <cell r="Q751" t="str">
            <v>Thermal</v>
          </cell>
          <cell r="R751" t="str">
            <v>CCCT</v>
          </cell>
          <cell r="S751" t="str">
            <v>Thermal</v>
          </cell>
          <cell r="T751" t="str">
            <v>CCCT</v>
          </cell>
          <cell r="U751" t="str">
            <v>CCCT - SOregonCal - J 1x1</v>
          </cell>
          <cell r="V751" t="str">
            <v>IRP_CCCT</v>
          </cell>
          <cell r="W751" t="str">
            <v>OR</v>
          </cell>
          <cell r="X751" t="str">
            <v>Yes</v>
          </cell>
        </row>
        <row r="752">
          <cell r="A752">
            <v>99855</v>
          </cell>
          <cell r="B752" t="str">
            <v>I_SO_CC_J1D</v>
          </cell>
          <cell r="C752" t="str">
            <v>I_SO_CC_J1D</v>
          </cell>
          <cell r="D752" t="str">
            <v>New Thermal</v>
          </cell>
          <cell r="E752" t="str">
            <v>West</v>
          </cell>
          <cell r="F752" t="str">
            <v>CCCT - SOregonCal - J 1x1</v>
          </cell>
          <cell r="G752" t="str">
            <v/>
          </cell>
          <cell r="H752" t="str">
            <v/>
          </cell>
          <cell r="I752" t="str">
            <v>Gas</v>
          </cell>
          <cell r="J752" t="str">
            <v>Gas - CCCT</v>
          </cell>
          <cell r="K752" t="str">
            <v>SOregonCal</v>
          </cell>
          <cell r="L752" t="str">
            <v>CCCT - SOregonCal - J 1x1</v>
          </cell>
          <cell r="M752" t="str">
            <v>IRP_CCCT</v>
          </cell>
          <cell r="N752" t="str">
            <v>Gas</v>
          </cell>
          <cell r="O752" t="str">
            <v>Gas</v>
          </cell>
          <cell r="P752" t="str">
            <v/>
          </cell>
          <cell r="Q752" t="str">
            <v>Thermal</v>
          </cell>
          <cell r="R752" t="str">
            <v>CCCT</v>
          </cell>
          <cell r="S752" t="str">
            <v>Thermal</v>
          </cell>
          <cell r="T752" t="str">
            <v>CCCT</v>
          </cell>
          <cell r="U752" t="str">
            <v>CCCT - SOregonCal - J 1x1</v>
          </cell>
          <cell r="V752" t="str">
            <v>IRP_CCCT</v>
          </cell>
          <cell r="W752" t="str">
            <v>OR</v>
          </cell>
          <cell r="X752" t="str">
            <v>Yes</v>
          </cell>
        </row>
        <row r="753">
          <cell r="A753">
            <v>101379</v>
          </cell>
          <cell r="B753" t="str">
            <v>I_SO_GEO_PPA</v>
          </cell>
          <cell r="C753" t="str">
            <v>I_SO_GEO_PPA</v>
          </cell>
          <cell r="D753" t="str">
            <v>New Thermal</v>
          </cell>
          <cell r="E753" t="str">
            <v>West</v>
          </cell>
          <cell r="F753" t="str">
            <v>Geothermal, Greenfield - West</v>
          </cell>
          <cell r="G753" t="str">
            <v/>
          </cell>
          <cell r="H753" t="str">
            <v/>
          </cell>
          <cell r="I753" t="str">
            <v>Geothermal</v>
          </cell>
          <cell r="J753" t="str">
            <v>Renewable - Geothermal</v>
          </cell>
          <cell r="K753" t="str">
            <v/>
          </cell>
          <cell r="L753" t="str">
            <v>Geothermal, Greenfield - West</v>
          </cell>
          <cell r="M753" t="str">
            <v>Geothermal</v>
          </cell>
          <cell r="N753" t="str">
            <v>Geothermal</v>
          </cell>
          <cell r="O753" t="str">
            <v>Other Renewables</v>
          </cell>
          <cell r="P753" t="str">
            <v/>
          </cell>
          <cell r="Q753" t="str">
            <v>Geothermal</v>
          </cell>
          <cell r="R753" t="str">
            <v>Geothermal</v>
          </cell>
          <cell r="S753" t="str">
            <v>Geothermal</v>
          </cell>
          <cell r="T753" t="str">
            <v>Geothermal</v>
          </cell>
          <cell r="U753" t="str">
            <v>Geothermal, Greenfield - West</v>
          </cell>
          <cell r="V753" t="str">
            <v>Geothermal</v>
          </cell>
          <cell r="W753" t="str">
            <v>OR</v>
          </cell>
          <cell r="X753" t="str">
            <v>Yes</v>
          </cell>
        </row>
        <row r="754">
          <cell r="A754">
            <v>219065</v>
          </cell>
          <cell r="B754" t="str">
            <v>I_SO_PV50_ST</v>
          </cell>
          <cell r="C754" t="str">
            <v>I_SO_PV50_ST</v>
          </cell>
          <cell r="D754" t="str">
            <v>New Thermal</v>
          </cell>
          <cell r="E754" t="str">
            <v>West</v>
          </cell>
          <cell r="F754" t="str">
            <v>Utility Solar - PV - West</v>
          </cell>
          <cell r="G754" t="str">
            <v/>
          </cell>
          <cell r="H754" t="str">
            <v/>
          </cell>
          <cell r="I754" t="str">
            <v>Solar</v>
          </cell>
          <cell r="J754" t="str">
            <v>Renewable - Utility Solar</v>
          </cell>
          <cell r="K754" t="str">
            <v/>
          </cell>
          <cell r="L754" t="str">
            <v>Utility Solar - PV - West</v>
          </cell>
          <cell r="M754" t="str">
            <v>Solar</v>
          </cell>
          <cell r="N754" t="str">
            <v>Solar</v>
          </cell>
          <cell r="O754" t="str">
            <v>Other Renewables</v>
          </cell>
          <cell r="P754">
            <v>0</v>
          </cell>
          <cell r="Q754" t="str">
            <v>Other Renewables</v>
          </cell>
          <cell r="R754" t="str">
            <v>Solar</v>
          </cell>
          <cell r="S754" t="str">
            <v>Other Renewables</v>
          </cell>
          <cell r="T754" t="str">
            <v>Solar</v>
          </cell>
          <cell r="U754" t="str">
            <v>Utility Solar - PV - West</v>
          </cell>
          <cell r="V754" t="str">
            <v>Solar</v>
          </cell>
          <cell r="W754" t="str">
            <v>OR</v>
          </cell>
          <cell r="X754" t="str">
            <v>Yes</v>
          </cell>
        </row>
        <row r="755">
          <cell r="A755">
            <v>225239</v>
          </cell>
          <cell r="B755" t="str">
            <v>I_SO_PV50FT</v>
          </cell>
          <cell r="C755" t="str">
            <v>I_SO_PV50FT</v>
          </cell>
          <cell r="D755" t="str">
            <v>New Thermal</v>
          </cell>
          <cell r="E755" t="str">
            <v>West</v>
          </cell>
          <cell r="F755" t="str">
            <v>Utility Solar - PV - West</v>
          </cell>
          <cell r="G755" t="str">
            <v/>
          </cell>
          <cell r="H755" t="str">
            <v/>
          </cell>
          <cell r="I755" t="str">
            <v>Solar</v>
          </cell>
          <cell r="J755" t="str">
            <v>Renewable - Utility Solar</v>
          </cell>
          <cell r="K755">
            <v>0</v>
          </cell>
          <cell r="L755" t="str">
            <v>Utility Solar - PV - West</v>
          </cell>
          <cell r="M755" t="str">
            <v>Solar</v>
          </cell>
          <cell r="N755" t="str">
            <v>Solar</v>
          </cell>
          <cell r="O755" t="str">
            <v>Other Renewables</v>
          </cell>
          <cell r="P755">
            <v>0</v>
          </cell>
          <cell r="Q755" t="str">
            <v>Other Renewables</v>
          </cell>
          <cell r="R755" t="str">
            <v>Solar</v>
          </cell>
          <cell r="S755" t="str">
            <v>Other Renewables</v>
          </cell>
          <cell r="T755" t="str">
            <v>Solar</v>
          </cell>
          <cell r="U755" t="str">
            <v>Utility Solar - PV - West</v>
          </cell>
          <cell r="V755" t="str">
            <v>Solar</v>
          </cell>
          <cell r="W755" t="str">
            <v>UT</v>
          </cell>
          <cell r="X755" t="str">
            <v>Yes</v>
          </cell>
        </row>
        <row r="756">
          <cell r="A756">
            <v>225240</v>
          </cell>
          <cell r="B756" t="str">
            <v>I_SO_PV50FTI</v>
          </cell>
          <cell r="C756" t="str">
            <v>I_SO_PV50FTI</v>
          </cell>
          <cell r="D756" t="str">
            <v>New Thermal</v>
          </cell>
          <cell r="E756" t="str">
            <v>West</v>
          </cell>
          <cell r="F756" t="str">
            <v>Utility Solar - PV - West</v>
          </cell>
          <cell r="G756" t="str">
            <v/>
          </cell>
          <cell r="H756" t="str">
            <v/>
          </cell>
          <cell r="I756" t="str">
            <v>Solar</v>
          </cell>
          <cell r="J756" t="str">
            <v>Renewable - Utility Solar</v>
          </cell>
          <cell r="K756">
            <v>0</v>
          </cell>
          <cell r="L756" t="str">
            <v>Utility Solar - PV - West</v>
          </cell>
          <cell r="M756" t="str">
            <v>Solar</v>
          </cell>
          <cell r="N756" t="str">
            <v>Solar</v>
          </cell>
          <cell r="O756" t="str">
            <v>Other Renewables</v>
          </cell>
          <cell r="P756">
            <v>0</v>
          </cell>
          <cell r="Q756" t="str">
            <v>Other Renewables</v>
          </cell>
          <cell r="R756" t="str">
            <v>Solar</v>
          </cell>
          <cell r="S756" t="str">
            <v>Other Renewables</v>
          </cell>
          <cell r="T756" t="str">
            <v>Solar</v>
          </cell>
          <cell r="U756" t="str">
            <v>Utility Solar - PV - West</v>
          </cell>
          <cell r="V756" t="str">
            <v>Solar</v>
          </cell>
          <cell r="W756" t="str">
            <v>UT</v>
          </cell>
          <cell r="X756" t="str">
            <v>Yes</v>
          </cell>
        </row>
        <row r="757">
          <cell r="A757">
            <v>225238</v>
          </cell>
          <cell r="B757" t="str">
            <v>I_SO_PV50STI</v>
          </cell>
          <cell r="C757" t="str">
            <v>I_SO_PV50STI</v>
          </cell>
          <cell r="D757" t="str">
            <v>New Thermal</v>
          </cell>
          <cell r="E757" t="str">
            <v>West</v>
          </cell>
          <cell r="F757" t="str">
            <v>Utility Solar - PV - West</v>
          </cell>
          <cell r="G757" t="str">
            <v/>
          </cell>
          <cell r="H757" t="str">
            <v/>
          </cell>
          <cell r="I757" t="str">
            <v>Solar</v>
          </cell>
          <cell r="J757" t="str">
            <v>Renewable - Utility Solar</v>
          </cell>
          <cell r="K757">
            <v>0</v>
          </cell>
          <cell r="L757" t="str">
            <v>Utility Solar - PV - West</v>
          </cell>
          <cell r="M757" t="str">
            <v>Solar</v>
          </cell>
          <cell r="N757" t="str">
            <v>Solar</v>
          </cell>
          <cell r="O757" t="str">
            <v>Other Renewables</v>
          </cell>
          <cell r="P757">
            <v>0</v>
          </cell>
          <cell r="Q757" t="str">
            <v>Other Renewables</v>
          </cell>
          <cell r="R757" t="str">
            <v>Solar</v>
          </cell>
          <cell r="S757" t="str">
            <v>Other Renewables</v>
          </cell>
          <cell r="T757" t="str">
            <v>Solar</v>
          </cell>
          <cell r="U757" t="str">
            <v>Utility Solar - PV - West</v>
          </cell>
          <cell r="V757" t="str">
            <v>Solar</v>
          </cell>
          <cell r="W757" t="str">
            <v>UT</v>
          </cell>
          <cell r="X757" t="str">
            <v>Yes</v>
          </cell>
        </row>
        <row r="758">
          <cell r="A758">
            <v>95638</v>
          </cell>
          <cell r="B758" t="str">
            <v>I_SO_SC_AER</v>
          </cell>
          <cell r="C758" t="str">
            <v>I_SO_SC_AER</v>
          </cell>
          <cell r="D758" t="str">
            <v>New Thermal</v>
          </cell>
          <cell r="E758" t="str">
            <v>West</v>
          </cell>
          <cell r="F758" t="str">
            <v>SCCT Aero SO</v>
          </cell>
          <cell r="G758" t="str">
            <v/>
          </cell>
          <cell r="H758" t="str">
            <v/>
          </cell>
          <cell r="I758" t="str">
            <v>Gas</v>
          </cell>
          <cell r="J758" t="str">
            <v>Gas- Peaking</v>
          </cell>
          <cell r="K758" t="str">
            <v>SOregonCal</v>
          </cell>
          <cell r="L758" t="str">
            <v>SCCT Aero SO</v>
          </cell>
          <cell r="M758" t="str">
            <v>IRP_SCCT</v>
          </cell>
          <cell r="N758" t="str">
            <v>Gas</v>
          </cell>
          <cell r="O758" t="str">
            <v>Gas</v>
          </cell>
          <cell r="P758" t="str">
            <v/>
          </cell>
          <cell r="Q758" t="str">
            <v>Thermal</v>
          </cell>
          <cell r="R758" t="str">
            <v>SCCT</v>
          </cell>
          <cell r="S758" t="str">
            <v>Thermal</v>
          </cell>
          <cell r="T758" t="str">
            <v>SCCT</v>
          </cell>
          <cell r="U758" t="str">
            <v>SCCT Aero SO</v>
          </cell>
          <cell r="V758" t="str">
            <v>IRP_SCCT</v>
          </cell>
          <cell r="W758" t="str">
            <v>OR</v>
          </cell>
          <cell r="X758" t="str">
            <v>No</v>
          </cell>
        </row>
        <row r="759">
          <cell r="A759">
            <v>95642</v>
          </cell>
          <cell r="B759" t="str">
            <v>I_SO_SC_FRM</v>
          </cell>
          <cell r="C759" t="str">
            <v>I_SO_SC_FRM</v>
          </cell>
          <cell r="D759" t="str">
            <v>New Thermal</v>
          </cell>
          <cell r="E759" t="str">
            <v>West</v>
          </cell>
          <cell r="F759" t="str">
            <v>SCCT Frame SO</v>
          </cell>
          <cell r="G759" t="str">
            <v/>
          </cell>
          <cell r="H759" t="str">
            <v/>
          </cell>
          <cell r="I759" t="str">
            <v>Gas</v>
          </cell>
          <cell r="J759" t="str">
            <v>Gas- Peaking</v>
          </cell>
          <cell r="K759" t="str">
            <v>SOregonCal</v>
          </cell>
          <cell r="L759" t="str">
            <v>SCCT Frame SO</v>
          </cell>
          <cell r="M759" t="str">
            <v>IRP_SCCT</v>
          </cell>
          <cell r="N759" t="str">
            <v>Gas</v>
          </cell>
          <cell r="O759" t="str">
            <v>Gas</v>
          </cell>
          <cell r="P759">
            <v>0</v>
          </cell>
          <cell r="Q759" t="str">
            <v>Thermal</v>
          </cell>
          <cell r="R759" t="str">
            <v>SCCT</v>
          </cell>
          <cell r="S759" t="str">
            <v>Thermal</v>
          </cell>
          <cell r="T759" t="str">
            <v>SCCT</v>
          </cell>
          <cell r="U759" t="str">
            <v>SCCT Frame SO</v>
          </cell>
          <cell r="V759" t="str">
            <v>IRP_SCCT</v>
          </cell>
          <cell r="W759" t="str">
            <v>OR</v>
          </cell>
          <cell r="X759" t="str">
            <v>No</v>
          </cell>
        </row>
        <row r="760">
          <cell r="A760">
            <v>95639</v>
          </cell>
          <cell r="B760" t="str">
            <v>I_SO_SC_ICA</v>
          </cell>
          <cell r="C760" t="str">
            <v>I_SO_SC_ICA</v>
          </cell>
          <cell r="D760" t="str">
            <v>New Thermal</v>
          </cell>
          <cell r="E760" t="str">
            <v>West</v>
          </cell>
          <cell r="F760" t="str">
            <v>IC Aero SO</v>
          </cell>
          <cell r="G760" t="str">
            <v/>
          </cell>
          <cell r="H760" t="str">
            <v/>
          </cell>
          <cell r="I760" t="str">
            <v>Gas</v>
          </cell>
          <cell r="J760" t="str">
            <v>Gas- Peaking</v>
          </cell>
          <cell r="K760" t="str">
            <v>SOregonCal</v>
          </cell>
          <cell r="L760" t="str">
            <v>IC Aero SO</v>
          </cell>
          <cell r="M760" t="str">
            <v>IRP_SCCT</v>
          </cell>
          <cell r="N760" t="str">
            <v>Gas</v>
          </cell>
          <cell r="O760" t="str">
            <v>Gas</v>
          </cell>
          <cell r="P760" t="str">
            <v/>
          </cell>
          <cell r="Q760" t="str">
            <v>Gas</v>
          </cell>
          <cell r="R760" t="str">
            <v>Gas</v>
          </cell>
          <cell r="S760" t="str">
            <v>Gas</v>
          </cell>
          <cell r="T760" t="str">
            <v>Gas</v>
          </cell>
          <cell r="U760" t="str">
            <v>IC Aero SO</v>
          </cell>
          <cell r="V760" t="str">
            <v>IRP_SCCT</v>
          </cell>
          <cell r="W760" t="str">
            <v>OR</v>
          </cell>
          <cell r="X760" t="str">
            <v>No</v>
          </cell>
        </row>
        <row r="761">
          <cell r="A761">
            <v>95641</v>
          </cell>
          <cell r="B761" t="str">
            <v>I_SO_SC_RE</v>
          </cell>
          <cell r="C761" t="str">
            <v>I_SO_SC_RE</v>
          </cell>
          <cell r="D761" t="str">
            <v>New Thermal</v>
          </cell>
          <cell r="E761" t="str">
            <v>West</v>
          </cell>
          <cell r="F761" t="str">
            <v>Reciprocating Engine - West</v>
          </cell>
          <cell r="G761" t="str">
            <v/>
          </cell>
          <cell r="H761" t="str">
            <v/>
          </cell>
          <cell r="I761" t="str">
            <v>Gas</v>
          </cell>
          <cell r="J761" t="str">
            <v>Gas- Peaking</v>
          </cell>
          <cell r="K761" t="str">
            <v>SOregonCal</v>
          </cell>
          <cell r="L761" t="str">
            <v>Reciprocating Engine - West</v>
          </cell>
          <cell r="M761" t="str">
            <v>IRP_SCCT</v>
          </cell>
          <cell r="N761" t="str">
            <v>Gas</v>
          </cell>
          <cell r="O761" t="str">
            <v>Gas</v>
          </cell>
          <cell r="P761" t="str">
            <v/>
          </cell>
          <cell r="Q761" t="str">
            <v>Thermal</v>
          </cell>
          <cell r="R761" t="str">
            <v>GAS</v>
          </cell>
          <cell r="S761" t="str">
            <v>Thermal</v>
          </cell>
          <cell r="T761" t="str">
            <v>GAS</v>
          </cell>
          <cell r="U761" t="str">
            <v>Reciprocating Engine - West</v>
          </cell>
          <cell r="V761" t="str">
            <v>IRP_SCCT</v>
          </cell>
          <cell r="W761" t="str">
            <v>OR</v>
          </cell>
          <cell r="X761" t="str">
            <v>No</v>
          </cell>
        </row>
        <row r="762">
          <cell r="A762">
            <v>96031</v>
          </cell>
          <cell r="B762" t="str">
            <v>I_SO_US_CS15</v>
          </cell>
          <cell r="C762" t="str">
            <v>I_SO_US_CS15</v>
          </cell>
          <cell r="D762" t="str">
            <v>New Thermal</v>
          </cell>
          <cell r="E762" t="str">
            <v>West</v>
          </cell>
          <cell r="F762" t="str">
            <v>Utility Solar - PV - West</v>
          </cell>
          <cell r="G762" t="str">
            <v/>
          </cell>
          <cell r="H762" t="str">
            <v/>
          </cell>
          <cell r="I762" t="str">
            <v>Solar</v>
          </cell>
          <cell r="J762" t="str">
            <v>Renewable - Utility Solar</v>
          </cell>
          <cell r="K762" t="str">
            <v/>
          </cell>
          <cell r="L762" t="str">
            <v>Utility Solar - PV - West</v>
          </cell>
          <cell r="M762" t="str">
            <v>Solar</v>
          </cell>
          <cell r="N762" t="str">
            <v>Solar</v>
          </cell>
          <cell r="O762" t="str">
            <v>Other Renewables</v>
          </cell>
          <cell r="P762" t="str">
            <v/>
          </cell>
          <cell r="Q762" t="str">
            <v>Other Renewables</v>
          </cell>
          <cell r="R762" t="str">
            <v>Solar</v>
          </cell>
          <cell r="S762" t="str">
            <v>Other Renewables</v>
          </cell>
          <cell r="T762" t="str">
            <v>Solar</v>
          </cell>
          <cell r="U762" t="str">
            <v>Utility Solar - PV - West</v>
          </cell>
          <cell r="V762" t="str">
            <v>Solar</v>
          </cell>
          <cell r="W762" t="str">
            <v>OR</v>
          </cell>
          <cell r="X762" t="str">
            <v>Yes</v>
          </cell>
        </row>
        <row r="763">
          <cell r="A763">
            <v>95879</v>
          </cell>
          <cell r="B763" t="str">
            <v>I_UN_CC_F1</v>
          </cell>
          <cell r="C763" t="str">
            <v>I_UN_CC_F1</v>
          </cell>
          <cell r="D763" t="str">
            <v>New Thermal</v>
          </cell>
          <cell r="E763" t="str">
            <v>East</v>
          </cell>
          <cell r="F763" t="str">
            <v>CCCT - Utah-N - F 1x1</v>
          </cell>
          <cell r="G763" t="str">
            <v/>
          </cell>
          <cell r="H763" t="str">
            <v/>
          </cell>
          <cell r="I763" t="str">
            <v>Gas</v>
          </cell>
          <cell r="J763" t="str">
            <v>Gas - CCCT</v>
          </cell>
          <cell r="K763" t="str">
            <v>Utah-N</v>
          </cell>
          <cell r="L763" t="str">
            <v>CCCT - Utah-N - F 1x1</v>
          </cell>
          <cell r="M763" t="str">
            <v>IRP_CCCT</v>
          </cell>
          <cell r="N763" t="str">
            <v>Gas</v>
          </cell>
          <cell r="O763" t="str">
            <v>Gas</v>
          </cell>
          <cell r="P763" t="str">
            <v/>
          </cell>
          <cell r="Q763" t="str">
            <v>Thermal</v>
          </cell>
          <cell r="R763" t="str">
            <v>CCCT</v>
          </cell>
          <cell r="S763" t="str">
            <v>Thermal</v>
          </cell>
          <cell r="T763" t="str">
            <v>CCCT</v>
          </cell>
          <cell r="U763" t="str">
            <v>CCCT - Utah-N - F 1x1</v>
          </cell>
          <cell r="V763" t="str">
            <v>IRP_CCCT</v>
          </cell>
          <cell r="W763" t="str">
            <v>UT</v>
          </cell>
          <cell r="X763" t="str">
            <v>Yes</v>
          </cell>
        </row>
        <row r="764">
          <cell r="A764">
            <v>95898</v>
          </cell>
          <cell r="B764" t="str">
            <v>I_UN_CC_F1D</v>
          </cell>
          <cell r="C764" t="str">
            <v>I_UN_CC_F1D</v>
          </cell>
          <cell r="D764" t="str">
            <v>New Thermal</v>
          </cell>
          <cell r="E764" t="str">
            <v>East</v>
          </cell>
          <cell r="F764" t="str">
            <v>CCCT - Utah-N - F 1x1</v>
          </cell>
          <cell r="G764" t="str">
            <v/>
          </cell>
          <cell r="H764" t="str">
            <v/>
          </cell>
          <cell r="I764" t="str">
            <v>Gas</v>
          </cell>
          <cell r="J764" t="str">
            <v>Gas - CCCT</v>
          </cell>
          <cell r="K764" t="str">
            <v>Utah-N</v>
          </cell>
          <cell r="L764" t="str">
            <v>CCCT - Utah-N - F 1x1</v>
          </cell>
          <cell r="M764" t="str">
            <v>IRP_CCCT</v>
          </cell>
          <cell r="N764" t="str">
            <v>Gas</v>
          </cell>
          <cell r="O764" t="str">
            <v>Gas</v>
          </cell>
          <cell r="P764" t="str">
            <v/>
          </cell>
          <cell r="Q764" t="str">
            <v>Thermal</v>
          </cell>
          <cell r="R764" t="str">
            <v>CCCT</v>
          </cell>
          <cell r="S764" t="str">
            <v>Thermal</v>
          </cell>
          <cell r="T764" t="str">
            <v>CCCT</v>
          </cell>
          <cell r="U764" t="str">
            <v>CCCT - Utah-N - F 1x1</v>
          </cell>
          <cell r="V764" t="str">
            <v>IRP_CCCT</v>
          </cell>
          <cell r="W764" t="str">
            <v>UT</v>
          </cell>
          <cell r="X764" t="str">
            <v>Yes</v>
          </cell>
        </row>
        <row r="765">
          <cell r="A765">
            <v>95880</v>
          </cell>
          <cell r="B765" t="str">
            <v>I_UN_CC_F2</v>
          </cell>
          <cell r="C765" t="str">
            <v>I_UN_CC_F2</v>
          </cell>
          <cell r="D765" t="str">
            <v>New Thermal</v>
          </cell>
          <cell r="E765" t="str">
            <v>East</v>
          </cell>
          <cell r="F765" t="str">
            <v>CCCT - Utah-N - F 2x1</v>
          </cell>
          <cell r="G765" t="str">
            <v/>
          </cell>
          <cell r="H765" t="str">
            <v/>
          </cell>
          <cell r="I765" t="str">
            <v>Gas</v>
          </cell>
          <cell r="J765" t="str">
            <v>Gas - CCCT</v>
          </cell>
          <cell r="K765" t="str">
            <v>Utah-N</v>
          </cell>
          <cell r="L765" t="str">
            <v>CCCT - Utah-N - F 2x1</v>
          </cell>
          <cell r="M765" t="str">
            <v>IRP_CCCT</v>
          </cell>
          <cell r="N765" t="str">
            <v>Gas</v>
          </cell>
          <cell r="O765" t="str">
            <v>Gas</v>
          </cell>
          <cell r="P765" t="str">
            <v/>
          </cell>
          <cell r="Q765" t="str">
            <v>Thermal</v>
          </cell>
          <cell r="R765" t="str">
            <v>CCCT</v>
          </cell>
          <cell r="S765" t="str">
            <v>Thermal</v>
          </cell>
          <cell r="T765" t="str">
            <v>CCCT</v>
          </cell>
          <cell r="U765" t="str">
            <v>CCCT - Utah-N - F 2x1</v>
          </cell>
          <cell r="V765" t="str">
            <v>IRP_CCCT</v>
          </cell>
          <cell r="W765" t="str">
            <v>UT</v>
          </cell>
          <cell r="X765" t="str">
            <v>Yes</v>
          </cell>
        </row>
        <row r="766">
          <cell r="A766">
            <v>95899</v>
          </cell>
          <cell r="B766" t="str">
            <v>I_UN_CC_F2D</v>
          </cell>
          <cell r="C766" t="str">
            <v>I_UN_CC_F2D</v>
          </cell>
          <cell r="D766" t="str">
            <v>New Thermal</v>
          </cell>
          <cell r="E766" t="str">
            <v>East</v>
          </cell>
          <cell r="F766" t="str">
            <v>CCCT - Utah-N - F 2x1</v>
          </cell>
          <cell r="G766" t="str">
            <v/>
          </cell>
          <cell r="H766" t="str">
            <v/>
          </cell>
          <cell r="I766" t="str">
            <v>Gas</v>
          </cell>
          <cell r="J766" t="str">
            <v>Gas - CCCT</v>
          </cell>
          <cell r="K766" t="str">
            <v>Utah-N</v>
          </cell>
          <cell r="L766" t="str">
            <v>CCCT - Utah-N - F 2x1</v>
          </cell>
          <cell r="M766" t="str">
            <v>IRP_CCCT</v>
          </cell>
          <cell r="N766" t="str">
            <v>Gas</v>
          </cell>
          <cell r="O766" t="str">
            <v>Gas</v>
          </cell>
          <cell r="P766" t="str">
            <v/>
          </cell>
          <cell r="Q766" t="str">
            <v>Thermal</v>
          </cell>
          <cell r="R766" t="str">
            <v>CCCT</v>
          </cell>
          <cell r="S766" t="str">
            <v>Thermal</v>
          </cell>
          <cell r="T766" t="str">
            <v>CCCT</v>
          </cell>
          <cell r="U766" t="str">
            <v>CCCT - Utah-N - F 2x1</v>
          </cell>
          <cell r="V766" t="str">
            <v>IRP_CCCT</v>
          </cell>
          <cell r="W766" t="str">
            <v>UT</v>
          </cell>
          <cell r="X766" t="str">
            <v>Yes</v>
          </cell>
        </row>
        <row r="767">
          <cell r="A767">
            <v>95882</v>
          </cell>
          <cell r="B767" t="str">
            <v>I_UN_CC_G1</v>
          </cell>
          <cell r="C767" t="str">
            <v>I_UN_CC_G1</v>
          </cell>
          <cell r="D767" t="str">
            <v>New Thermal</v>
          </cell>
          <cell r="E767" t="str">
            <v>East</v>
          </cell>
          <cell r="F767" t="str">
            <v>CCCT - Utah-N - G 1x1</v>
          </cell>
          <cell r="G767" t="str">
            <v/>
          </cell>
          <cell r="H767" t="str">
            <v/>
          </cell>
          <cell r="I767" t="str">
            <v>Gas</v>
          </cell>
          <cell r="J767" t="str">
            <v>Gas - CCCT</v>
          </cell>
          <cell r="K767" t="str">
            <v>Utah-N</v>
          </cell>
          <cell r="L767" t="str">
            <v>CCCT - Utah-N - G 1x1</v>
          </cell>
          <cell r="M767" t="str">
            <v>IRP_CCCT</v>
          </cell>
          <cell r="N767" t="str">
            <v>Gas</v>
          </cell>
          <cell r="O767" t="str">
            <v>Gas</v>
          </cell>
          <cell r="P767" t="str">
            <v/>
          </cell>
          <cell r="Q767" t="str">
            <v>Thermal</v>
          </cell>
          <cell r="R767" t="str">
            <v>CCCT</v>
          </cell>
          <cell r="S767" t="str">
            <v>Thermal</v>
          </cell>
          <cell r="T767" t="str">
            <v>CCCT</v>
          </cell>
          <cell r="U767" t="str">
            <v>CCCT - Utah-N - G 1x1</v>
          </cell>
          <cell r="V767" t="str">
            <v>IRP_CCCT</v>
          </cell>
          <cell r="W767" t="str">
            <v>UT</v>
          </cell>
          <cell r="X767" t="str">
            <v>Yes</v>
          </cell>
        </row>
        <row r="768">
          <cell r="A768">
            <v>95901</v>
          </cell>
          <cell r="B768" t="str">
            <v>I_UN_CC_G1D</v>
          </cell>
          <cell r="C768" t="str">
            <v>I_UN_CC_G1D</v>
          </cell>
          <cell r="D768" t="str">
            <v>New Thermal</v>
          </cell>
          <cell r="E768" t="str">
            <v>East</v>
          </cell>
          <cell r="F768" t="str">
            <v>CCCT - Utah-N - G 1x1</v>
          </cell>
          <cell r="G768" t="str">
            <v/>
          </cell>
          <cell r="H768" t="str">
            <v/>
          </cell>
          <cell r="I768" t="str">
            <v>Gas</v>
          </cell>
          <cell r="J768" t="str">
            <v>Gas - CCCT</v>
          </cell>
          <cell r="K768" t="str">
            <v>Utah-N</v>
          </cell>
          <cell r="L768" t="str">
            <v>CCCT - Utah-N - G 1x1</v>
          </cell>
          <cell r="M768" t="str">
            <v>IRP_CCCT</v>
          </cell>
          <cell r="N768" t="str">
            <v>Gas</v>
          </cell>
          <cell r="O768" t="str">
            <v>Gas</v>
          </cell>
          <cell r="P768" t="str">
            <v/>
          </cell>
          <cell r="Q768" t="str">
            <v>Thermal</v>
          </cell>
          <cell r="R768" t="str">
            <v>CCCT</v>
          </cell>
          <cell r="S768" t="str">
            <v>Thermal</v>
          </cell>
          <cell r="T768" t="str">
            <v>CCCT</v>
          </cell>
          <cell r="U768" t="str">
            <v>CCCT - Utah-N - G 1x1</v>
          </cell>
          <cell r="V768" t="str">
            <v>IRP_CCCT</v>
          </cell>
          <cell r="W768" t="str">
            <v>UT</v>
          </cell>
          <cell r="X768" t="str">
            <v>Yes</v>
          </cell>
        </row>
        <row r="769">
          <cell r="A769">
            <v>95883</v>
          </cell>
          <cell r="B769" t="str">
            <v>I_UN_CC_G2</v>
          </cell>
          <cell r="C769" t="str">
            <v>I_UN_CC_G2</v>
          </cell>
          <cell r="D769" t="str">
            <v>New Thermal</v>
          </cell>
          <cell r="E769" t="str">
            <v>East</v>
          </cell>
          <cell r="F769" t="str">
            <v>CCCT - Utah-N - G 2x1</v>
          </cell>
          <cell r="G769" t="str">
            <v/>
          </cell>
          <cell r="H769" t="str">
            <v/>
          </cell>
          <cell r="I769" t="str">
            <v>Gas</v>
          </cell>
          <cell r="J769" t="str">
            <v>Gas - CCCT</v>
          </cell>
          <cell r="K769" t="str">
            <v>Utah-N</v>
          </cell>
          <cell r="L769" t="str">
            <v>CCCT - Utah-N - G 2x1</v>
          </cell>
          <cell r="M769" t="str">
            <v>IRP_CCCT</v>
          </cell>
          <cell r="N769" t="str">
            <v>Gas</v>
          </cell>
          <cell r="O769" t="str">
            <v>Gas</v>
          </cell>
          <cell r="P769" t="str">
            <v/>
          </cell>
          <cell r="Q769" t="str">
            <v>Thermal</v>
          </cell>
          <cell r="R769" t="str">
            <v>CCCT</v>
          </cell>
          <cell r="S769" t="str">
            <v>Thermal</v>
          </cell>
          <cell r="T769" t="str">
            <v>CCCT</v>
          </cell>
          <cell r="U769" t="str">
            <v>CCCT - Utah-N - G 2x1</v>
          </cell>
          <cell r="V769" t="str">
            <v>IRP_CCCT</v>
          </cell>
          <cell r="W769" t="str">
            <v>UT</v>
          </cell>
          <cell r="X769" t="str">
            <v>Yes</v>
          </cell>
        </row>
        <row r="770">
          <cell r="A770">
            <v>95902</v>
          </cell>
          <cell r="B770" t="str">
            <v>I_UN_CC_G2D</v>
          </cell>
          <cell r="C770" t="str">
            <v>I_UN_CC_G2D</v>
          </cell>
          <cell r="D770" t="str">
            <v>New Thermal</v>
          </cell>
          <cell r="E770" t="str">
            <v>East</v>
          </cell>
          <cell r="F770" t="str">
            <v>CCCT - Utah-N - G 2x1</v>
          </cell>
          <cell r="G770" t="str">
            <v/>
          </cell>
          <cell r="H770" t="str">
            <v/>
          </cell>
          <cell r="I770" t="str">
            <v>Gas</v>
          </cell>
          <cell r="J770" t="str">
            <v>Gas - CCCT</v>
          </cell>
          <cell r="K770" t="str">
            <v>Utah-N</v>
          </cell>
          <cell r="L770" t="str">
            <v>CCCT - Utah-N - G 2x1</v>
          </cell>
          <cell r="M770" t="str">
            <v>IRP_CCCT</v>
          </cell>
          <cell r="N770" t="str">
            <v>Gas</v>
          </cell>
          <cell r="O770" t="str">
            <v>Gas</v>
          </cell>
          <cell r="P770" t="str">
            <v/>
          </cell>
          <cell r="Q770" t="str">
            <v>Thermal</v>
          </cell>
          <cell r="R770" t="str">
            <v>CCCT</v>
          </cell>
          <cell r="S770" t="str">
            <v>Thermal</v>
          </cell>
          <cell r="T770" t="str">
            <v>CCCT</v>
          </cell>
          <cell r="U770" t="str">
            <v>CCCT - Utah-N - G 2x1</v>
          </cell>
          <cell r="V770" t="str">
            <v>IRP_CCCT</v>
          </cell>
          <cell r="W770" t="str">
            <v>UT</v>
          </cell>
          <cell r="X770" t="str">
            <v>Yes</v>
          </cell>
        </row>
        <row r="771">
          <cell r="A771">
            <v>99797</v>
          </cell>
          <cell r="B771" t="str">
            <v>I_UN_CC_J1</v>
          </cell>
          <cell r="C771" t="str">
            <v>I_UN_CC_J1</v>
          </cell>
          <cell r="D771" t="str">
            <v>New Thermal</v>
          </cell>
          <cell r="E771" t="str">
            <v>East</v>
          </cell>
          <cell r="F771" t="str">
            <v>CCCT - Utah-N - J 1x1</v>
          </cell>
          <cell r="G771" t="str">
            <v/>
          </cell>
          <cell r="H771" t="str">
            <v/>
          </cell>
          <cell r="I771" t="str">
            <v>Gas</v>
          </cell>
          <cell r="J771" t="str">
            <v>Gas - CCCT</v>
          </cell>
          <cell r="K771" t="str">
            <v>Utah-N</v>
          </cell>
          <cell r="L771" t="str">
            <v>CCCT - Utah-N - J 1x1</v>
          </cell>
          <cell r="M771" t="str">
            <v>IRP_CCCT</v>
          </cell>
          <cell r="N771" t="str">
            <v>Gas</v>
          </cell>
          <cell r="O771" t="str">
            <v>Gas</v>
          </cell>
          <cell r="P771" t="str">
            <v/>
          </cell>
          <cell r="Q771" t="str">
            <v>Thermal</v>
          </cell>
          <cell r="R771" t="str">
            <v>CCCT</v>
          </cell>
          <cell r="S771" t="str">
            <v>Thermal</v>
          </cell>
          <cell r="T771" t="str">
            <v>CCCT</v>
          </cell>
          <cell r="U771" t="str">
            <v>CCCT - Utah-N - J 1x1</v>
          </cell>
          <cell r="V771" t="str">
            <v>IRP_CCCT</v>
          </cell>
          <cell r="W771" t="str">
            <v>UT</v>
          </cell>
          <cell r="X771" t="str">
            <v>Yes</v>
          </cell>
        </row>
        <row r="772">
          <cell r="A772">
            <v>99798</v>
          </cell>
          <cell r="B772" t="str">
            <v>I_UN_CC_J1D</v>
          </cell>
          <cell r="C772" t="str">
            <v>I_UN_CC_J1D</v>
          </cell>
          <cell r="D772" t="str">
            <v>New Thermal</v>
          </cell>
          <cell r="E772" t="str">
            <v>East</v>
          </cell>
          <cell r="F772" t="str">
            <v>CCCT - Utah-N - J 1x1</v>
          </cell>
          <cell r="G772" t="str">
            <v/>
          </cell>
          <cell r="H772" t="str">
            <v/>
          </cell>
          <cell r="I772" t="str">
            <v>Gas</v>
          </cell>
          <cell r="J772" t="str">
            <v>Gas - CCCT</v>
          </cell>
          <cell r="K772" t="str">
            <v>Utah-N</v>
          </cell>
          <cell r="L772" t="str">
            <v>CCCT - Utah-N - J 1x1</v>
          </cell>
          <cell r="M772" t="str">
            <v>IRP_CCCT</v>
          </cell>
          <cell r="N772" t="str">
            <v>Gas</v>
          </cell>
          <cell r="O772" t="str">
            <v>Gas</v>
          </cell>
          <cell r="P772" t="str">
            <v/>
          </cell>
          <cell r="Q772" t="str">
            <v>Thermal</v>
          </cell>
          <cell r="R772" t="str">
            <v>CCCT</v>
          </cell>
          <cell r="S772" t="str">
            <v>Thermal</v>
          </cell>
          <cell r="T772" t="str">
            <v>CCCT</v>
          </cell>
          <cell r="U772" t="str">
            <v>CCCT - Utah-N - J 1x1</v>
          </cell>
          <cell r="V772" t="str">
            <v>IRP_CCCT</v>
          </cell>
          <cell r="W772" t="str">
            <v>UT</v>
          </cell>
          <cell r="X772" t="str">
            <v>Yes</v>
          </cell>
        </row>
        <row r="773">
          <cell r="A773">
            <v>95885</v>
          </cell>
          <cell r="B773" t="str">
            <v>I_UN_Fcell</v>
          </cell>
          <cell r="C773" t="str">
            <v>I_UN_Fcell</v>
          </cell>
          <cell r="D773" t="str">
            <v>New Thermal</v>
          </cell>
          <cell r="E773" t="str">
            <v>East</v>
          </cell>
          <cell r="F773" t="str">
            <v>Fuel Cell - East</v>
          </cell>
          <cell r="G773">
            <v>0</v>
          </cell>
          <cell r="H773">
            <v>0</v>
          </cell>
          <cell r="I773" t="str">
            <v>Other</v>
          </cell>
          <cell r="J773" t="str">
            <v>Other</v>
          </cell>
          <cell r="K773">
            <v>0</v>
          </cell>
          <cell r="L773" t="str">
            <v>Fuel Cell - East</v>
          </cell>
          <cell r="M773" t="str">
            <v>Other</v>
          </cell>
          <cell r="N773" t="str">
            <v>Other</v>
          </cell>
          <cell r="O773" t="str">
            <v>Storage</v>
          </cell>
          <cell r="P773">
            <v>0</v>
          </cell>
          <cell r="Q773" t="str">
            <v>Storage</v>
          </cell>
          <cell r="R773" t="str">
            <v>Fuel Cell</v>
          </cell>
          <cell r="S773" t="str">
            <v>Storage</v>
          </cell>
          <cell r="T773" t="str">
            <v>Fuel Cell</v>
          </cell>
          <cell r="U773" t="str">
            <v>Fuel Cell - East</v>
          </cell>
          <cell r="V773" t="str">
            <v>Other</v>
          </cell>
          <cell r="W773" t="str">
            <v>UT</v>
          </cell>
          <cell r="X773" t="str">
            <v>No</v>
          </cell>
        </row>
        <row r="774">
          <cell r="A774">
            <v>228791</v>
          </cell>
          <cell r="B774" t="str">
            <v>I_UN_NUC_MD</v>
          </cell>
          <cell r="C774" t="str">
            <v>I_UN_NUC_MD</v>
          </cell>
          <cell r="D774" t="str">
            <v>New Thermal</v>
          </cell>
          <cell r="E774" t="str">
            <v>East</v>
          </cell>
          <cell r="F774" t="str">
            <v>Modular-Nuclear-East</v>
          </cell>
          <cell r="G774" t="str">
            <v/>
          </cell>
          <cell r="H774" t="str">
            <v/>
          </cell>
          <cell r="I774" t="str">
            <v>Nuclear</v>
          </cell>
          <cell r="J774" t="str">
            <v>Nuclear</v>
          </cell>
          <cell r="K774">
            <v>0</v>
          </cell>
          <cell r="L774" t="str">
            <v>Modular-Nuclear-East</v>
          </cell>
          <cell r="M774" t="str">
            <v>Nuclear</v>
          </cell>
          <cell r="N774" t="str">
            <v>Nuclear</v>
          </cell>
          <cell r="O774" t="str">
            <v>Nuclear</v>
          </cell>
          <cell r="P774">
            <v>0</v>
          </cell>
          <cell r="Q774" t="str">
            <v>Nuclear</v>
          </cell>
          <cell r="R774" t="str">
            <v>Nuclear</v>
          </cell>
          <cell r="S774" t="str">
            <v>Nuclear</v>
          </cell>
          <cell r="T774" t="str">
            <v>Nuclear</v>
          </cell>
          <cell r="U774" t="str">
            <v>Modular-Nuclear-East</v>
          </cell>
          <cell r="V774" t="str">
            <v>Nuclear</v>
          </cell>
          <cell r="W774" t="str">
            <v>UT</v>
          </cell>
          <cell r="X774" t="str">
            <v>No</v>
          </cell>
        </row>
        <row r="775">
          <cell r="A775">
            <v>95891</v>
          </cell>
          <cell r="B775" t="str">
            <v>I_UN_SC_AER</v>
          </cell>
          <cell r="C775" t="str">
            <v>I_UN_SC_AER</v>
          </cell>
          <cell r="D775" t="str">
            <v>New Thermal</v>
          </cell>
          <cell r="E775" t="str">
            <v>East</v>
          </cell>
          <cell r="F775" t="str">
            <v>SCCT Aero UN</v>
          </cell>
          <cell r="G775" t="str">
            <v/>
          </cell>
          <cell r="H775" t="str">
            <v/>
          </cell>
          <cell r="I775" t="str">
            <v>Gas</v>
          </cell>
          <cell r="J775" t="str">
            <v>Gas- Peaking</v>
          </cell>
          <cell r="K775" t="str">
            <v>Utah-N</v>
          </cell>
          <cell r="L775" t="str">
            <v>SCCT Aero UN</v>
          </cell>
          <cell r="M775" t="str">
            <v>IRP_SCCT</v>
          </cell>
          <cell r="N775" t="str">
            <v>Gas</v>
          </cell>
          <cell r="O775" t="str">
            <v>Gas</v>
          </cell>
          <cell r="P775" t="str">
            <v/>
          </cell>
          <cell r="Q775" t="str">
            <v>Thermal</v>
          </cell>
          <cell r="R775" t="str">
            <v>SCCT</v>
          </cell>
          <cell r="S775" t="str">
            <v>Thermal</v>
          </cell>
          <cell r="T775" t="str">
            <v>SCCT</v>
          </cell>
          <cell r="U775" t="str">
            <v>SCCT Aero UN</v>
          </cell>
          <cell r="V775" t="str">
            <v>IRP_SCCT</v>
          </cell>
          <cell r="W775" t="str">
            <v>UT</v>
          </cell>
          <cell r="X775" t="str">
            <v>No</v>
          </cell>
        </row>
        <row r="776">
          <cell r="A776">
            <v>95892</v>
          </cell>
          <cell r="B776" t="str">
            <v>I_UN_SC_FRM</v>
          </cell>
          <cell r="C776" t="str">
            <v>I_UN_SC_FRM</v>
          </cell>
          <cell r="D776" t="str">
            <v>New Thermal</v>
          </cell>
          <cell r="E776" t="str">
            <v>East</v>
          </cell>
          <cell r="F776" t="str">
            <v>SCCT Frame UTN</v>
          </cell>
          <cell r="G776" t="str">
            <v/>
          </cell>
          <cell r="H776" t="str">
            <v/>
          </cell>
          <cell r="I776" t="str">
            <v>Gas</v>
          </cell>
          <cell r="J776" t="str">
            <v>Gas- Peaking</v>
          </cell>
          <cell r="K776" t="str">
            <v>Utah-N</v>
          </cell>
          <cell r="L776" t="str">
            <v>SCCT Frame UTN</v>
          </cell>
          <cell r="M776" t="str">
            <v>IRP_SCCT</v>
          </cell>
          <cell r="N776" t="str">
            <v>Gas</v>
          </cell>
          <cell r="O776" t="str">
            <v>Gas</v>
          </cell>
          <cell r="P776">
            <v>0</v>
          </cell>
          <cell r="Q776" t="str">
            <v>Thermal</v>
          </cell>
          <cell r="R776" t="str">
            <v>SCCT</v>
          </cell>
          <cell r="S776" t="str">
            <v>Thermal</v>
          </cell>
          <cell r="T776" t="str">
            <v>SCCT</v>
          </cell>
          <cell r="U776" t="str">
            <v>SCCT Frame UTN</v>
          </cell>
          <cell r="V776" t="str">
            <v>IRP_SCCT</v>
          </cell>
          <cell r="W776" t="str">
            <v>UT</v>
          </cell>
          <cell r="X776" t="str">
            <v>No</v>
          </cell>
        </row>
        <row r="777">
          <cell r="A777">
            <v>95893</v>
          </cell>
          <cell r="B777" t="str">
            <v>I_UN_SC_ICA</v>
          </cell>
          <cell r="C777" t="str">
            <v>I_UN_SC_ICA</v>
          </cell>
          <cell r="D777" t="str">
            <v>New Thermal</v>
          </cell>
          <cell r="E777" t="str">
            <v>East</v>
          </cell>
          <cell r="F777" t="str">
            <v>IC Aero UN</v>
          </cell>
          <cell r="G777" t="str">
            <v/>
          </cell>
          <cell r="H777" t="str">
            <v/>
          </cell>
          <cell r="I777" t="str">
            <v>Gas</v>
          </cell>
          <cell r="J777" t="str">
            <v>Gas- Peaking</v>
          </cell>
          <cell r="K777" t="str">
            <v>Utah-N</v>
          </cell>
          <cell r="L777" t="str">
            <v>IC Aero UN</v>
          </cell>
          <cell r="M777" t="str">
            <v>IRP_SCCT</v>
          </cell>
          <cell r="N777" t="str">
            <v>Gas</v>
          </cell>
          <cell r="O777" t="str">
            <v>Gas</v>
          </cell>
          <cell r="P777" t="str">
            <v/>
          </cell>
          <cell r="Q777" t="str">
            <v>Gas</v>
          </cell>
          <cell r="R777" t="str">
            <v>Gas</v>
          </cell>
          <cell r="S777" t="str">
            <v>Gas</v>
          </cell>
          <cell r="T777" t="str">
            <v>Gas</v>
          </cell>
          <cell r="U777" t="str">
            <v>IC Aero UN</v>
          </cell>
          <cell r="V777" t="str">
            <v>IRP_SCCT</v>
          </cell>
          <cell r="W777" t="str">
            <v>UT</v>
          </cell>
          <cell r="X777" t="str">
            <v>No</v>
          </cell>
        </row>
        <row r="778">
          <cell r="A778">
            <v>95894</v>
          </cell>
          <cell r="B778" t="str">
            <v>I_UN_SC_ICA2</v>
          </cell>
          <cell r="C778" t="str">
            <v>I_UN_SC_ICA2</v>
          </cell>
          <cell r="D778" t="str">
            <v>New Thermal</v>
          </cell>
          <cell r="E778" t="str">
            <v>East</v>
          </cell>
          <cell r="F778" t="str">
            <v>IC Aero UN</v>
          </cell>
          <cell r="G778" t="str">
            <v/>
          </cell>
          <cell r="H778" t="str">
            <v/>
          </cell>
          <cell r="I778" t="str">
            <v>Gas</v>
          </cell>
          <cell r="J778" t="str">
            <v>Gas- Peaking</v>
          </cell>
          <cell r="K778" t="str">
            <v>Utah-N</v>
          </cell>
          <cell r="L778" t="str">
            <v>IC Aero UN</v>
          </cell>
          <cell r="M778" t="str">
            <v>IRP_SCCT</v>
          </cell>
          <cell r="N778" t="str">
            <v>Gas</v>
          </cell>
          <cell r="O778" t="str">
            <v>Gas</v>
          </cell>
          <cell r="P778" t="str">
            <v/>
          </cell>
          <cell r="Q778" t="str">
            <v>Gas</v>
          </cell>
          <cell r="R778" t="str">
            <v>Gas</v>
          </cell>
          <cell r="S778" t="str">
            <v>Gas</v>
          </cell>
          <cell r="T778" t="str">
            <v>Gas</v>
          </cell>
          <cell r="U778" t="str">
            <v>IC Aero UN</v>
          </cell>
          <cell r="V778" t="str">
            <v>IRP_SCCT</v>
          </cell>
          <cell r="W778" t="str">
            <v>UT</v>
          </cell>
          <cell r="X778" t="str">
            <v>No</v>
          </cell>
        </row>
        <row r="779">
          <cell r="A779">
            <v>95887</v>
          </cell>
          <cell r="B779" t="str">
            <v>I_UN_SC_RE</v>
          </cell>
          <cell r="C779" t="str">
            <v>I_UN_SC_RE</v>
          </cell>
          <cell r="D779" t="str">
            <v>New Thermal</v>
          </cell>
          <cell r="E779" t="str">
            <v>East</v>
          </cell>
          <cell r="F779" t="str">
            <v>Reciprocating Engine - East</v>
          </cell>
          <cell r="G779" t="str">
            <v/>
          </cell>
          <cell r="H779" t="str">
            <v/>
          </cell>
          <cell r="I779" t="str">
            <v>Gas</v>
          </cell>
          <cell r="J779" t="str">
            <v>Gas- Peaking</v>
          </cell>
          <cell r="K779" t="str">
            <v>Utah-n</v>
          </cell>
          <cell r="L779" t="str">
            <v>Reciprocating Engine - East</v>
          </cell>
          <cell r="M779" t="str">
            <v>IRP_SCCT</v>
          </cell>
          <cell r="N779" t="str">
            <v>Gas</v>
          </cell>
          <cell r="O779" t="str">
            <v>Gas</v>
          </cell>
          <cell r="P779" t="str">
            <v/>
          </cell>
          <cell r="Q779" t="str">
            <v>Thermal</v>
          </cell>
          <cell r="R779" t="str">
            <v>GAS</v>
          </cell>
          <cell r="S779" t="str">
            <v>Thermal</v>
          </cell>
          <cell r="T779" t="str">
            <v>GAS</v>
          </cell>
          <cell r="U779" t="str">
            <v>Reciprocating Engine - East</v>
          </cell>
          <cell r="V779" t="str">
            <v>IRP_SCCT</v>
          </cell>
          <cell r="W779" t="str">
            <v>UT</v>
          </cell>
          <cell r="X779" t="str">
            <v>No</v>
          </cell>
        </row>
        <row r="780">
          <cell r="A780">
            <v>228893</v>
          </cell>
          <cell r="B780" t="str">
            <v>I_US_CC_F1</v>
          </cell>
          <cell r="C780" t="str">
            <v>I_US_CC_F1</v>
          </cell>
          <cell r="D780" t="str">
            <v>New Thermal</v>
          </cell>
          <cell r="E780" t="str">
            <v>East</v>
          </cell>
          <cell r="F780" t="str">
            <v>CCCT - Utah-S - F 1x1</v>
          </cell>
          <cell r="G780" t="str">
            <v/>
          </cell>
          <cell r="H780" t="str">
            <v/>
          </cell>
          <cell r="I780" t="str">
            <v>Gas</v>
          </cell>
          <cell r="J780" t="str">
            <v>Gas - CCCT</v>
          </cell>
          <cell r="K780" t="str">
            <v>Utah-S</v>
          </cell>
          <cell r="L780" t="str">
            <v>CCCT - Utah-S - F 1x1</v>
          </cell>
          <cell r="M780" t="str">
            <v>IRP_CCCT</v>
          </cell>
          <cell r="N780" t="str">
            <v>Gas</v>
          </cell>
          <cell r="O780" t="str">
            <v>Gas</v>
          </cell>
          <cell r="P780" t="str">
            <v/>
          </cell>
          <cell r="Q780" t="str">
            <v>Thermal</v>
          </cell>
          <cell r="R780" t="str">
            <v>CCCT</v>
          </cell>
          <cell r="S780" t="str">
            <v>Thermal</v>
          </cell>
          <cell r="T780" t="str">
            <v>CCCT</v>
          </cell>
          <cell r="U780" t="str">
            <v>CCCT - Utah-S - F 1x1</v>
          </cell>
          <cell r="V780" t="str">
            <v>IRP_CCCT</v>
          </cell>
          <cell r="W780" t="str">
            <v>UT</v>
          </cell>
          <cell r="X780" t="str">
            <v>Yes</v>
          </cell>
        </row>
        <row r="781">
          <cell r="A781">
            <v>228894</v>
          </cell>
          <cell r="B781" t="str">
            <v>I_US_CC_F1D</v>
          </cell>
          <cell r="C781" t="str">
            <v>I_US_CC_F1D</v>
          </cell>
          <cell r="D781" t="str">
            <v>New Thermal</v>
          </cell>
          <cell r="E781" t="str">
            <v>East</v>
          </cell>
          <cell r="F781" t="str">
            <v>CCCT - Utah-S - F 1x1</v>
          </cell>
          <cell r="G781" t="str">
            <v/>
          </cell>
          <cell r="H781" t="str">
            <v/>
          </cell>
          <cell r="I781" t="str">
            <v>Gas</v>
          </cell>
          <cell r="J781" t="str">
            <v>Gas - CCCT</v>
          </cell>
          <cell r="K781" t="str">
            <v>Utah-S</v>
          </cell>
          <cell r="L781" t="str">
            <v>CCCT - Utah-S - F 1x1</v>
          </cell>
          <cell r="M781" t="str">
            <v>IRP_CCCT</v>
          </cell>
          <cell r="N781" t="str">
            <v>Gas</v>
          </cell>
          <cell r="O781" t="str">
            <v>Gas</v>
          </cell>
          <cell r="P781" t="str">
            <v/>
          </cell>
          <cell r="Q781" t="str">
            <v>Thermal</v>
          </cell>
          <cell r="R781" t="str">
            <v>CCCT</v>
          </cell>
          <cell r="S781" t="str">
            <v>Thermal</v>
          </cell>
          <cell r="T781" t="str">
            <v>CCCT</v>
          </cell>
          <cell r="U781" t="str">
            <v>CCCT - Utah-S - F 1x1</v>
          </cell>
          <cell r="V781" t="str">
            <v>IRP_CCCT</v>
          </cell>
          <cell r="W781" t="str">
            <v>UT</v>
          </cell>
          <cell r="X781" t="str">
            <v>Yes</v>
          </cell>
        </row>
        <row r="782">
          <cell r="A782">
            <v>95881</v>
          </cell>
          <cell r="B782" t="str">
            <v>I_US_CC_F2</v>
          </cell>
          <cell r="C782" t="str">
            <v>I_US_CC_F2</v>
          </cell>
          <cell r="D782" t="str">
            <v>New Thermal</v>
          </cell>
          <cell r="E782" t="str">
            <v>East</v>
          </cell>
          <cell r="F782" t="str">
            <v>CCCT - Utah-S - F 2x1</v>
          </cell>
          <cell r="G782" t="str">
            <v/>
          </cell>
          <cell r="H782" t="str">
            <v/>
          </cell>
          <cell r="I782" t="str">
            <v>Gas</v>
          </cell>
          <cell r="J782" t="str">
            <v>Gas - CCCT</v>
          </cell>
          <cell r="K782" t="str">
            <v>Utah-S</v>
          </cell>
          <cell r="L782" t="str">
            <v>CCCT - Utah-S - F 2x1</v>
          </cell>
          <cell r="M782" t="str">
            <v>IRP_CCCT</v>
          </cell>
          <cell r="N782" t="str">
            <v>Gas</v>
          </cell>
          <cell r="O782" t="str">
            <v>Gas</v>
          </cell>
          <cell r="P782" t="str">
            <v/>
          </cell>
          <cell r="Q782" t="str">
            <v>Thermal</v>
          </cell>
          <cell r="R782" t="str">
            <v>CCCT</v>
          </cell>
          <cell r="S782" t="str">
            <v>Thermal</v>
          </cell>
          <cell r="T782" t="str">
            <v>CCCT</v>
          </cell>
          <cell r="U782" t="str">
            <v>CCCT - Utah-S - F 2x1</v>
          </cell>
          <cell r="V782" t="str">
            <v>IRP_CCCT</v>
          </cell>
          <cell r="W782" t="str">
            <v>UT</v>
          </cell>
          <cell r="X782" t="str">
            <v>Yes</v>
          </cell>
        </row>
        <row r="783">
          <cell r="A783">
            <v>95900</v>
          </cell>
          <cell r="B783" t="str">
            <v>I_US_CC_F2D</v>
          </cell>
          <cell r="C783" t="str">
            <v>I_US_CC_F2D</v>
          </cell>
          <cell r="D783" t="str">
            <v>New Thermal</v>
          </cell>
          <cell r="E783" t="str">
            <v>East</v>
          </cell>
          <cell r="F783" t="str">
            <v>CCCT - Utah-S - F 2x1</v>
          </cell>
          <cell r="G783" t="str">
            <v/>
          </cell>
          <cell r="H783" t="str">
            <v/>
          </cell>
          <cell r="I783" t="str">
            <v>Gas</v>
          </cell>
          <cell r="J783" t="str">
            <v>Gas - CCCT</v>
          </cell>
          <cell r="K783" t="str">
            <v>Utah-S</v>
          </cell>
          <cell r="L783" t="str">
            <v>CCCT - Utah-S - F 2x1</v>
          </cell>
          <cell r="M783" t="str">
            <v>IRP_CCCT</v>
          </cell>
          <cell r="N783" t="str">
            <v>Gas</v>
          </cell>
          <cell r="O783" t="str">
            <v>Gas</v>
          </cell>
          <cell r="P783" t="str">
            <v/>
          </cell>
          <cell r="Q783" t="str">
            <v>Thermal</v>
          </cell>
          <cell r="R783" t="str">
            <v>CCCT</v>
          </cell>
          <cell r="S783" t="str">
            <v>Thermal</v>
          </cell>
          <cell r="T783" t="str">
            <v>CCCT</v>
          </cell>
          <cell r="U783" t="str">
            <v>CCCT - Utah-S - F 2x1</v>
          </cell>
          <cell r="V783" t="str">
            <v>IRP_CCCT</v>
          </cell>
          <cell r="W783" t="str">
            <v>UT</v>
          </cell>
          <cell r="X783" t="str">
            <v>Yes</v>
          </cell>
        </row>
        <row r="784">
          <cell r="A784">
            <v>99799</v>
          </cell>
          <cell r="B784" t="str">
            <v>I_US_CC_G1</v>
          </cell>
          <cell r="C784" t="str">
            <v>I_US_CC_G1</v>
          </cell>
          <cell r="D784" t="str">
            <v>New Thermal</v>
          </cell>
          <cell r="E784" t="str">
            <v>East</v>
          </cell>
          <cell r="F784" t="str">
            <v>CCCT - Utah-S - G 1x1</v>
          </cell>
          <cell r="G784" t="str">
            <v/>
          </cell>
          <cell r="H784" t="str">
            <v/>
          </cell>
          <cell r="I784" t="str">
            <v>Gas</v>
          </cell>
          <cell r="J784" t="str">
            <v>Gas - CCCT</v>
          </cell>
          <cell r="K784" t="str">
            <v>Utah-S</v>
          </cell>
          <cell r="L784" t="str">
            <v>CCCT - Utah-S - G 1x1</v>
          </cell>
          <cell r="M784" t="str">
            <v>IRP_CCCT</v>
          </cell>
          <cell r="N784" t="str">
            <v>Gas</v>
          </cell>
          <cell r="O784" t="str">
            <v>Gas</v>
          </cell>
          <cell r="P784" t="str">
            <v/>
          </cell>
          <cell r="Q784" t="str">
            <v>Thermal</v>
          </cell>
          <cell r="R784" t="str">
            <v>CCCT</v>
          </cell>
          <cell r="S784" t="str">
            <v>Thermal</v>
          </cell>
          <cell r="T784" t="str">
            <v>CCCT</v>
          </cell>
          <cell r="U784" t="str">
            <v>CCCT - Utah-S - G 1x1</v>
          </cell>
          <cell r="V784" t="str">
            <v>IRP_CCCT</v>
          </cell>
          <cell r="W784" t="str">
            <v>UT</v>
          </cell>
          <cell r="X784" t="str">
            <v>Yes</v>
          </cell>
        </row>
        <row r="785">
          <cell r="A785">
            <v>99800</v>
          </cell>
          <cell r="B785" t="str">
            <v>I_US_CC_G1D</v>
          </cell>
          <cell r="C785" t="str">
            <v>I_US_CC_G1D</v>
          </cell>
          <cell r="D785" t="str">
            <v>New Thermal</v>
          </cell>
          <cell r="E785" t="str">
            <v>East</v>
          </cell>
          <cell r="F785" t="str">
            <v>CCCT - Utah-S - G 1x1</v>
          </cell>
          <cell r="G785" t="str">
            <v/>
          </cell>
          <cell r="H785" t="str">
            <v/>
          </cell>
          <cell r="I785" t="str">
            <v>Gas</v>
          </cell>
          <cell r="J785" t="str">
            <v>Gas - CCCT</v>
          </cell>
          <cell r="K785" t="str">
            <v>Utah-S</v>
          </cell>
          <cell r="L785" t="str">
            <v>CCCT - Utah-S - G 1x1</v>
          </cell>
          <cell r="M785" t="str">
            <v>IRP_CCCT</v>
          </cell>
          <cell r="N785" t="str">
            <v>Gas</v>
          </cell>
          <cell r="O785" t="str">
            <v>Gas</v>
          </cell>
          <cell r="P785" t="str">
            <v/>
          </cell>
          <cell r="Q785" t="str">
            <v>Thermal</v>
          </cell>
          <cell r="R785" t="str">
            <v>CCCT</v>
          </cell>
          <cell r="S785" t="str">
            <v>Thermal</v>
          </cell>
          <cell r="T785" t="str">
            <v>CCCT</v>
          </cell>
          <cell r="U785" t="str">
            <v>CCCT - Utah-S - G 1x1</v>
          </cell>
          <cell r="V785" t="str">
            <v>IRP_CCCT</v>
          </cell>
          <cell r="W785" t="str">
            <v>UT</v>
          </cell>
          <cell r="X785" t="str">
            <v>Yes</v>
          </cell>
        </row>
        <row r="786">
          <cell r="A786">
            <v>99801</v>
          </cell>
          <cell r="B786" t="str">
            <v>I_US_CC_G2</v>
          </cell>
          <cell r="C786" t="str">
            <v>I_US_CC_G2</v>
          </cell>
          <cell r="D786" t="str">
            <v>New Thermal</v>
          </cell>
          <cell r="E786" t="str">
            <v>East</v>
          </cell>
          <cell r="F786" t="str">
            <v>CCCT - Utah-S - G 2x1</v>
          </cell>
          <cell r="G786" t="str">
            <v/>
          </cell>
          <cell r="H786" t="str">
            <v/>
          </cell>
          <cell r="I786" t="str">
            <v>Gas</v>
          </cell>
          <cell r="J786" t="str">
            <v>Gas - CCCT</v>
          </cell>
          <cell r="K786" t="str">
            <v>Utah-S</v>
          </cell>
          <cell r="L786" t="str">
            <v>CCCT - Utah-S - G 2x1</v>
          </cell>
          <cell r="M786" t="str">
            <v>IRP_CCCT</v>
          </cell>
          <cell r="N786" t="str">
            <v>Gas</v>
          </cell>
          <cell r="O786" t="str">
            <v>Gas</v>
          </cell>
          <cell r="P786" t="str">
            <v/>
          </cell>
          <cell r="Q786" t="str">
            <v>Thermal</v>
          </cell>
          <cell r="R786" t="str">
            <v>CCCT</v>
          </cell>
          <cell r="S786" t="str">
            <v>Thermal</v>
          </cell>
          <cell r="T786" t="str">
            <v>CCCT</v>
          </cell>
          <cell r="U786" t="str">
            <v>CCCT - Utah-S - G 2x1</v>
          </cell>
          <cell r="V786" t="str">
            <v>IRP_CCCT</v>
          </cell>
          <cell r="W786" t="str">
            <v>UT</v>
          </cell>
          <cell r="X786" t="str">
            <v>Yes</v>
          </cell>
        </row>
        <row r="787">
          <cell r="A787">
            <v>99802</v>
          </cell>
          <cell r="B787" t="str">
            <v>I_US_CC_G2D</v>
          </cell>
          <cell r="C787" t="str">
            <v>I_US_CC_G2D</v>
          </cell>
          <cell r="D787" t="str">
            <v>New Thermal</v>
          </cell>
          <cell r="E787" t="str">
            <v>East</v>
          </cell>
          <cell r="F787" t="str">
            <v>CCCT - Utah-S - G 2x1</v>
          </cell>
          <cell r="G787" t="str">
            <v/>
          </cell>
          <cell r="H787" t="str">
            <v/>
          </cell>
          <cell r="I787" t="str">
            <v>Gas</v>
          </cell>
          <cell r="J787" t="str">
            <v>Gas - CCCT</v>
          </cell>
          <cell r="K787" t="str">
            <v>Utah-S</v>
          </cell>
          <cell r="L787" t="str">
            <v>CCCT - Utah-S - G 2x1</v>
          </cell>
          <cell r="M787" t="str">
            <v>IRP_CCCT</v>
          </cell>
          <cell r="N787" t="str">
            <v>Gas</v>
          </cell>
          <cell r="O787" t="str">
            <v>Gas</v>
          </cell>
          <cell r="P787" t="str">
            <v/>
          </cell>
          <cell r="Q787" t="str">
            <v>Thermal</v>
          </cell>
          <cell r="R787" t="str">
            <v>CCCT</v>
          </cell>
          <cell r="S787" t="str">
            <v>Thermal</v>
          </cell>
          <cell r="T787" t="str">
            <v>CCCT</v>
          </cell>
          <cell r="U787" t="str">
            <v>CCCT - Utah-S - G 2x1</v>
          </cell>
          <cell r="V787" t="str">
            <v>IRP_CCCT</v>
          </cell>
          <cell r="W787" t="str">
            <v>UT</v>
          </cell>
          <cell r="X787" t="str">
            <v>Yes</v>
          </cell>
        </row>
        <row r="788">
          <cell r="A788">
            <v>99803</v>
          </cell>
          <cell r="B788" t="str">
            <v>I_US_CC_J1</v>
          </cell>
          <cell r="C788" t="str">
            <v>I_US_CC_J1</v>
          </cell>
          <cell r="D788" t="str">
            <v>New Thermal</v>
          </cell>
          <cell r="E788" t="str">
            <v>East</v>
          </cell>
          <cell r="F788" t="str">
            <v>CCCT - Utah-S - J 1x1</v>
          </cell>
          <cell r="G788" t="str">
            <v/>
          </cell>
          <cell r="H788" t="str">
            <v/>
          </cell>
          <cell r="I788" t="str">
            <v>Gas</v>
          </cell>
          <cell r="J788" t="str">
            <v>Gas - CCCT</v>
          </cell>
          <cell r="K788" t="str">
            <v>Utah-S</v>
          </cell>
          <cell r="L788" t="str">
            <v>CCCT - Utah-S - J 1x1</v>
          </cell>
          <cell r="M788" t="str">
            <v>IRP_CCCT</v>
          </cell>
          <cell r="N788" t="str">
            <v>Gas</v>
          </cell>
          <cell r="O788" t="str">
            <v>Gas</v>
          </cell>
          <cell r="P788" t="str">
            <v/>
          </cell>
          <cell r="Q788" t="str">
            <v>Thermal</v>
          </cell>
          <cell r="R788" t="str">
            <v>CCCT</v>
          </cell>
          <cell r="S788" t="str">
            <v>Thermal</v>
          </cell>
          <cell r="T788" t="str">
            <v>CCCT</v>
          </cell>
          <cell r="U788" t="str">
            <v>CCCT - Utah-S - J 1x1</v>
          </cell>
          <cell r="V788" t="str">
            <v>IRP_CCCT</v>
          </cell>
          <cell r="W788" t="str">
            <v>UT</v>
          </cell>
          <cell r="X788" t="str">
            <v>Yes</v>
          </cell>
        </row>
        <row r="789">
          <cell r="A789">
            <v>99804</v>
          </cell>
          <cell r="B789" t="str">
            <v>I_US_CC_J1D</v>
          </cell>
          <cell r="C789" t="str">
            <v>I_US_CC_J1D</v>
          </cell>
          <cell r="D789" t="str">
            <v>New Thermal</v>
          </cell>
          <cell r="E789" t="str">
            <v>East</v>
          </cell>
          <cell r="F789" t="str">
            <v>CCCT - Utah-S - J 1x1</v>
          </cell>
          <cell r="G789" t="str">
            <v/>
          </cell>
          <cell r="H789" t="str">
            <v/>
          </cell>
          <cell r="I789" t="str">
            <v>Gas</v>
          </cell>
          <cell r="J789" t="str">
            <v>Gas - CCCT</v>
          </cell>
          <cell r="K789" t="str">
            <v>Utah-S</v>
          </cell>
          <cell r="L789" t="str">
            <v>CCCT - Utah-S - J 1x1</v>
          </cell>
          <cell r="M789" t="str">
            <v>IRP_CCCT</v>
          </cell>
          <cell r="N789" t="str">
            <v>Gas</v>
          </cell>
          <cell r="O789" t="str">
            <v>Gas</v>
          </cell>
          <cell r="P789" t="str">
            <v/>
          </cell>
          <cell r="Q789" t="str">
            <v>Thermal</v>
          </cell>
          <cell r="R789" t="str">
            <v>CCCT</v>
          </cell>
          <cell r="S789" t="str">
            <v>Thermal</v>
          </cell>
          <cell r="T789" t="str">
            <v>CCCT</v>
          </cell>
          <cell r="U789" t="str">
            <v>CCCT - Utah-S - J 1x1</v>
          </cell>
          <cell r="V789" t="str">
            <v>IRP_CCCT</v>
          </cell>
          <cell r="W789" t="str">
            <v>UT</v>
          </cell>
          <cell r="X789" t="str">
            <v>Yes</v>
          </cell>
        </row>
        <row r="790">
          <cell r="A790">
            <v>99870</v>
          </cell>
          <cell r="B790" t="str">
            <v>I_US_CSP_MST</v>
          </cell>
          <cell r="C790" t="str">
            <v>I_US_CSP_MST</v>
          </cell>
          <cell r="D790" t="str">
            <v>New Thermal</v>
          </cell>
          <cell r="E790" t="str">
            <v>East</v>
          </cell>
          <cell r="F790" t="str">
            <v>Utility Solar - PV - East</v>
          </cell>
          <cell r="G790" t="str">
            <v/>
          </cell>
          <cell r="H790" t="str">
            <v/>
          </cell>
          <cell r="I790" t="str">
            <v>Solar</v>
          </cell>
          <cell r="J790" t="str">
            <v>Renewable - Utility Solar</v>
          </cell>
          <cell r="K790" t="str">
            <v/>
          </cell>
          <cell r="L790" t="str">
            <v>Utility Solar - PV - East</v>
          </cell>
          <cell r="M790" t="str">
            <v>Solar</v>
          </cell>
          <cell r="N790" t="str">
            <v>Solar</v>
          </cell>
          <cell r="O790" t="str">
            <v>Other Renewables</v>
          </cell>
          <cell r="P790" t="str">
            <v/>
          </cell>
          <cell r="Q790" t="str">
            <v>Other Renewables</v>
          </cell>
          <cell r="R790" t="str">
            <v>Solar</v>
          </cell>
          <cell r="S790" t="str">
            <v>Other Renewables</v>
          </cell>
          <cell r="T790" t="str">
            <v>Solar</v>
          </cell>
          <cell r="U790" t="str">
            <v>Utility Solar - PV - East</v>
          </cell>
          <cell r="V790" t="str">
            <v>Solar</v>
          </cell>
          <cell r="W790" t="str">
            <v>UT</v>
          </cell>
          <cell r="X790" t="str">
            <v>Yes</v>
          </cell>
        </row>
        <row r="791">
          <cell r="A791">
            <v>99868</v>
          </cell>
          <cell r="B791" t="str">
            <v>I_US_CSP_TRF</v>
          </cell>
          <cell r="C791" t="str">
            <v>I_US_CSP_TRF</v>
          </cell>
          <cell r="D791" t="str">
            <v>New Thermal</v>
          </cell>
          <cell r="E791" t="str">
            <v>East</v>
          </cell>
          <cell r="F791" t="str">
            <v>Utility Solar - PV - East</v>
          </cell>
          <cell r="G791" t="str">
            <v/>
          </cell>
          <cell r="H791" t="str">
            <v/>
          </cell>
          <cell r="I791" t="str">
            <v>Solar</v>
          </cell>
          <cell r="J791" t="str">
            <v>Renewable - Utility Solar</v>
          </cell>
          <cell r="K791" t="str">
            <v/>
          </cell>
          <cell r="L791" t="str">
            <v>Utility Solar - PV - East</v>
          </cell>
          <cell r="M791" t="str">
            <v>Solar</v>
          </cell>
          <cell r="N791" t="str">
            <v>Solar</v>
          </cell>
          <cell r="O791" t="str">
            <v>Other Renewables</v>
          </cell>
          <cell r="P791" t="str">
            <v/>
          </cell>
          <cell r="Q791" t="str">
            <v>Other Renewables</v>
          </cell>
          <cell r="R791" t="str">
            <v>Solar</v>
          </cell>
          <cell r="S791" t="str">
            <v>Other Renewables</v>
          </cell>
          <cell r="T791" t="str">
            <v>Solar</v>
          </cell>
          <cell r="U791" t="str">
            <v>Utility Solar - PV - East</v>
          </cell>
          <cell r="V791" t="str">
            <v>Solar</v>
          </cell>
          <cell r="W791" t="str">
            <v>UT</v>
          </cell>
          <cell r="X791" t="str">
            <v>Yes</v>
          </cell>
        </row>
        <row r="792">
          <cell r="A792">
            <v>99869</v>
          </cell>
          <cell r="B792" t="str">
            <v>I_US_CSP_TWR</v>
          </cell>
          <cell r="C792" t="str">
            <v>I_US_CSP_TWR</v>
          </cell>
          <cell r="D792" t="str">
            <v>New Thermal</v>
          </cell>
          <cell r="E792" t="str">
            <v>East</v>
          </cell>
          <cell r="F792" t="str">
            <v>Utility Solar - PV - East</v>
          </cell>
          <cell r="G792" t="str">
            <v/>
          </cell>
          <cell r="H792" t="str">
            <v/>
          </cell>
          <cell r="I792" t="str">
            <v>Solar</v>
          </cell>
          <cell r="J792" t="str">
            <v>Renewable - Utility Solar</v>
          </cell>
          <cell r="K792" t="str">
            <v/>
          </cell>
          <cell r="L792" t="str">
            <v>Utility Solar - PV - East</v>
          </cell>
          <cell r="M792" t="str">
            <v>Solar</v>
          </cell>
          <cell r="N792" t="str">
            <v>Solar</v>
          </cell>
          <cell r="O792" t="str">
            <v>Other Renewables</v>
          </cell>
          <cell r="P792" t="str">
            <v/>
          </cell>
          <cell r="Q792" t="str">
            <v>Other Renewables</v>
          </cell>
          <cell r="R792" t="str">
            <v>Solar</v>
          </cell>
          <cell r="S792" t="str">
            <v>Other Renewables</v>
          </cell>
          <cell r="T792" t="str">
            <v>Solar</v>
          </cell>
          <cell r="U792" t="str">
            <v>Utility Solar - PV - East</v>
          </cell>
          <cell r="V792" t="str">
            <v>Solar</v>
          </cell>
          <cell r="W792" t="str">
            <v>UT</v>
          </cell>
          <cell r="X792" t="str">
            <v>Yes</v>
          </cell>
        </row>
        <row r="793">
          <cell r="A793">
            <v>228895</v>
          </cell>
          <cell r="B793" t="str">
            <v>I_US_Fcell</v>
          </cell>
          <cell r="C793" t="str">
            <v>I_US_Fcell</v>
          </cell>
          <cell r="D793" t="str">
            <v>New Thermal</v>
          </cell>
          <cell r="E793" t="str">
            <v>East</v>
          </cell>
          <cell r="F793" t="str">
            <v>Fuel Cell - East</v>
          </cell>
          <cell r="G793">
            <v>0</v>
          </cell>
          <cell r="H793">
            <v>0</v>
          </cell>
          <cell r="I793" t="str">
            <v>Other</v>
          </cell>
          <cell r="J793" t="str">
            <v>Other</v>
          </cell>
          <cell r="K793">
            <v>0</v>
          </cell>
          <cell r="L793" t="str">
            <v>Fuel Cell - East</v>
          </cell>
          <cell r="M793" t="str">
            <v>Other</v>
          </cell>
          <cell r="N793" t="str">
            <v>Other</v>
          </cell>
          <cell r="O793" t="str">
            <v>Storage</v>
          </cell>
          <cell r="P793">
            <v>0</v>
          </cell>
          <cell r="Q793" t="str">
            <v>Storage</v>
          </cell>
          <cell r="R793" t="str">
            <v>Fuel Cell</v>
          </cell>
          <cell r="S793" t="str">
            <v>Storage</v>
          </cell>
          <cell r="T793" t="str">
            <v>Fuel Cell</v>
          </cell>
          <cell r="U793" t="str">
            <v>Fuel Cell - East</v>
          </cell>
          <cell r="V793" t="str">
            <v>Other</v>
          </cell>
          <cell r="W793" t="str">
            <v>UT</v>
          </cell>
          <cell r="X793" t="str">
            <v>No</v>
          </cell>
        </row>
        <row r="794">
          <cell r="A794">
            <v>228776</v>
          </cell>
          <cell r="B794" t="str">
            <v>I_US_GEO_B35</v>
          </cell>
          <cell r="C794" t="str">
            <v>I_US_GEO_B35</v>
          </cell>
          <cell r="D794" t="str">
            <v>New Thermal</v>
          </cell>
          <cell r="E794" t="str">
            <v>East</v>
          </cell>
          <cell r="F794" t="str">
            <v>Geothermal, Greenfield - East</v>
          </cell>
          <cell r="G794" t="str">
            <v/>
          </cell>
          <cell r="H794" t="str">
            <v/>
          </cell>
          <cell r="I794" t="str">
            <v>Geothermal</v>
          </cell>
          <cell r="J794" t="str">
            <v>Renewable - Geothermal</v>
          </cell>
          <cell r="K794">
            <v>0</v>
          </cell>
          <cell r="L794" t="str">
            <v>Geothermal, Greenfield - East</v>
          </cell>
          <cell r="M794" t="str">
            <v>Geothermal</v>
          </cell>
          <cell r="N794" t="str">
            <v>Geothermal</v>
          </cell>
          <cell r="O794" t="str">
            <v>Other Renewables</v>
          </cell>
          <cell r="P794" t="str">
            <v/>
          </cell>
          <cell r="Q794" t="str">
            <v>Geothermal</v>
          </cell>
          <cell r="R794" t="str">
            <v>Geothermal</v>
          </cell>
          <cell r="S794" t="str">
            <v>Geothermal</v>
          </cell>
          <cell r="T794" t="str">
            <v>Geothermal</v>
          </cell>
          <cell r="U794" t="str">
            <v>Geothermal, Greenfield - East</v>
          </cell>
          <cell r="V794" t="str">
            <v>Geothermal</v>
          </cell>
          <cell r="W794" t="str">
            <v>UT</v>
          </cell>
          <cell r="X794" t="str">
            <v>Yes</v>
          </cell>
        </row>
        <row r="795">
          <cell r="A795">
            <v>101378</v>
          </cell>
          <cell r="B795" t="str">
            <v>I_US_GEO_PPA</v>
          </cell>
          <cell r="C795" t="str">
            <v>I_US_GEO_PPA</v>
          </cell>
          <cell r="D795" t="str">
            <v>New Thermal</v>
          </cell>
          <cell r="E795" t="str">
            <v>East</v>
          </cell>
          <cell r="F795" t="str">
            <v>Geothermal, Greenfield - East</v>
          </cell>
          <cell r="G795" t="str">
            <v/>
          </cell>
          <cell r="H795" t="str">
            <v/>
          </cell>
          <cell r="I795" t="str">
            <v>Geothermal</v>
          </cell>
          <cell r="J795" t="str">
            <v>Renewable - Geothermal</v>
          </cell>
          <cell r="K795" t="str">
            <v/>
          </cell>
          <cell r="L795" t="str">
            <v>Geothermal, Greenfield - East</v>
          </cell>
          <cell r="M795" t="str">
            <v>Geothermal</v>
          </cell>
          <cell r="N795" t="str">
            <v>Geothermal</v>
          </cell>
          <cell r="O795" t="str">
            <v>Other Renewables</v>
          </cell>
          <cell r="P795" t="str">
            <v/>
          </cell>
          <cell r="Q795" t="str">
            <v>Geothermal</v>
          </cell>
          <cell r="R795" t="str">
            <v>Geothermal</v>
          </cell>
          <cell r="S795" t="str">
            <v>Geothermal</v>
          </cell>
          <cell r="T795" t="str">
            <v>Geothermal</v>
          </cell>
          <cell r="U795" t="str">
            <v>Geothermal, Greenfield - East</v>
          </cell>
          <cell r="V795" t="str">
            <v>Geothermal</v>
          </cell>
          <cell r="W795" t="str">
            <v>UT</v>
          </cell>
          <cell r="X795" t="str">
            <v>Yes</v>
          </cell>
        </row>
        <row r="796">
          <cell r="A796">
            <v>95888</v>
          </cell>
          <cell r="B796" t="str">
            <v>I_US_IGC_CCS</v>
          </cell>
          <cell r="C796" t="str">
            <v>I_US_IGC_CCS</v>
          </cell>
          <cell r="D796" t="str">
            <v>New Thermal</v>
          </cell>
          <cell r="E796" t="str">
            <v>East</v>
          </cell>
          <cell r="F796" t="str">
            <v>UTS IGCC CCS</v>
          </cell>
          <cell r="G796" t="str">
            <v/>
          </cell>
          <cell r="H796" t="str">
            <v/>
          </cell>
          <cell r="I796" t="str">
            <v>Coal</v>
          </cell>
          <cell r="J796" t="str">
            <v>IGCC with CCS</v>
          </cell>
          <cell r="K796" t="str">
            <v/>
          </cell>
          <cell r="L796" t="str">
            <v>UTS IGCC CCS</v>
          </cell>
          <cell r="M796" t="str">
            <v>Coal</v>
          </cell>
          <cell r="N796" t="str">
            <v>Coal</v>
          </cell>
          <cell r="O796" t="str">
            <v>Clean Coal</v>
          </cell>
          <cell r="P796" t="str">
            <v/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 t="str">
            <v>UTS IGCC CCS</v>
          </cell>
          <cell r="V796" t="str">
            <v>Coal</v>
          </cell>
          <cell r="W796" t="str">
            <v>UT</v>
          </cell>
          <cell r="X796" t="str">
            <v>No</v>
          </cell>
        </row>
        <row r="797">
          <cell r="A797">
            <v>99919</v>
          </cell>
          <cell r="B797" t="str">
            <v>I_UN_NUC_AD</v>
          </cell>
          <cell r="C797" t="str">
            <v>I_UN_NUC_AD</v>
          </cell>
          <cell r="D797" t="str">
            <v>New Thermal</v>
          </cell>
          <cell r="E797" t="str">
            <v>East</v>
          </cell>
          <cell r="F797" t="str">
            <v>Nuclear - East</v>
          </cell>
          <cell r="G797" t="str">
            <v/>
          </cell>
          <cell r="H797" t="str">
            <v/>
          </cell>
          <cell r="I797" t="str">
            <v>Nuclear</v>
          </cell>
          <cell r="J797" t="str">
            <v>Nuclear</v>
          </cell>
          <cell r="K797">
            <v>0</v>
          </cell>
          <cell r="L797" t="str">
            <v>Nuclear - East</v>
          </cell>
          <cell r="M797" t="str">
            <v>Nuclear</v>
          </cell>
          <cell r="N797" t="str">
            <v>Nuclear</v>
          </cell>
          <cell r="O797" t="str">
            <v>Nuclear</v>
          </cell>
          <cell r="P797" t="str">
            <v/>
          </cell>
          <cell r="Q797" t="str">
            <v>Nuclear</v>
          </cell>
          <cell r="R797" t="str">
            <v>Nuclear</v>
          </cell>
          <cell r="S797" t="str">
            <v>Nuclear</v>
          </cell>
          <cell r="T797" t="str">
            <v>Nuclear</v>
          </cell>
          <cell r="U797" t="str">
            <v>Nuclear - East</v>
          </cell>
          <cell r="V797" t="str">
            <v>Nuclear</v>
          </cell>
          <cell r="W797" t="str">
            <v>UT</v>
          </cell>
          <cell r="X797" t="str">
            <v>No</v>
          </cell>
        </row>
        <row r="798">
          <cell r="A798">
            <v>225234</v>
          </cell>
          <cell r="B798" t="str">
            <v>I_US_PV5_FT</v>
          </cell>
          <cell r="C798" t="str">
            <v>I_US_PV5_FT</v>
          </cell>
          <cell r="D798" t="str">
            <v>New Thermal</v>
          </cell>
          <cell r="E798" t="str">
            <v>East</v>
          </cell>
          <cell r="F798" t="str">
            <v>Utility Solar - PV - East</v>
          </cell>
          <cell r="G798" t="str">
            <v/>
          </cell>
          <cell r="H798" t="str">
            <v/>
          </cell>
          <cell r="I798" t="str">
            <v>Solar</v>
          </cell>
          <cell r="J798" t="str">
            <v>Renewable - Utility Solar</v>
          </cell>
          <cell r="K798">
            <v>0</v>
          </cell>
          <cell r="L798" t="str">
            <v>Utility Solar - PV - East</v>
          </cell>
          <cell r="M798" t="str">
            <v>Solar</v>
          </cell>
          <cell r="N798" t="str">
            <v>Solar</v>
          </cell>
          <cell r="O798" t="str">
            <v>Other Renewables</v>
          </cell>
          <cell r="P798">
            <v>0</v>
          </cell>
          <cell r="Q798" t="str">
            <v>Other Renewables</v>
          </cell>
          <cell r="R798" t="str">
            <v>Solar</v>
          </cell>
          <cell r="S798" t="str">
            <v>Other Renewables</v>
          </cell>
          <cell r="T798" t="str">
            <v>Solar</v>
          </cell>
          <cell r="U798" t="str">
            <v>Utility Solar - PV - East</v>
          </cell>
          <cell r="V798" t="str">
            <v>Solar</v>
          </cell>
          <cell r="W798" t="str">
            <v>UT</v>
          </cell>
          <cell r="X798" t="str">
            <v>Yes</v>
          </cell>
        </row>
        <row r="799">
          <cell r="A799">
            <v>225237</v>
          </cell>
          <cell r="B799" t="str">
            <v>I_US_PV5_FTI</v>
          </cell>
          <cell r="C799" t="str">
            <v>I_US_PV5_FTI</v>
          </cell>
          <cell r="D799" t="str">
            <v>New Thermal</v>
          </cell>
          <cell r="E799" t="str">
            <v>East</v>
          </cell>
          <cell r="F799" t="str">
            <v>Utility Solar - PV - East</v>
          </cell>
          <cell r="G799" t="str">
            <v/>
          </cell>
          <cell r="H799" t="str">
            <v/>
          </cell>
          <cell r="I799" t="str">
            <v>Solar</v>
          </cell>
          <cell r="J799" t="str">
            <v>Renewable - Utility Solar</v>
          </cell>
          <cell r="K799">
            <v>0</v>
          </cell>
          <cell r="L799" t="str">
            <v>Utility Solar - PV - East</v>
          </cell>
          <cell r="M799" t="str">
            <v>Solar</v>
          </cell>
          <cell r="N799" t="str">
            <v>Solar</v>
          </cell>
          <cell r="O799" t="str">
            <v>Other Renewables</v>
          </cell>
          <cell r="P799">
            <v>0</v>
          </cell>
          <cell r="Q799" t="str">
            <v>Other Renewables</v>
          </cell>
          <cell r="R799" t="str">
            <v>Solar</v>
          </cell>
          <cell r="S799" t="str">
            <v>Other Renewables</v>
          </cell>
          <cell r="T799" t="str">
            <v>Solar</v>
          </cell>
          <cell r="U799" t="str">
            <v>Utility Solar - PV - East</v>
          </cell>
          <cell r="V799" t="str">
            <v>Solar</v>
          </cell>
          <cell r="W799" t="str">
            <v>UT</v>
          </cell>
          <cell r="X799" t="str">
            <v>Yes</v>
          </cell>
        </row>
        <row r="800">
          <cell r="A800">
            <v>225235</v>
          </cell>
          <cell r="B800" t="str">
            <v>I_US_PV5_ST</v>
          </cell>
          <cell r="C800" t="str">
            <v>I_US_PV5_ST</v>
          </cell>
          <cell r="D800" t="str">
            <v>New Thermal</v>
          </cell>
          <cell r="E800" t="str">
            <v>East</v>
          </cell>
          <cell r="F800" t="str">
            <v>Utility Solar - PV - East</v>
          </cell>
          <cell r="G800" t="str">
            <v/>
          </cell>
          <cell r="H800" t="str">
            <v/>
          </cell>
          <cell r="I800" t="str">
            <v>Solar</v>
          </cell>
          <cell r="J800" t="str">
            <v>Renewable - Utility Solar</v>
          </cell>
          <cell r="K800">
            <v>0</v>
          </cell>
          <cell r="L800" t="str">
            <v>Utility Solar - PV - East</v>
          </cell>
          <cell r="M800" t="str">
            <v>Solar</v>
          </cell>
          <cell r="N800" t="str">
            <v>Solar</v>
          </cell>
          <cell r="O800" t="str">
            <v>Other Renewables</v>
          </cell>
          <cell r="P800">
            <v>0</v>
          </cell>
          <cell r="Q800" t="str">
            <v>Other Renewables</v>
          </cell>
          <cell r="R800" t="str">
            <v>Solar</v>
          </cell>
          <cell r="S800" t="str">
            <v>Other Renewables</v>
          </cell>
          <cell r="T800" t="str">
            <v>Solar</v>
          </cell>
          <cell r="U800" t="str">
            <v>Utility Solar - PV - East</v>
          </cell>
          <cell r="V800" t="str">
            <v>Solar</v>
          </cell>
          <cell r="W800" t="str">
            <v>UT</v>
          </cell>
          <cell r="X800" t="str">
            <v>Yes</v>
          </cell>
        </row>
        <row r="801">
          <cell r="A801">
            <v>225236</v>
          </cell>
          <cell r="B801" t="str">
            <v>I_US_PV5_STI</v>
          </cell>
          <cell r="C801" t="str">
            <v>I_US_PV5_STI</v>
          </cell>
          <cell r="D801" t="str">
            <v>New Thermal</v>
          </cell>
          <cell r="E801" t="str">
            <v>East</v>
          </cell>
          <cell r="F801" t="str">
            <v>Utility Solar - PV - East</v>
          </cell>
          <cell r="G801" t="str">
            <v/>
          </cell>
          <cell r="H801" t="str">
            <v/>
          </cell>
          <cell r="I801" t="str">
            <v>Solar</v>
          </cell>
          <cell r="J801" t="str">
            <v>Renewable - Utility Solar</v>
          </cell>
          <cell r="K801">
            <v>0</v>
          </cell>
          <cell r="L801" t="str">
            <v>Utility Solar - PV - East</v>
          </cell>
          <cell r="M801" t="str">
            <v>Solar</v>
          </cell>
          <cell r="N801" t="str">
            <v>Solar</v>
          </cell>
          <cell r="O801" t="str">
            <v>Other Renewables</v>
          </cell>
          <cell r="P801">
            <v>0</v>
          </cell>
          <cell r="Q801" t="str">
            <v>Other Renewables</v>
          </cell>
          <cell r="R801" t="str">
            <v>Solar</v>
          </cell>
          <cell r="S801" t="str">
            <v>Other Renewables</v>
          </cell>
          <cell r="T801" t="str">
            <v>Solar</v>
          </cell>
          <cell r="U801" t="str">
            <v>Utility Solar - PV - East</v>
          </cell>
          <cell r="V801" t="str">
            <v>Solar</v>
          </cell>
          <cell r="W801" t="str">
            <v>UT</v>
          </cell>
          <cell r="X801" t="str">
            <v>Yes</v>
          </cell>
        </row>
        <row r="802">
          <cell r="A802">
            <v>101701</v>
          </cell>
          <cell r="B802" t="str">
            <v>I_US_PV50_ST</v>
          </cell>
          <cell r="C802" t="str">
            <v>I_US_PV50_ST</v>
          </cell>
          <cell r="D802" t="str">
            <v>New Thermal</v>
          </cell>
          <cell r="E802" t="str">
            <v>East</v>
          </cell>
          <cell r="F802" t="str">
            <v>Utility Solar - PV - East</v>
          </cell>
          <cell r="G802" t="str">
            <v/>
          </cell>
          <cell r="H802" t="str">
            <v/>
          </cell>
          <cell r="I802" t="str">
            <v>Solar</v>
          </cell>
          <cell r="J802" t="str">
            <v>Renewable - Utility Solar</v>
          </cell>
          <cell r="K802" t="str">
            <v/>
          </cell>
          <cell r="L802" t="str">
            <v>Utility Solar - PV - East</v>
          </cell>
          <cell r="M802" t="str">
            <v>Solar</v>
          </cell>
          <cell r="N802" t="str">
            <v>Solar</v>
          </cell>
          <cell r="O802" t="str">
            <v>Other Renewables</v>
          </cell>
          <cell r="P802" t="str">
            <v/>
          </cell>
          <cell r="Q802" t="str">
            <v>Other Renewables</v>
          </cell>
          <cell r="R802" t="str">
            <v>Solar</v>
          </cell>
          <cell r="S802" t="str">
            <v>Other Renewables</v>
          </cell>
          <cell r="T802" t="str">
            <v>Solar</v>
          </cell>
          <cell r="U802" t="str">
            <v>Utility Solar - PV - East</v>
          </cell>
          <cell r="V802" t="str">
            <v>Solar</v>
          </cell>
          <cell r="W802" t="str">
            <v>UT</v>
          </cell>
          <cell r="X802" t="str">
            <v>Yes</v>
          </cell>
        </row>
        <row r="803">
          <cell r="A803">
            <v>101677</v>
          </cell>
          <cell r="B803" t="str">
            <v>I_US_PV50FT</v>
          </cell>
          <cell r="C803" t="str">
            <v>I_US_PV50FT</v>
          </cell>
          <cell r="D803" t="str">
            <v>New Thermal</v>
          </cell>
          <cell r="E803" t="str">
            <v>East</v>
          </cell>
          <cell r="F803" t="str">
            <v>Utility Solar - PV - East</v>
          </cell>
          <cell r="G803" t="str">
            <v/>
          </cell>
          <cell r="H803" t="str">
            <v/>
          </cell>
          <cell r="I803" t="str">
            <v>Solar</v>
          </cell>
          <cell r="J803" t="str">
            <v>Renewable - Utility Solar</v>
          </cell>
          <cell r="K803">
            <v>0</v>
          </cell>
          <cell r="L803" t="str">
            <v>Utility Solar - PV - East</v>
          </cell>
          <cell r="M803" t="str">
            <v>Solar</v>
          </cell>
          <cell r="N803" t="str">
            <v>Solar</v>
          </cell>
          <cell r="O803" t="str">
            <v>Other Renewables</v>
          </cell>
          <cell r="P803">
            <v>0</v>
          </cell>
          <cell r="Q803" t="str">
            <v>Other Renewables</v>
          </cell>
          <cell r="R803" t="str">
            <v>Solar</v>
          </cell>
          <cell r="S803" t="str">
            <v>Other Renewables</v>
          </cell>
          <cell r="T803" t="str">
            <v>Solar</v>
          </cell>
          <cell r="U803" t="str">
            <v>Utility Solar - PV - East</v>
          </cell>
          <cell r="V803" t="str">
            <v>Solar</v>
          </cell>
          <cell r="W803" t="str">
            <v>UT</v>
          </cell>
          <cell r="X803" t="str">
            <v>Yes</v>
          </cell>
        </row>
        <row r="804">
          <cell r="A804">
            <v>101758</v>
          </cell>
          <cell r="B804" t="str">
            <v>I_US_PV50FTI</v>
          </cell>
          <cell r="C804" t="str">
            <v>I_US_PV50FTI</v>
          </cell>
          <cell r="D804" t="str">
            <v>New Thermal</v>
          </cell>
          <cell r="E804" t="str">
            <v>East</v>
          </cell>
          <cell r="F804" t="str">
            <v>Utility Solar - PV - East</v>
          </cell>
          <cell r="G804" t="str">
            <v/>
          </cell>
          <cell r="H804" t="str">
            <v/>
          </cell>
          <cell r="I804" t="str">
            <v>Solar</v>
          </cell>
          <cell r="J804" t="str">
            <v>Renewable - Utility Solar</v>
          </cell>
          <cell r="K804">
            <v>0</v>
          </cell>
          <cell r="L804" t="str">
            <v>Utility Solar - PV - East</v>
          </cell>
          <cell r="M804" t="str">
            <v>Solar</v>
          </cell>
          <cell r="N804" t="str">
            <v>Solar</v>
          </cell>
          <cell r="O804" t="str">
            <v>Other Renewables</v>
          </cell>
          <cell r="P804">
            <v>0</v>
          </cell>
          <cell r="Q804" t="str">
            <v>Other Renewables</v>
          </cell>
          <cell r="R804" t="str">
            <v>Solar</v>
          </cell>
          <cell r="S804" t="str">
            <v>Other Renewables</v>
          </cell>
          <cell r="T804" t="str">
            <v>Solar</v>
          </cell>
          <cell r="U804" t="str">
            <v>Utility Solar - PV - East</v>
          </cell>
          <cell r="V804" t="str">
            <v>Solar</v>
          </cell>
          <cell r="W804" t="str">
            <v>UT</v>
          </cell>
          <cell r="X804" t="str">
            <v>Yes</v>
          </cell>
        </row>
        <row r="805">
          <cell r="A805">
            <v>101762</v>
          </cell>
          <cell r="B805" t="str">
            <v>I_US_PV50STI</v>
          </cell>
          <cell r="C805" t="str">
            <v>I_US_PV50STI</v>
          </cell>
          <cell r="D805" t="str">
            <v>New Thermal</v>
          </cell>
          <cell r="E805" t="str">
            <v>East</v>
          </cell>
          <cell r="F805" t="str">
            <v>Utility Solar - PV - East</v>
          </cell>
          <cell r="G805" t="str">
            <v/>
          </cell>
          <cell r="H805" t="str">
            <v/>
          </cell>
          <cell r="I805" t="str">
            <v>Solar</v>
          </cell>
          <cell r="J805" t="str">
            <v>Renewable - Utility Solar</v>
          </cell>
          <cell r="K805" t="str">
            <v/>
          </cell>
          <cell r="L805" t="str">
            <v>Utility Solar - PV - East</v>
          </cell>
          <cell r="M805" t="str">
            <v>Solar</v>
          </cell>
          <cell r="N805" t="str">
            <v>Solar</v>
          </cell>
          <cell r="O805" t="str">
            <v>Other Renewables</v>
          </cell>
          <cell r="P805" t="str">
            <v/>
          </cell>
          <cell r="Q805" t="str">
            <v>Other Renewables</v>
          </cell>
          <cell r="R805" t="str">
            <v>Solar</v>
          </cell>
          <cell r="S805" t="str">
            <v>Other Renewables</v>
          </cell>
          <cell r="T805" t="str">
            <v>Solar</v>
          </cell>
          <cell r="U805" t="str">
            <v>Utility Solar - PV - East</v>
          </cell>
          <cell r="V805" t="str">
            <v>Solar</v>
          </cell>
          <cell r="W805" t="str">
            <v>UT</v>
          </cell>
          <cell r="X805" t="str">
            <v>Yes</v>
          </cell>
        </row>
        <row r="806">
          <cell r="A806">
            <v>99805</v>
          </cell>
          <cell r="B806" t="str">
            <v>I_US_SC_AER</v>
          </cell>
          <cell r="C806" t="str">
            <v>I_US_SC_AER</v>
          </cell>
          <cell r="D806" t="str">
            <v>New Thermal</v>
          </cell>
          <cell r="E806" t="str">
            <v>East</v>
          </cell>
          <cell r="F806" t="str">
            <v>SCCT Aero US</v>
          </cell>
          <cell r="G806" t="str">
            <v/>
          </cell>
          <cell r="H806" t="str">
            <v/>
          </cell>
          <cell r="I806" t="str">
            <v>Gas</v>
          </cell>
          <cell r="J806" t="str">
            <v>Gas- Peaking</v>
          </cell>
          <cell r="K806" t="str">
            <v>Utah-S</v>
          </cell>
          <cell r="L806" t="str">
            <v>SCCT Aero US</v>
          </cell>
          <cell r="M806" t="str">
            <v>IRP_SCCT</v>
          </cell>
          <cell r="N806" t="str">
            <v>Gas</v>
          </cell>
          <cell r="O806" t="str">
            <v>Gas</v>
          </cell>
          <cell r="P806" t="str">
            <v/>
          </cell>
          <cell r="Q806" t="str">
            <v>Thermal</v>
          </cell>
          <cell r="R806" t="str">
            <v>SCCT</v>
          </cell>
          <cell r="S806" t="str">
            <v>Thermal</v>
          </cell>
          <cell r="T806" t="str">
            <v>SCCT</v>
          </cell>
          <cell r="U806" t="str">
            <v>SCCT Aero US</v>
          </cell>
          <cell r="V806" t="str">
            <v>IRP_SCCT</v>
          </cell>
          <cell r="W806" t="str">
            <v>UT</v>
          </cell>
          <cell r="X806" t="str">
            <v>No</v>
          </cell>
        </row>
        <row r="807">
          <cell r="A807">
            <v>99807</v>
          </cell>
          <cell r="B807" t="str">
            <v>I_US_SC_FRM</v>
          </cell>
          <cell r="C807" t="str">
            <v>I_US_SC_FRM</v>
          </cell>
          <cell r="D807" t="str">
            <v>New Thermal</v>
          </cell>
          <cell r="E807" t="str">
            <v>East</v>
          </cell>
          <cell r="F807" t="str">
            <v>SCCT Frame UTS</v>
          </cell>
          <cell r="G807" t="str">
            <v/>
          </cell>
          <cell r="H807" t="str">
            <v/>
          </cell>
          <cell r="I807" t="str">
            <v>Gas</v>
          </cell>
          <cell r="J807" t="str">
            <v>Gas- Peaking</v>
          </cell>
          <cell r="K807" t="str">
            <v>Utah-S</v>
          </cell>
          <cell r="L807" t="str">
            <v>SCCT Frame UTS</v>
          </cell>
          <cell r="M807" t="str">
            <v>IRP_SCCT</v>
          </cell>
          <cell r="N807" t="str">
            <v>Gas</v>
          </cell>
          <cell r="O807" t="str">
            <v>Gas</v>
          </cell>
          <cell r="P807">
            <v>0</v>
          </cell>
          <cell r="Q807" t="str">
            <v>Thermal</v>
          </cell>
          <cell r="R807" t="str">
            <v>SCCT</v>
          </cell>
          <cell r="S807" t="str">
            <v>Thermal</v>
          </cell>
          <cell r="T807" t="str">
            <v>SCCT</v>
          </cell>
          <cell r="U807" t="str">
            <v>SCCT Frame UTS</v>
          </cell>
          <cell r="V807" t="str">
            <v>IRP_SCCT</v>
          </cell>
          <cell r="W807" t="str">
            <v>UT</v>
          </cell>
          <cell r="X807" t="str">
            <v>No</v>
          </cell>
        </row>
        <row r="808">
          <cell r="A808">
            <v>99806</v>
          </cell>
          <cell r="B808" t="str">
            <v>I_US_SC_ICA</v>
          </cell>
          <cell r="C808" t="str">
            <v>I_US_SC_ICA</v>
          </cell>
          <cell r="D808" t="str">
            <v>New Thermal</v>
          </cell>
          <cell r="E808" t="str">
            <v>East</v>
          </cell>
          <cell r="F808" t="str">
            <v>IC Aero US</v>
          </cell>
          <cell r="G808" t="str">
            <v/>
          </cell>
          <cell r="H808" t="str">
            <v/>
          </cell>
          <cell r="I808" t="str">
            <v>Gas</v>
          </cell>
          <cell r="J808" t="str">
            <v>Gas- Peaking</v>
          </cell>
          <cell r="K808" t="str">
            <v>Utah-S</v>
          </cell>
          <cell r="L808" t="str">
            <v>IC Aero US</v>
          </cell>
          <cell r="M808" t="str">
            <v>IRP_SCCT</v>
          </cell>
          <cell r="N808" t="str">
            <v>Gas</v>
          </cell>
          <cell r="O808" t="str">
            <v>Gas</v>
          </cell>
          <cell r="P808" t="str">
            <v/>
          </cell>
          <cell r="Q808" t="str">
            <v>Gas</v>
          </cell>
          <cell r="R808" t="str">
            <v>Gas</v>
          </cell>
          <cell r="S808" t="str">
            <v>Thermal</v>
          </cell>
          <cell r="T808" t="str">
            <v>Gas</v>
          </cell>
          <cell r="U808" t="str">
            <v>IC Aero US</v>
          </cell>
          <cell r="V808" t="str">
            <v>IRP_SCCT</v>
          </cell>
          <cell r="W808" t="str">
            <v>UT</v>
          </cell>
          <cell r="X808" t="str">
            <v>No</v>
          </cell>
        </row>
        <row r="809">
          <cell r="A809">
            <v>99808</v>
          </cell>
          <cell r="B809" t="str">
            <v>I_US_SC_RE</v>
          </cell>
          <cell r="C809" t="str">
            <v>I_US_SC_RE</v>
          </cell>
          <cell r="D809" t="str">
            <v>New Thermal</v>
          </cell>
          <cell r="E809" t="str">
            <v>East</v>
          </cell>
          <cell r="F809" t="str">
            <v>Reciprocating Engine - East</v>
          </cell>
          <cell r="G809" t="str">
            <v/>
          </cell>
          <cell r="H809" t="str">
            <v/>
          </cell>
          <cell r="I809" t="str">
            <v>Gas</v>
          </cell>
          <cell r="J809" t="str">
            <v>Gas- Peaking</v>
          </cell>
          <cell r="K809" t="str">
            <v>Utah-S</v>
          </cell>
          <cell r="L809" t="str">
            <v>Reciprocating Engine - East</v>
          </cell>
          <cell r="M809" t="str">
            <v>IRP_SCCT</v>
          </cell>
          <cell r="N809" t="str">
            <v>Gas</v>
          </cell>
          <cell r="O809" t="str">
            <v>Gas</v>
          </cell>
          <cell r="P809" t="str">
            <v/>
          </cell>
          <cell r="Q809" t="str">
            <v>Thermal</v>
          </cell>
          <cell r="R809" t="str">
            <v>GAS</v>
          </cell>
          <cell r="S809" t="str">
            <v>Thermal</v>
          </cell>
          <cell r="T809" t="str">
            <v>GAS</v>
          </cell>
          <cell r="U809" t="str">
            <v>Reciprocating Engine - East</v>
          </cell>
          <cell r="V809" t="str">
            <v>IRP_SCCT</v>
          </cell>
          <cell r="W809" t="str">
            <v>UT</v>
          </cell>
          <cell r="X809" t="str">
            <v>No</v>
          </cell>
        </row>
        <row r="810">
          <cell r="A810">
            <v>96046</v>
          </cell>
          <cell r="B810" t="str">
            <v>I_US_WD_29</v>
          </cell>
          <cell r="C810" t="str">
            <v>I_US_WD_29</v>
          </cell>
          <cell r="D810" t="str">
            <v>New Thermal</v>
          </cell>
          <cell r="E810" t="str">
            <v>East</v>
          </cell>
          <cell r="F810" t="str">
            <v>Wind, UT, 31</v>
          </cell>
          <cell r="G810" t="str">
            <v/>
          </cell>
          <cell r="H810" t="str">
            <v/>
          </cell>
          <cell r="I810" t="str">
            <v>Wind</v>
          </cell>
          <cell r="J810" t="str">
            <v>Renewable - Wind</v>
          </cell>
          <cell r="K810" t="str">
            <v/>
          </cell>
          <cell r="L810" t="str">
            <v>Wind, UT, 31</v>
          </cell>
          <cell r="M810" t="str">
            <v>Wind</v>
          </cell>
          <cell r="N810" t="str">
            <v>Wind</v>
          </cell>
          <cell r="O810" t="str">
            <v>Wind</v>
          </cell>
          <cell r="P810" t="str">
            <v/>
          </cell>
          <cell r="Q810" t="str">
            <v>Wind</v>
          </cell>
          <cell r="R810" t="str">
            <v>Wind</v>
          </cell>
          <cell r="S810" t="str">
            <v>Wind</v>
          </cell>
          <cell r="T810" t="str">
            <v>Wind</v>
          </cell>
          <cell r="U810" t="str">
            <v>Wind, UT, 31</v>
          </cell>
          <cell r="V810" t="str">
            <v>Wind</v>
          </cell>
          <cell r="W810" t="str">
            <v>UT</v>
          </cell>
          <cell r="X810" t="str">
            <v>Yes</v>
          </cell>
        </row>
        <row r="811">
          <cell r="A811">
            <v>101745</v>
          </cell>
          <cell r="B811" t="str">
            <v>I_US_WD_29T</v>
          </cell>
          <cell r="C811" t="str">
            <v>I_US_WD_29T</v>
          </cell>
          <cell r="D811" t="str">
            <v>New Thermal</v>
          </cell>
          <cell r="E811" t="str">
            <v>East</v>
          </cell>
          <cell r="F811" t="str">
            <v>Wind, UT, 31</v>
          </cell>
          <cell r="G811" t="str">
            <v/>
          </cell>
          <cell r="H811" t="str">
            <v/>
          </cell>
          <cell r="I811" t="str">
            <v>Wind</v>
          </cell>
          <cell r="J811" t="str">
            <v>Renewable - Wind</v>
          </cell>
          <cell r="K811" t="str">
            <v/>
          </cell>
          <cell r="L811" t="str">
            <v>Wind, UT, 31</v>
          </cell>
          <cell r="M811" t="str">
            <v>Wind</v>
          </cell>
          <cell r="N811" t="str">
            <v>Wind</v>
          </cell>
          <cell r="O811" t="str">
            <v>Wind</v>
          </cell>
          <cell r="P811" t="str">
            <v/>
          </cell>
          <cell r="Q811" t="str">
            <v>Wind</v>
          </cell>
          <cell r="R811" t="str">
            <v>Wind</v>
          </cell>
          <cell r="S811" t="str">
            <v>Wind</v>
          </cell>
          <cell r="T811" t="str">
            <v>Wind</v>
          </cell>
          <cell r="U811" t="str">
            <v>Wind, UT, 31</v>
          </cell>
          <cell r="V811" t="str">
            <v>Wind</v>
          </cell>
          <cell r="W811" t="str">
            <v>UT</v>
          </cell>
          <cell r="X811" t="str">
            <v>Yes</v>
          </cell>
        </row>
        <row r="812">
          <cell r="A812">
            <v>96161</v>
          </cell>
          <cell r="B812" t="str">
            <v>I_WAE_SC_FRM</v>
          </cell>
          <cell r="C812" t="str">
            <v>I_WAE_SC_FRM</v>
          </cell>
          <cell r="D812" t="str">
            <v>New Thermal</v>
          </cell>
          <cell r="E812" t="str">
            <v>East</v>
          </cell>
          <cell r="F812" t="str">
            <v>SCCT Frame WYAE</v>
          </cell>
          <cell r="G812" t="str">
            <v/>
          </cell>
          <cell r="H812" t="str">
            <v/>
          </cell>
          <cell r="I812" t="str">
            <v>Gas</v>
          </cell>
          <cell r="J812" t="str">
            <v>Gas- Peaking</v>
          </cell>
          <cell r="K812" t="str">
            <v>Wyoming-AE</v>
          </cell>
          <cell r="L812" t="str">
            <v>SCCT Frame WYAE</v>
          </cell>
          <cell r="M812" t="str">
            <v>IRP_SCCT</v>
          </cell>
          <cell r="N812" t="str">
            <v>Gas</v>
          </cell>
          <cell r="O812" t="str">
            <v>Gas</v>
          </cell>
          <cell r="P812">
            <v>0</v>
          </cell>
          <cell r="Q812" t="str">
            <v>Thermal</v>
          </cell>
          <cell r="R812" t="str">
            <v>SCCT</v>
          </cell>
          <cell r="S812" t="str">
            <v>Thermal</v>
          </cell>
          <cell r="T812" t="str">
            <v>SCCT</v>
          </cell>
          <cell r="U812" t="str">
            <v>SCCT Frame WYAE</v>
          </cell>
          <cell r="V812" t="str">
            <v>IRP_SCCT</v>
          </cell>
          <cell r="W812" t="str">
            <v>WY</v>
          </cell>
          <cell r="X812" t="str">
            <v>No</v>
          </cell>
        </row>
        <row r="813">
          <cell r="A813">
            <v>96162</v>
          </cell>
          <cell r="B813" t="str">
            <v>I_WAE_SC_ICA</v>
          </cell>
          <cell r="C813" t="str">
            <v>I_WAE_SC_ICA</v>
          </cell>
          <cell r="D813" t="str">
            <v>New Thermal</v>
          </cell>
          <cell r="E813" t="str">
            <v>East</v>
          </cell>
          <cell r="F813" t="str">
            <v>IC Aero WYAE</v>
          </cell>
          <cell r="G813" t="str">
            <v/>
          </cell>
          <cell r="H813" t="str">
            <v/>
          </cell>
          <cell r="I813" t="str">
            <v>Gas</v>
          </cell>
          <cell r="J813" t="str">
            <v>Gas- Peaking</v>
          </cell>
          <cell r="K813" t="str">
            <v>Wyoming-AE</v>
          </cell>
          <cell r="L813" t="str">
            <v>IC Aero WYAE</v>
          </cell>
          <cell r="M813" t="str">
            <v>IRP_SCCT</v>
          </cell>
          <cell r="N813" t="str">
            <v>Gas</v>
          </cell>
          <cell r="O813" t="str">
            <v>Gas</v>
          </cell>
          <cell r="P813" t="str">
            <v/>
          </cell>
          <cell r="Q813" t="str">
            <v>Gas</v>
          </cell>
          <cell r="R813" t="str">
            <v>Gas</v>
          </cell>
          <cell r="S813" t="str">
            <v>Gas</v>
          </cell>
          <cell r="T813" t="str">
            <v>Gas</v>
          </cell>
          <cell r="U813" t="str">
            <v>IC Aero WYAE</v>
          </cell>
          <cell r="V813" t="str">
            <v>IRP_SCCT</v>
          </cell>
          <cell r="W813" t="str">
            <v>WY</v>
          </cell>
          <cell r="X813" t="str">
            <v>No</v>
          </cell>
        </row>
        <row r="814">
          <cell r="A814">
            <v>101690</v>
          </cell>
          <cell r="B814" t="str">
            <v>I_WAE_WD_40</v>
          </cell>
          <cell r="C814" t="str">
            <v>I_WAE_WD_40</v>
          </cell>
          <cell r="D814" t="str">
            <v>New Thermal</v>
          </cell>
          <cell r="E814" t="str">
            <v>East</v>
          </cell>
          <cell r="F814" t="str">
            <v>Wind, WYAE, 43</v>
          </cell>
          <cell r="G814" t="str">
            <v/>
          </cell>
          <cell r="H814" t="str">
            <v/>
          </cell>
          <cell r="I814" t="str">
            <v>Wind</v>
          </cell>
          <cell r="J814" t="str">
            <v>Renewable - Wind</v>
          </cell>
          <cell r="K814" t="str">
            <v/>
          </cell>
          <cell r="L814" t="str">
            <v>Wind, WYAE, 43</v>
          </cell>
          <cell r="M814" t="str">
            <v>Wind</v>
          </cell>
          <cell r="N814" t="str">
            <v>Wind</v>
          </cell>
          <cell r="O814" t="str">
            <v>Wind</v>
          </cell>
          <cell r="P814" t="str">
            <v/>
          </cell>
          <cell r="Q814" t="str">
            <v>Wind</v>
          </cell>
          <cell r="R814" t="str">
            <v>Wind</v>
          </cell>
          <cell r="S814" t="str">
            <v>Wind</v>
          </cell>
          <cell r="T814" t="str">
            <v>Wind</v>
          </cell>
          <cell r="U814" t="str">
            <v>Wind, WYAE, 43</v>
          </cell>
          <cell r="V814" t="str">
            <v>Wind</v>
          </cell>
          <cell r="W814" t="str">
            <v>WY</v>
          </cell>
          <cell r="X814" t="str">
            <v>Yes</v>
          </cell>
        </row>
        <row r="815">
          <cell r="A815">
            <v>101751</v>
          </cell>
          <cell r="B815" t="str">
            <v>I_WAE_WD_40T</v>
          </cell>
          <cell r="C815" t="str">
            <v>I_WAE_WD_40T</v>
          </cell>
          <cell r="D815" t="str">
            <v>New Thermal</v>
          </cell>
          <cell r="E815" t="str">
            <v>East</v>
          </cell>
          <cell r="F815" t="str">
            <v>Wind, WYAE, 43</v>
          </cell>
          <cell r="G815" t="str">
            <v/>
          </cell>
          <cell r="H815" t="str">
            <v/>
          </cell>
          <cell r="I815" t="str">
            <v>Wind</v>
          </cell>
          <cell r="J815" t="str">
            <v>Renewable - Wind</v>
          </cell>
          <cell r="K815" t="str">
            <v/>
          </cell>
          <cell r="L815" t="str">
            <v>Wind, WYAE, 43</v>
          </cell>
          <cell r="M815" t="str">
            <v>Wind</v>
          </cell>
          <cell r="N815" t="str">
            <v>Wind</v>
          </cell>
          <cell r="O815" t="str">
            <v>Wind</v>
          </cell>
          <cell r="P815" t="str">
            <v/>
          </cell>
          <cell r="Q815" t="str">
            <v>Wind</v>
          </cell>
          <cell r="R815" t="str">
            <v>Wind</v>
          </cell>
          <cell r="S815" t="str">
            <v>Wind</v>
          </cell>
          <cell r="T815" t="str">
            <v>Wind</v>
          </cell>
          <cell r="U815" t="str">
            <v>Wind, WYAE, 43</v>
          </cell>
          <cell r="V815" t="str">
            <v>Wind</v>
          </cell>
          <cell r="W815" t="str">
            <v>WY</v>
          </cell>
          <cell r="X815" t="str">
            <v>Yes</v>
          </cell>
        </row>
        <row r="816">
          <cell r="A816">
            <v>99818</v>
          </cell>
          <cell r="B816" t="str">
            <v>I_WNE_CC_F1</v>
          </cell>
          <cell r="C816" t="str">
            <v>I_WNE_CC_F1</v>
          </cell>
          <cell r="D816" t="str">
            <v>New Thermal</v>
          </cell>
          <cell r="E816" t="str">
            <v>East</v>
          </cell>
          <cell r="F816" t="str">
            <v>CCCT - Wyoming-NE - F 1x1</v>
          </cell>
          <cell r="G816" t="str">
            <v/>
          </cell>
          <cell r="H816" t="str">
            <v/>
          </cell>
          <cell r="I816" t="str">
            <v>Gas</v>
          </cell>
          <cell r="J816" t="str">
            <v>Gas - CCCT</v>
          </cell>
          <cell r="K816" t="str">
            <v>Wyoming-NE</v>
          </cell>
          <cell r="L816" t="str">
            <v>CCCT - Wyoming-NE - F 1x1</v>
          </cell>
          <cell r="M816" t="str">
            <v>IRP_CCCT</v>
          </cell>
          <cell r="N816" t="str">
            <v>Gas</v>
          </cell>
          <cell r="O816" t="str">
            <v>Gas</v>
          </cell>
          <cell r="P816" t="str">
            <v/>
          </cell>
          <cell r="Q816" t="str">
            <v>Thermal</v>
          </cell>
          <cell r="R816" t="str">
            <v>CCCT</v>
          </cell>
          <cell r="S816" t="str">
            <v>Thermal</v>
          </cell>
          <cell r="T816" t="str">
            <v>CCCT</v>
          </cell>
          <cell r="U816" t="str">
            <v>CCCT - Wyoming-NE - F 1x1</v>
          </cell>
          <cell r="V816" t="str">
            <v>IRP_CCCT</v>
          </cell>
          <cell r="W816" t="str">
            <v>WY</v>
          </cell>
          <cell r="X816" t="str">
            <v>Yes</v>
          </cell>
        </row>
        <row r="817">
          <cell r="A817">
            <v>99819</v>
          </cell>
          <cell r="B817" t="str">
            <v>I_WNE_CC_F1D</v>
          </cell>
          <cell r="C817" t="str">
            <v>I_WNE_CC_F1D</v>
          </cell>
          <cell r="D817" t="str">
            <v>New Thermal</v>
          </cell>
          <cell r="E817" t="str">
            <v>East</v>
          </cell>
          <cell r="F817" t="str">
            <v>CCCT - Wyoming-NE - F 1x1</v>
          </cell>
          <cell r="G817" t="str">
            <v/>
          </cell>
          <cell r="H817" t="str">
            <v/>
          </cell>
          <cell r="I817" t="str">
            <v>Gas</v>
          </cell>
          <cell r="J817" t="str">
            <v>Gas - CCCT</v>
          </cell>
          <cell r="K817" t="str">
            <v>Wyoming-NE</v>
          </cell>
          <cell r="L817" t="str">
            <v>CCCT - Wyoming-NE - F 1x1</v>
          </cell>
          <cell r="M817" t="str">
            <v>IRP_CCCT</v>
          </cell>
          <cell r="N817" t="str">
            <v>Gas</v>
          </cell>
          <cell r="O817" t="str">
            <v>Gas</v>
          </cell>
          <cell r="P817" t="str">
            <v/>
          </cell>
          <cell r="Q817" t="str">
            <v>Thermal</v>
          </cell>
          <cell r="R817" t="str">
            <v>CCCT</v>
          </cell>
          <cell r="S817" t="str">
            <v>Thermal</v>
          </cell>
          <cell r="T817" t="str">
            <v>CCCT</v>
          </cell>
          <cell r="U817" t="str">
            <v>CCCT - Wyoming-NE - F 1x1</v>
          </cell>
          <cell r="V817" t="str">
            <v>IRP_CCCT</v>
          </cell>
          <cell r="W817" t="str">
            <v>WY</v>
          </cell>
          <cell r="X817" t="str">
            <v>Yes</v>
          </cell>
        </row>
        <row r="818">
          <cell r="A818">
            <v>228788</v>
          </cell>
          <cell r="B818" t="str">
            <v>I_WNE_CC_F2</v>
          </cell>
          <cell r="C818" t="str">
            <v>I_WNE_CC_F2</v>
          </cell>
          <cell r="D818" t="str">
            <v>New Thermal</v>
          </cell>
          <cell r="E818" t="str">
            <v>East</v>
          </cell>
          <cell r="F818" t="str">
            <v>CCCT - Wyoming-NE - F 2x1</v>
          </cell>
          <cell r="G818" t="str">
            <v/>
          </cell>
          <cell r="H818" t="str">
            <v/>
          </cell>
          <cell r="I818" t="str">
            <v>Gas</v>
          </cell>
          <cell r="J818" t="str">
            <v>Gas - CCCT</v>
          </cell>
          <cell r="K818" t="str">
            <v>Wyoming-NE</v>
          </cell>
          <cell r="L818" t="str">
            <v>CCCT - Wyoming-NE - F 2x1</v>
          </cell>
          <cell r="M818" t="str">
            <v>IRP_CCCT</v>
          </cell>
          <cell r="N818" t="str">
            <v>Gas</v>
          </cell>
          <cell r="O818" t="str">
            <v>Gas</v>
          </cell>
          <cell r="P818" t="str">
            <v/>
          </cell>
          <cell r="Q818" t="str">
            <v>Thermal</v>
          </cell>
          <cell r="R818" t="str">
            <v>CCCT</v>
          </cell>
          <cell r="S818" t="str">
            <v>Thermal</v>
          </cell>
          <cell r="T818" t="str">
            <v>CCCT</v>
          </cell>
          <cell r="U818" t="str">
            <v>CCCT - Wyoming-NE - F 2x1</v>
          </cell>
          <cell r="V818" t="str">
            <v>IRP_CCCT</v>
          </cell>
          <cell r="W818" t="str">
            <v>WY</v>
          </cell>
          <cell r="X818" t="str">
            <v>Yes</v>
          </cell>
        </row>
        <row r="819">
          <cell r="A819">
            <v>228789</v>
          </cell>
          <cell r="B819" t="str">
            <v>I_WNE_CC_F2D</v>
          </cell>
          <cell r="C819" t="str">
            <v>I_WNE_CC_F2D</v>
          </cell>
          <cell r="D819" t="str">
            <v>New Thermal</v>
          </cell>
          <cell r="E819" t="str">
            <v>East</v>
          </cell>
          <cell r="F819" t="str">
            <v>CCCT - Wyoming-NE - F 2x1</v>
          </cell>
          <cell r="G819" t="str">
            <v/>
          </cell>
          <cell r="H819" t="str">
            <v/>
          </cell>
          <cell r="I819" t="str">
            <v>Gas</v>
          </cell>
          <cell r="J819" t="str">
            <v>Gas - CCCT</v>
          </cell>
          <cell r="K819" t="str">
            <v>Wyoming-NE</v>
          </cell>
          <cell r="L819" t="str">
            <v>CCCT - Wyoming-NE - F 2x1</v>
          </cell>
          <cell r="M819" t="str">
            <v>IRP_CCCT</v>
          </cell>
          <cell r="N819" t="str">
            <v>Gas</v>
          </cell>
          <cell r="O819" t="str">
            <v>Gas</v>
          </cell>
          <cell r="P819" t="str">
            <v/>
          </cell>
          <cell r="Q819" t="str">
            <v>Thermal</v>
          </cell>
          <cell r="R819" t="str">
            <v>CCCT</v>
          </cell>
          <cell r="S819" t="str">
            <v>Thermal</v>
          </cell>
          <cell r="T819" t="str">
            <v>CCCT</v>
          </cell>
          <cell r="U819" t="str">
            <v>CCCT - Wyoming-NE - F 2x1</v>
          </cell>
          <cell r="V819" t="str">
            <v>IRP_CCCT</v>
          </cell>
          <cell r="W819" t="str">
            <v>WY</v>
          </cell>
          <cell r="X819" t="str">
            <v>Yes</v>
          </cell>
        </row>
        <row r="820">
          <cell r="A820">
            <v>99820</v>
          </cell>
          <cell r="B820" t="str">
            <v>I_WNE_CC_G1</v>
          </cell>
          <cell r="C820" t="str">
            <v>I_WNE_CC_G1</v>
          </cell>
          <cell r="D820" t="str">
            <v>New Thermal</v>
          </cell>
          <cell r="E820" t="str">
            <v>East</v>
          </cell>
          <cell r="F820" t="str">
            <v>CCCT - Wyoming-NE - G 1x1</v>
          </cell>
          <cell r="G820" t="str">
            <v/>
          </cell>
          <cell r="H820" t="str">
            <v/>
          </cell>
          <cell r="I820" t="str">
            <v>Gas</v>
          </cell>
          <cell r="J820" t="str">
            <v>Gas - CCCT</v>
          </cell>
          <cell r="K820" t="str">
            <v>Wyoming-NE</v>
          </cell>
          <cell r="L820" t="str">
            <v>CCCT - Wyoming-NE - G 1x1</v>
          </cell>
          <cell r="M820" t="str">
            <v>IRP_CCCT</v>
          </cell>
          <cell r="N820" t="str">
            <v>Gas</v>
          </cell>
          <cell r="O820" t="str">
            <v>Gas</v>
          </cell>
          <cell r="P820" t="str">
            <v/>
          </cell>
          <cell r="Q820" t="str">
            <v>Thermal</v>
          </cell>
          <cell r="R820" t="str">
            <v>CCCT</v>
          </cell>
          <cell r="S820" t="str">
            <v>Thermal</v>
          </cell>
          <cell r="T820" t="str">
            <v>CCCT</v>
          </cell>
          <cell r="U820" t="str">
            <v>CCCT - Wyoming-NE - G 1x1</v>
          </cell>
          <cell r="V820" t="str">
            <v>IRP_CCCT</v>
          </cell>
          <cell r="W820" t="str">
            <v>WY</v>
          </cell>
          <cell r="X820" t="str">
            <v>Yes</v>
          </cell>
        </row>
        <row r="821">
          <cell r="A821">
            <v>99821</v>
          </cell>
          <cell r="B821" t="str">
            <v>I_WNE_CC_G1D</v>
          </cell>
          <cell r="C821" t="str">
            <v>I_WNE_CC_G1D</v>
          </cell>
          <cell r="D821" t="str">
            <v>New Thermal</v>
          </cell>
          <cell r="E821" t="str">
            <v>East</v>
          </cell>
          <cell r="F821" t="str">
            <v>CCCT - Wyoming-NE - G 1x1</v>
          </cell>
          <cell r="G821" t="str">
            <v/>
          </cell>
          <cell r="H821" t="str">
            <v/>
          </cell>
          <cell r="I821" t="str">
            <v>Gas</v>
          </cell>
          <cell r="J821" t="str">
            <v>Gas - CCCT</v>
          </cell>
          <cell r="K821" t="str">
            <v>Wyoming-NE</v>
          </cell>
          <cell r="L821" t="str">
            <v>CCCT - Wyoming-NE - G 1x1</v>
          </cell>
          <cell r="M821" t="str">
            <v>IRP_CCCT</v>
          </cell>
          <cell r="N821" t="str">
            <v>Gas</v>
          </cell>
          <cell r="O821" t="str">
            <v>Gas</v>
          </cell>
          <cell r="P821" t="str">
            <v/>
          </cell>
          <cell r="Q821" t="str">
            <v>Thermal</v>
          </cell>
          <cell r="R821" t="str">
            <v>CCCT</v>
          </cell>
          <cell r="S821" t="str">
            <v>Thermal</v>
          </cell>
          <cell r="T821" t="str">
            <v>CCCT</v>
          </cell>
          <cell r="U821" t="str">
            <v>CCCT - Wyoming-NE - G 1x1</v>
          </cell>
          <cell r="V821" t="str">
            <v>IRP_CCCT</v>
          </cell>
          <cell r="W821" t="str">
            <v>WY</v>
          </cell>
          <cell r="X821" t="str">
            <v>Yes</v>
          </cell>
        </row>
        <row r="822">
          <cell r="A822">
            <v>99822</v>
          </cell>
          <cell r="B822" t="str">
            <v>I_WNE_CC_G2</v>
          </cell>
          <cell r="C822" t="str">
            <v>I_WNE_CC_G2</v>
          </cell>
          <cell r="D822" t="str">
            <v>New Thermal</v>
          </cell>
          <cell r="E822" t="str">
            <v>East</v>
          </cell>
          <cell r="F822" t="str">
            <v>CCCT - Wyoming-NE - G 2x1</v>
          </cell>
          <cell r="G822" t="str">
            <v/>
          </cell>
          <cell r="H822" t="str">
            <v/>
          </cell>
          <cell r="I822" t="str">
            <v>Gas</v>
          </cell>
          <cell r="J822" t="str">
            <v>Gas - CCCT</v>
          </cell>
          <cell r="K822" t="str">
            <v>Wyoming-NE</v>
          </cell>
          <cell r="L822" t="str">
            <v>CCCT - Wyoming-NE - G 2x1</v>
          </cell>
          <cell r="M822" t="str">
            <v>IRP_CCCT</v>
          </cell>
          <cell r="N822" t="str">
            <v>Gas</v>
          </cell>
          <cell r="O822" t="str">
            <v>Gas</v>
          </cell>
          <cell r="P822" t="str">
            <v/>
          </cell>
          <cell r="Q822" t="str">
            <v>Thermal</v>
          </cell>
          <cell r="R822" t="str">
            <v>CCCT</v>
          </cell>
          <cell r="S822" t="str">
            <v>Thermal</v>
          </cell>
          <cell r="T822" t="str">
            <v>CCCT</v>
          </cell>
          <cell r="U822" t="str">
            <v>CCCT - Wyoming-NE - G 2x1</v>
          </cell>
          <cell r="V822" t="str">
            <v>IRP_CCCT</v>
          </cell>
          <cell r="W822" t="str">
            <v>WY</v>
          </cell>
          <cell r="X822" t="str">
            <v>Yes</v>
          </cell>
        </row>
        <row r="823">
          <cell r="A823">
            <v>99823</v>
          </cell>
          <cell r="B823" t="str">
            <v>I_WNE_CC_G2D</v>
          </cell>
          <cell r="C823" t="str">
            <v>I_WNE_CC_G2D</v>
          </cell>
          <cell r="D823" t="str">
            <v>New Thermal</v>
          </cell>
          <cell r="E823" t="str">
            <v>East</v>
          </cell>
          <cell r="F823" t="str">
            <v>CCCT - Wyoming-NE - G 2x1</v>
          </cell>
          <cell r="G823" t="str">
            <v/>
          </cell>
          <cell r="H823" t="str">
            <v/>
          </cell>
          <cell r="I823" t="str">
            <v>Gas</v>
          </cell>
          <cell r="J823" t="str">
            <v>Gas - CCCT</v>
          </cell>
          <cell r="K823" t="str">
            <v>Wyoming-NE</v>
          </cell>
          <cell r="L823" t="str">
            <v>CCCT - Wyoming-NE - G 2x1</v>
          </cell>
          <cell r="M823" t="str">
            <v>IRP_CCCT</v>
          </cell>
          <cell r="N823" t="str">
            <v>Gas</v>
          </cell>
          <cell r="O823" t="str">
            <v>Gas</v>
          </cell>
          <cell r="P823" t="str">
            <v/>
          </cell>
          <cell r="Q823" t="str">
            <v>Thermal</v>
          </cell>
          <cell r="R823" t="str">
            <v>CCCT</v>
          </cell>
          <cell r="S823" t="str">
            <v>Thermal</v>
          </cell>
          <cell r="T823" t="str">
            <v>CCCT</v>
          </cell>
          <cell r="U823" t="str">
            <v>CCCT - Wyoming-NE - G 2x1</v>
          </cell>
          <cell r="V823" t="str">
            <v>IRP_CCCT</v>
          </cell>
          <cell r="W823" t="str">
            <v>WY</v>
          </cell>
          <cell r="X823" t="str">
            <v>Yes</v>
          </cell>
        </row>
        <row r="824">
          <cell r="A824">
            <v>99824</v>
          </cell>
          <cell r="B824" t="str">
            <v>I_WNE_CC_J1</v>
          </cell>
          <cell r="C824" t="str">
            <v>I_WNE_CC_J1</v>
          </cell>
          <cell r="D824" t="str">
            <v>New Thermal</v>
          </cell>
          <cell r="E824" t="str">
            <v>East</v>
          </cell>
          <cell r="F824" t="str">
            <v>CCCT - Wyoming-NE - J 1x1</v>
          </cell>
          <cell r="G824" t="str">
            <v/>
          </cell>
          <cell r="H824" t="str">
            <v/>
          </cell>
          <cell r="I824" t="str">
            <v>Gas</v>
          </cell>
          <cell r="J824" t="str">
            <v>Gas - CCCT</v>
          </cell>
          <cell r="K824" t="str">
            <v>Wyoming-NE</v>
          </cell>
          <cell r="L824" t="str">
            <v>CCCT - Wyoming-NE - J 1x1</v>
          </cell>
          <cell r="M824" t="str">
            <v>IRP_CCCT</v>
          </cell>
          <cell r="N824" t="str">
            <v>Gas</v>
          </cell>
          <cell r="O824" t="str">
            <v>Gas</v>
          </cell>
          <cell r="P824" t="str">
            <v/>
          </cell>
          <cell r="Q824" t="str">
            <v>Thermal</v>
          </cell>
          <cell r="R824" t="str">
            <v>CCCT</v>
          </cell>
          <cell r="S824" t="str">
            <v>Thermal</v>
          </cell>
          <cell r="T824" t="str">
            <v>CCCT</v>
          </cell>
          <cell r="U824" t="str">
            <v>CCCT - Wyoming-NE - J 1x1</v>
          </cell>
          <cell r="V824" t="str">
            <v>IRP_CCCT</v>
          </cell>
          <cell r="W824" t="str">
            <v>WY</v>
          </cell>
          <cell r="X824" t="str">
            <v>Yes</v>
          </cell>
        </row>
        <row r="825">
          <cell r="A825">
            <v>99825</v>
          </cell>
          <cell r="B825" t="str">
            <v>I_WNE_CC_J1D</v>
          </cell>
          <cell r="C825" t="str">
            <v>I_WNE_CC_J1D</v>
          </cell>
          <cell r="D825" t="str">
            <v>New Thermal</v>
          </cell>
          <cell r="E825" t="str">
            <v>East</v>
          </cell>
          <cell r="F825" t="str">
            <v>CCCT - Wyoming-NE - J 1x1</v>
          </cell>
          <cell r="G825" t="str">
            <v/>
          </cell>
          <cell r="H825" t="str">
            <v/>
          </cell>
          <cell r="I825" t="str">
            <v>Gas</v>
          </cell>
          <cell r="J825" t="str">
            <v>Gas - CCCT</v>
          </cell>
          <cell r="K825" t="str">
            <v>Wyoming-NE</v>
          </cell>
          <cell r="L825" t="str">
            <v>CCCT - Wyoming-NE - J 1x1</v>
          </cell>
          <cell r="M825" t="str">
            <v>IRP_CCCT</v>
          </cell>
          <cell r="N825" t="str">
            <v>Gas</v>
          </cell>
          <cell r="O825" t="str">
            <v>Gas</v>
          </cell>
          <cell r="P825" t="str">
            <v/>
          </cell>
          <cell r="Q825" t="str">
            <v>Thermal</v>
          </cell>
          <cell r="R825" t="str">
            <v>CCCT</v>
          </cell>
          <cell r="S825" t="str">
            <v>Thermal</v>
          </cell>
          <cell r="T825" t="str">
            <v>CCCT</v>
          </cell>
          <cell r="U825" t="str">
            <v>CCCT - Wyoming-NE - J 1x1</v>
          </cell>
          <cell r="V825" t="str">
            <v>IRP_CCCT</v>
          </cell>
          <cell r="W825" t="str">
            <v>WY</v>
          </cell>
          <cell r="X825" t="str">
            <v>Yes</v>
          </cell>
        </row>
        <row r="826">
          <cell r="A826">
            <v>99828</v>
          </cell>
          <cell r="B826" t="str">
            <v>I_WNE_Fcell</v>
          </cell>
          <cell r="C826" t="str">
            <v>I_WNE_Fcell</v>
          </cell>
          <cell r="D826" t="str">
            <v>New Thermal</v>
          </cell>
          <cell r="E826" t="str">
            <v>East</v>
          </cell>
          <cell r="F826" t="str">
            <v>Fuel Cell - East</v>
          </cell>
          <cell r="G826">
            <v>0</v>
          </cell>
          <cell r="H826">
            <v>0</v>
          </cell>
          <cell r="I826" t="str">
            <v>Other</v>
          </cell>
          <cell r="J826" t="str">
            <v>Other</v>
          </cell>
          <cell r="K826">
            <v>0</v>
          </cell>
          <cell r="L826" t="str">
            <v>Fuel Cell - East</v>
          </cell>
          <cell r="M826" t="str">
            <v>Other</v>
          </cell>
          <cell r="N826" t="str">
            <v>Other</v>
          </cell>
          <cell r="O826" t="str">
            <v>Storage</v>
          </cell>
          <cell r="P826">
            <v>0</v>
          </cell>
          <cell r="Q826" t="str">
            <v>Storage</v>
          </cell>
          <cell r="R826" t="str">
            <v>Fuel Cell</v>
          </cell>
          <cell r="S826" t="str">
            <v>Storage</v>
          </cell>
          <cell r="T826" t="str">
            <v>Fuel Cell</v>
          </cell>
          <cell r="U826" t="str">
            <v>Fuel Cell - East</v>
          </cell>
          <cell r="V826" t="str">
            <v>Other</v>
          </cell>
          <cell r="W826" t="str">
            <v>WY</v>
          </cell>
          <cell r="X826" t="str">
            <v>No</v>
          </cell>
        </row>
        <row r="827">
          <cell r="A827">
            <v>99826</v>
          </cell>
          <cell r="B827" t="str">
            <v>I_WNE_SC_AER</v>
          </cell>
          <cell r="C827" t="str">
            <v>I_WNE_SC_AER</v>
          </cell>
          <cell r="D827" t="str">
            <v>New Thermal</v>
          </cell>
          <cell r="E827" t="str">
            <v>East</v>
          </cell>
          <cell r="F827" t="str">
            <v>SCCT Aero WYNE</v>
          </cell>
          <cell r="G827" t="str">
            <v/>
          </cell>
          <cell r="H827" t="str">
            <v/>
          </cell>
          <cell r="I827" t="str">
            <v>Gas</v>
          </cell>
          <cell r="J827" t="str">
            <v>Gas- Peaking</v>
          </cell>
          <cell r="K827" t="str">
            <v>Wyoming-NE</v>
          </cell>
          <cell r="L827" t="str">
            <v>SCCT Aero WYNE</v>
          </cell>
          <cell r="M827" t="str">
            <v>IRP_SCCT</v>
          </cell>
          <cell r="N827" t="str">
            <v>Gas</v>
          </cell>
          <cell r="O827" t="str">
            <v>Gas</v>
          </cell>
          <cell r="P827" t="str">
            <v/>
          </cell>
          <cell r="Q827" t="str">
            <v>Thermal</v>
          </cell>
          <cell r="R827" t="str">
            <v>SCCT</v>
          </cell>
          <cell r="S827" t="str">
            <v>Thermal</v>
          </cell>
          <cell r="T827" t="str">
            <v>SCCT</v>
          </cell>
          <cell r="U827" t="str">
            <v>SCCT Aero WYNE</v>
          </cell>
          <cell r="V827" t="str">
            <v>IRP_SCCT</v>
          </cell>
          <cell r="W827" t="str">
            <v>WY</v>
          </cell>
          <cell r="X827" t="str">
            <v>No</v>
          </cell>
        </row>
        <row r="828">
          <cell r="A828">
            <v>96163</v>
          </cell>
          <cell r="B828" t="str">
            <v>I_WNE_SC_FRM</v>
          </cell>
          <cell r="C828" t="str">
            <v>I_WNE_SC_FRM</v>
          </cell>
          <cell r="D828" t="str">
            <v>New Thermal</v>
          </cell>
          <cell r="E828" t="str">
            <v>East</v>
          </cell>
          <cell r="F828" t="str">
            <v>SCCT Frame WYNE</v>
          </cell>
          <cell r="G828" t="str">
            <v/>
          </cell>
          <cell r="H828" t="str">
            <v/>
          </cell>
          <cell r="I828" t="str">
            <v>Gas</v>
          </cell>
          <cell r="J828" t="str">
            <v>Gas- Peaking</v>
          </cell>
          <cell r="K828" t="str">
            <v>Wyoming-NE</v>
          </cell>
          <cell r="L828" t="str">
            <v>SCCT Frame WYNE</v>
          </cell>
          <cell r="M828" t="str">
            <v>IRP_SCCT</v>
          </cell>
          <cell r="N828" t="str">
            <v>Gas</v>
          </cell>
          <cell r="O828" t="str">
            <v>Gas</v>
          </cell>
          <cell r="P828">
            <v>0</v>
          </cell>
          <cell r="Q828" t="str">
            <v>Thermal</v>
          </cell>
          <cell r="R828" t="str">
            <v>SCCT</v>
          </cell>
          <cell r="S828" t="str">
            <v>Thermal</v>
          </cell>
          <cell r="T828" t="str">
            <v>SCCT</v>
          </cell>
          <cell r="U828" t="str">
            <v>SCCT Frame WYNE</v>
          </cell>
          <cell r="V828" t="str">
            <v>IRP_SCCT</v>
          </cell>
          <cell r="W828" t="str">
            <v>WY</v>
          </cell>
          <cell r="X828" t="str">
            <v>No</v>
          </cell>
        </row>
        <row r="829">
          <cell r="A829">
            <v>96164</v>
          </cell>
          <cell r="B829" t="str">
            <v>I_WNE_SC_ICA</v>
          </cell>
          <cell r="C829" t="str">
            <v>I_WNE_SC_ICA</v>
          </cell>
          <cell r="D829" t="str">
            <v>New Thermal</v>
          </cell>
          <cell r="E829" t="str">
            <v>East</v>
          </cell>
          <cell r="F829" t="str">
            <v>IC Aero WYNE</v>
          </cell>
          <cell r="G829" t="str">
            <v/>
          </cell>
          <cell r="H829" t="str">
            <v/>
          </cell>
          <cell r="I829" t="str">
            <v>Gas</v>
          </cell>
          <cell r="J829" t="str">
            <v>Gas- Peaking</v>
          </cell>
          <cell r="K829" t="str">
            <v>Wyoming-NE</v>
          </cell>
          <cell r="L829" t="str">
            <v>IC Aero WYNE</v>
          </cell>
          <cell r="M829" t="str">
            <v>IRP_SCCT</v>
          </cell>
          <cell r="N829" t="str">
            <v>Gas</v>
          </cell>
          <cell r="O829" t="str">
            <v>Gas</v>
          </cell>
          <cell r="P829" t="str">
            <v/>
          </cell>
          <cell r="Q829" t="str">
            <v>Thermal</v>
          </cell>
          <cell r="R829" t="str">
            <v>Gas</v>
          </cell>
          <cell r="S829" t="str">
            <v>Thermal</v>
          </cell>
          <cell r="T829" t="str">
            <v>Gas</v>
          </cell>
          <cell r="U829" t="str">
            <v>IC Aero WYNE</v>
          </cell>
          <cell r="V829" t="str">
            <v>IRP_SCCT</v>
          </cell>
          <cell r="W829" t="str">
            <v>WY</v>
          </cell>
          <cell r="X829" t="str">
            <v>No</v>
          </cell>
        </row>
        <row r="830">
          <cell r="A830">
            <v>99827</v>
          </cell>
          <cell r="B830" t="str">
            <v>I_WNE_SC_RE</v>
          </cell>
          <cell r="C830" t="str">
            <v>I_WNE_SC_RE</v>
          </cell>
          <cell r="D830" t="str">
            <v>New Thermal</v>
          </cell>
          <cell r="E830" t="str">
            <v>East</v>
          </cell>
          <cell r="F830" t="str">
            <v>Reciprocating Engine - East</v>
          </cell>
          <cell r="G830" t="str">
            <v/>
          </cell>
          <cell r="H830" t="str">
            <v/>
          </cell>
          <cell r="I830" t="str">
            <v>Gas</v>
          </cell>
          <cell r="J830" t="str">
            <v>Gas- Peaking</v>
          </cell>
          <cell r="K830" t="str">
            <v>Wyoming-NE</v>
          </cell>
          <cell r="L830" t="str">
            <v>Reciprocating Engine - East</v>
          </cell>
          <cell r="M830" t="str">
            <v>IRP_SCCT</v>
          </cell>
          <cell r="N830" t="str">
            <v>Gas</v>
          </cell>
          <cell r="O830" t="str">
            <v>Gas</v>
          </cell>
          <cell r="P830" t="str">
            <v/>
          </cell>
          <cell r="Q830" t="str">
            <v>Thermal</v>
          </cell>
          <cell r="R830" t="str">
            <v>GAS</v>
          </cell>
          <cell r="S830" t="str">
            <v>Thermal</v>
          </cell>
          <cell r="T830" t="str">
            <v>GAS</v>
          </cell>
          <cell r="U830" t="str">
            <v>Reciprocating Engine - East</v>
          </cell>
          <cell r="V830" t="str">
            <v>IRP_SCCT</v>
          </cell>
          <cell r="W830" t="str">
            <v>WY</v>
          </cell>
          <cell r="X830" t="str">
            <v>No</v>
          </cell>
        </row>
        <row r="831">
          <cell r="A831">
            <v>99810</v>
          </cell>
          <cell r="B831" t="str">
            <v>I_WSW_CC_F1</v>
          </cell>
          <cell r="C831" t="str">
            <v>I_WSW_CC_F1</v>
          </cell>
          <cell r="D831" t="str">
            <v>New Thermal</v>
          </cell>
          <cell r="E831" t="str">
            <v>East</v>
          </cell>
          <cell r="F831" t="str">
            <v>CCCT - Wyoming-SW - F 1x1</v>
          </cell>
          <cell r="G831" t="str">
            <v/>
          </cell>
          <cell r="H831" t="str">
            <v/>
          </cell>
          <cell r="I831" t="str">
            <v>Gas</v>
          </cell>
          <cell r="J831" t="str">
            <v>Gas - CCCT</v>
          </cell>
          <cell r="K831" t="str">
            <v>Wyoming-SW</v>
          </cell>
          <cell r="L831" t="str">
            <v>CCCT - Wyoming-SW - F 1x1</v>
          </cell>
          <cell r="M831" t="str">
            <v>IRP_CCCT</v>
          </cell>
          <cell r="N831" t="str">
            <v>Gas</v>
          </cell>
          <cell r="O831" t="str">
            <v>Gas</v>
          </cell>
          <cell r="P831" t="str">
            <v/>
          </cell>
          <cell r="Q831" t="str">
            <v>Thermal</v>
          </cell>
          <cell r="R831" t="str">
            <v>CCCT</v>
          </cell>
          <cell r="S831" t="str">
            <v>Thermal</v>
          </cell>
          <cell r="T831" t="str">
            <v>CCCT</v>
          </cell>
          <cell r="U831" t="str">
            <v>CCCT - Wyoming-SW - F 1x1</v>
          </cell>
          <cell r="V831" t="str">
            <v>IRP_CCCT</v>
          </cell>
          <cell r="W831" t="str">
            <v>WY</v>
          </cell>
          <cell r="X831" t="str">
            <v>Yes</v>
          </cell>
        </row>
        <row r="832">
          <cell r="A832">
            <v>99811</v>
          </cell>
          <cell r="B832" t="str">
            <v>I_WSW_CC_F1D</v>
          </cell>
          <cell r="C832" t="str">
            <v>I_WSW_CC_F1D</v>
          </cell>
          <cell r="D832" t="str">
            <v>New Thermal</v>
          </cell>
          <cell r="E832" t="str">
            <v>East</v>
          </cell>
          <cell r="F832" t="str">
            <v>CCCT - Wyoming-SW - F 1x1</v>
          </cell>
          <cell r="G832" t="str">
            <v/>
          </cell>
          <cell r="H832" t="str">
            <v/>
          </cell>
          <cell r="I832" t="str">
            <v>Gas</v>
          </cell>
          <cell r="J832" t="str">
            <v>Gas - CCCT</v>
          </cell>
          <cell r="K832" t="str">
            <v>Wyoming-SW</v>
          </cell>
          <cell r="L832" t="str">
            <v>CCCT - Wyoming-SW - F 1x1</v>
          </cell>
          <cell r="M832" t="str">
            <v>IRP_CCCT</v>
          </cell>
          <cell r="N832" t="str">
            <v>Gas</v>
          </cell>
          <cell r="O832" t="str">
            <v>Gas</v>
          </cell>
          <cell r="P832" t="str">
            <v/>
          </cell>
          <cell r="Q832" t="str">
            <v>Thermal</v>
          </cell>
          <cell r="R832" t="str">
            <v>CCCT</v>
          </cell>
          <cell r="S832" t="str">
            <v>Thermal</v>
          </cell>
          <cell r="T832" t="str">
            <v>CCCT</v>
          </cell>
          <cell r="U832" t="str">
            <v>CCCT - Wyoming-SW - F 1x1</v>
          </cell>
          <cell r="V832" t="str">
            <v>IRP_CCCT</v>
          </cell>
          <cell r="W832" t="str">
            <v>WY</v>
          </cell>
          <cell r="X832" t="str">
            <v>Yes</v>
          </cell>
        </row>
        <row r="833">
          <cell r="A833">
            <v>96073</v>
          </cell>
          <cell r="B833" t="str">
            <v>I_WSW_CC_G1</v>
          </cell>
          <cell r="C833" t="str">
            <v>I_WSW_CC_G1</v>
          </cell>
          <cell r="D833" t="str">
            <v>New Thermal</v>
          </cell>
          <cell r="E833" t="str">
            <v>East</v>
          </cell>
          <cell r="F833" t="str">
            <v>CCCT - Wyoming-SW - G 1x1</v>
          </cell>
          <cell r="G833" t="str">
            <v/>
          </cell>
          <cell r="H833" t="str">
            <v/>
          </cell>
          <cell r="I833" t="str">
            <v>Gas</v>
          </cell>
          <cell r="J833" t="str">
            <v>Gas - CCCT</v>
          </cell>
          <cell r="K833" t="str">
            <v>Wyoming-SW</v>
          </cell>
          <cell r="L833" t="str">
            <v>CCCT - Wyoming-SW - G 1x1</v>
          </cell>
          <cell r="M833" t="str">
            <v>IRP_CCCT</v>
          </cell>
          <cell r="N833" t="str">
            <v>Gas</v>
          </cell>
          <cell r="O833" t="str">
            <v>Gas</v>
          </cell>
          <cell r="P833" t="str">
            <v/>
          </cell>
          <cell r="Q833" t="str">
            <v>Thermal</v>
          </cell>
          <cell r="R833" t="str">
            <v>CCCT</v>
          </cell>
          <cell r="S833" t="str">
            <v>Thermal</v>
          </cell>
          <cell r="T833" t="str">
            <v>CCCT</v>
          </cell>
          <cell r="U833" t="str">
            <v>CCCT - Wyoming-SW - G 1x1</v>
          </cell>
          <cell r="V833" t="str">
            <v>IRP_CCCT</v>
          </cell>
          <cell r="W833" t="str">
            <v>WY</v>
          </cell>
          <cell r="X833" t="str">
            <v>Yes</v>
          </cell>
        </row>
        <row r="834">
          <cell r="A834">
            <v>96074</v>
          </cell>
          <cell r="B834" t="str">
            <v>I_WSW_CC_G1D</v>
          </cell>
          <cell r="C834" t="str">
            <v>I_WSW_CC_G1D</v>
          </cell>
          <cell r="D834" t="str">
            <v>New Thermal</v>
          </cell>
          <cell r="E834" t="str">
            <v>East</v>
          </cell>
          <cell r="F834" t="str">
            <v>CCCT - Wyoming-SW - G 1x1</v>
          </cell>
          <cell r="G834" t="str">
            <v/>
          </cell>
          <cell r="H834" t="str">
            <v/>
          </cell>
          <cell r="I834" t="str">
            <v>Gas</v>
          </cell>
          <cell r="J834" t="str">
            <v>Gas - CCCT</v>
          </cell>
          <cell r="K834" t="str">
            <v>Wyoming-SW</v>
          </cell>
          <cell r="L834" t="str">
            <v>CCCT - Wyoming-SW - G 1x1</v>
          </cell>
          <cell r="M834" t="str">
            <v>IRP_CCCT</v>
          </cell>
          <cell r="N834" t="str">
            <v>Gas</v>
          </cell>
          <cell r="O834" t="str">
            <v>Gas</v>
          </cell>
          <cell r="P834" t="str">
            <v/>
          </cell>
          <cell r="Q834" t="str">
            <v>Thermal</v>
          </cell>
          <cell r="R834" t="str">
            <v>CCCT</v>
          </cell>
          <cell r="S834" t="str">
            <v>Thermal</v>
          </cell>
          <cell r="T834" t="str">
            <v>CCCT</v>
          </cell>
          <cell r="U834" t="str">
            <v>CCCT - Wyoming-SW - G 1x1</v>
          </cell>
          <cell r="V834" t="str">
            <v>IRP_CCCT</v>
          </cell>
          <cell r="W834" t="str">
            <v>WY</v>
          </cell>
          <cell r="X834" t="str">
            <v>Yes</v>
          </cell>
        </row>
        <row r="835">
          <cell r="A835">
            <v>99812</v>
          </cell>
          <cell r="B835" t="str">
            <v>I_WSW_CC_G2</v>
          </cell>
          <cell r="C835" t="str">
            <v>I_WSW_CC_G2</v>
          </cell>
          <cell r="D835" t="str">
            <v>New Thermal</v>
          </cell>
          <cell r="E835" t="str">
            <v>East</v>
          </cell>
          <cell r="F835" t="str">
            <v>CCCT - Wyoming-SW - G 2x1</v>
          </cell>
          <cell r="G835" t="str">
            <v/>
          </cell>
          <cell r="H835" t="str">
            <v/>
          </cell>
          <cell r="I835" t="str">
            <v>Gas</v>
          </cell>
          <cell r="J835" t="str">
            <v>Gas - CCCT</v>
          </cell>
          <cell r="K835" t="str">
            <v>Wyoming-SW</v>
          </cell>
          <cell r="L835" t="str">
            <v>CCCT - Wyoming-SW - G 2x1</v>
          </cell>
          <cell r="M835" t="str">
            <v>IRP_CCCT</v>
          </cell>
          <cell r="N835" t="str">
            <v>Gas</v>
          </cell>
          <cell r="O835" t="str">
            <v>Gas</v>
          </cell>
          <cell r="P835" t="str">
            <v/>
          </cell>
          <cell r="Q835" t="str">
            <v>Thermal</v>
          </cell>
          <cell r="R835" t="str">
            <v>CCCT</v>
          </cell>
          <cell r="S835" t="str">
            <v>Thermal</v>
          </cell>
          <cell r="T835" t="str">
            <v>CCCT</v>
          </cell>
          <cell r="U835" t="str">
            <v>CCCT - Wyoming-SW - G 2x1</v>
          </cell>
          <cell r="V835" t="str">
            <v>IRP_CCCT</v>
          </cell>
          <cell r="W835" t="str">
            <v>WY</v>
          </cell>
          <cell r="X835" t="str">
            <v>Yes</v>
          </cell>
        </row>
        <row r="836">
          <cell r="A836">
            <v>99813</v>
          </cell>
          <cell r="B836" t="str">
            <v>I_WSW_CC_G2D</v>
          </cell>
          <cell r="C836" t="str">
            <v>I_WSW_CC_G2D</v>
          </cell>
          <cell r="D836" t="str">
            <v>New Thermal</v>
          </cell>
          <cell r="E836" t="str">
            <v>East</v>
          </cell>
          <cell r="F836" t="str">
            <v>CCCT - Wyoming-SW - G 2x1</v>
          </cell>
          <cell r="G836" t="str">
            <v/>
          </cell>
          <cell r="H836" t="str">
            <v/>
          </cell>
          <cell r="I836" t="str">
            <v>Gas</v>
          </cell>
          <cell r="J836" t="str">
            <v>Gas - CCCT</v>
          </cell>
          <cell r="K836" t="str">
            <v>Wyoming-SW</v>
          </cell>
          <cell r="L836" t="str">
            <v>CCCT - Wyoming-SW - G 2x1</v>
          </cell>
          <cell r="M836" t="str">
            <v>IRP_CCCT</v>
          </cell>
          <cell r="N836" t="str">
            <v>Gas</v>
          </cell>
          <cell r="O836" t="str">
            <v>Gas</v>
          </cell>
          <cell r="P836" t="str">
            <v/>
          </cell>
          <cell r="Q836" t="str">
            <v>Thermal</v>
          </cell>
          <cell r="R836" t="str">
            <v>CCCT</v>
          </cell>
          <cell r="S836" t="str">
            <v>Thermal</v>
          </cell>
          <cell r="T836" t="str">
            <v>CCCT</v>
          </cell>
          <cell r="U836" t="str">
            <v>CCCT - Wyoming-SW - G 2x1</v>
          </cell>
          <cell r="V836" t="str">
            <v>IRP_CCCT</v>
          </cell>
          <cell r="W836" t="str">
            <v>WY</v>
          </cell>
          <cell r="X836" t="str">
            <v>Yes</v>
          </cell>
        </row>
        <row r="837">
          <cell r="A837">
            <v>99814</v>
          </cell>
          <cell r="B837" t="str">
            <v>I_WSW_CC_J1</v>
          </cell>
          <cell r="C837" t="str">
            <v>I_WSW_CC_J1</v>
          </cell>
          <cell r="D837" t="str">
            <v>New Thermal</v>
          </cell>
          <cell r="E837" t="str">
            <v>East</v>
          </cell>
          <cell r="F837" t="str">
            <v>CCCT - Wyoming-SW - J 1x1</v>
          </cell>
          <cell r="G837" t="str">
            <v/>
          </cell>
          <cell r="H837" t="str">
            <v/>
          </cell>
          <cell r="I837" t="str">
            <v>Gas</v>
          </cell>
          <cell r="J837" t="str">
            <v>Gas - CCCT</v>
          </cell>
          <cell r="K837" t="str">
            <v>Wyoming-SW</v>
          </cell>
          <cell r="L837" t="str">
            <v>CCCT - Wyoming-SW - J 1x1</v>
          </cell>
          <cell r="M837" t="str">
            <v>IRP_CCCT</v>
          </cell>
          <cell r="N837" t="str">
            <v>Gas</v>
          </cell>
          <cell r="O837" t="str">
            <v>Gas</v>
          </cell>
          <cell r="P837" t="str">
            <v/>
          </cell>
          <cell r="Q837" t="str">
            <v>Thermal</v>
          </cell>
          <cell r="R837" t="str">
            <v>CCCT</v>
          </cell>
          <cell r="S837" t="str">
            <v>Thermal</v>
          </cell>
          <cell r="T837" t="str">
            <v>CCCT</v>
          </cell>
          <cell r="U837" t="str">
            <v>CCCT - Wyoming-SW - J 1x1</v>
          </cell>
          <cell r="V837" t="str">
            <v>IRP_CCCT</v>
          </cell>
          <cell r="W837" t="str">
            <v>WY</v>
          </cell>
          <cell r="X837" t="str">
            <v>Yes</v>
          </cell>
        </row>
        <row r="838">
          <cell r="A838">
            <v>99815</v>
          </cell>
          <cell r="B838" t="str">
            <v>I_WSW_CC_J1D</v>
          </cell>
          <cell r="C838" t="str">
            <v>I_WSW_CC_J1D</v>
          </cell>
          <cell r="D838" t="str">
            <v>New Thermal</v>
          </cell>
          <cell r="E838" t="str">
            <v>East</v>
          </cell>
          <cell r="F838" t="str">
            <v>CCCT - Wyoming-SW - J 1x1</v>
          </cell>
          <cell r="G838" t="str">
            <v/>
          </cell>
          <cell r="H838" t="str">
            <v/>
          </cell>
          <cell r="I838" t="str">
            <v>Gas</v>
          </cell>
          <cell r="J838" t="str">
            <v>Gas - CCCT</v>
          </cell>
          <cell r="K838" t="str">
            <v>Wyoming-SW</v>
          </cell>
          <cell r="L838" t="str">
            <v>CCCT - Wyoming-SW - J 1x1</v>
          </cell>
          <cell r="M838" t="str">
            <v>IRP_CCCT</v>
          </cell>
          <cell r="N838" t="str">
            <v>Gas</v>
          </cell>
          <cell r="O838" t="str">
            <v>Gas</v>
          </cell>
          <cell r="P838" t="str">
            <v/>
          </cell>
          <cell r="Q838" t="str">
            <v>Thermal</v>
          </cell>
          <cell r="R838" t="str">
            <v>CCCT</v>
          </cell>
          <cell r="S838" t="str">
            <v>Thermal</v>
          </cell>
          <cell r="T838" t="str">
            <v>CCCT</v>
          </cell>
          <cell r="U838" t="str">
            <v>CCCT - Wyoming-SW - J 1x1</v>
          </cell>
          <cell r="V838" t="str">
            <v>IRP_CCCT</v>
          </cell>
          <cell r="W838" t="str">
            <v>WY</v>
          </cell>
          <cell r="X838" t="str">
            <v>Yes</v>
          </cell>
        </row>
        <row r="839">
          <cell r="A839">
            <v>99920</v>
          </cell>
          <cell r="B839" t="str">
            <v>I_WSW_NUC_AD</v>
          </cell>
          <cell r="C839" t="str">
            <v>I_WSW_NUC_AD</v>
          </cell>
          <cell r="D839" t="str">
            <v>New Thermal</v>
          </cell>
          <cell r="E839" t="str">
            <v>East</v>
          </cell>
          <cell r="F839" t="str">
            <v>Nuclear - East</v>
          </cell>
          <cell r="G839" t="str">
            <v/>
          </cell>
          <cell r="H839" t="str">
            <v/>
          </cell>
          <cell r="I839" t="str">
            <v>Nuclear</v>
          </cell>
          <cell r="J839" t="str">
            <v>Nuclear</v>
          </cell>
          <cell r="K839" t="str">
            <v/>
          </cell>
          <cell r="L839" t="str">
            <v>Nuclear - East</v>
          </cell>
          <cell r="M839" t="str">
            <v>Nuclear</v>
          </cell>
          <cell r="N839" t="str">
            <v>Nuclear</v>
          </cell>
          <cell r="O839" t="str">
            <v>Nuclear</v>
          </cell>
          <cell r="P839" t="str">
            <v/>
          </cell>
          <cell r="Q839" t="str">
            <v>Nuclear</v>
          </cell>
          <cell r="R839" t="str">
            <v>Nuclear</v>
          </cell>
          <cell r="S839" t="str">
            <v>Nuclear</v>
          </cell>
          <cell r="T839" t="str">
            <v>Nuclear</v>
          </cell>
          <cell r="U839" t="str">
            <v>Nuclear - East</v>
          </cell>
          <cell r="V839" t="str">
            <v>Nuclear</v>
          </cell>
          <cell r="W839" t="str">
            <v>WY</v>
          </cell>
          <cell r="X839" t="str">
            <v>No</v>
          </cell>
        </row>
        <row r="840">
          <cell r="A840">
            <v>99923</v>
          </cell>
          <cell r="B840" t="str">
            <v>I_WSW_NUC_MD</v>
          </cell>
          <cell r="C840" t="str">
            <v>I_WSW_NUC_MD</v>
          </cell>
          <cell r="D840" t="str">
            <v>New Thermal</v>
          </cell>
          <cell r="E840" t="str">
            <v>East</v>
          </cell>
          <cell r="F840" t="str">
            <v>Modular-Nuclear-East</v>
          </cell>
          <cell r="G840" t="str">
            <v/>
          </cell>
          <cell r="H840" t="str">
            <v/>
          </cell>
          <cell r="I840" t="str">
            <v>Nuclear</v>
          </cell>
          <cell r="J840" t="str">
            <v>Nuclear</v>
          </cell>
          <cell r="K840" t="str">
            <v/>
          </cell>
          <cell r="L840" t="str">
            <v>Modular-Nuclear-East</v>
          </cell>
          <cell r="M840" t="str">
            <v>Nuclear</v>
          </cell>
          <cell r="N840" t="str">
            <v>Nuclear</v>
          </cell>
          <cell r="O840" t="str">
            <v>Nuclear</v>
          </cell>
          <cell r="P840" t="str">
            <v/>
          </cell>
          <cell r="Q840" t="str">
            <v>Nuclear</v>
          </cell>
          <cell r="R840" t="str">
            <v>Nuclear</v>
          </cell>
          <cell r="S840" t="str">
            <v>Nuclear</v>
          </cell>
          <cell r="T840" t="str">
            <v>Nuclear</v>
          </cell>
          <cell r="U840" t="str">
            <v>Modular-Nuclear-East</v>
          </cell>
          <cell r="V840" t="str">
            <v>Nuclear</v>
          </cell>
          <cell r="W840" t="str">
            <v>WY</v>
          </cell>
          <cell r="X840" t="str">
            <v>No</v>
          </cell>
        </row>
        <row r="841">
          <cell r="A841">
            <v>228790</v>
          </cell>
          <cell r="B841" t="str">
            <v>I_WSW_SC_AER</v>
          </cell>
          <cell r="C841" t="str">
            <v>I_WSW_SC_AER</v>
          </cell>
          <cell r="D841" t="str">
            <v>New Thermal</v>
          </cell>
          <cell r="E841" t="str">
            <v>East</v>
          </cell>
          <cell r="F841" t="str">
            <v>SCCT Aero WYSW</v>
          </cell>
          <cell r="G841" t="str">
            <v/>
          </cell>
          <cell r="H841" t="str">
            <v/>
          </cell>
          <cell r="I841" t="str">
            <v>Gas</v>
          </cell>
          <cell r="J841" t="str">
            <v>Gas- Peaking</v>
          </cell>
          <cell r="K841" t="str">
            <v>Wyoming-SW</v>
          </cell>
          <cell r="L841" t="str">
            <v>SCCT Aero WYSW</v>
          </cell>
          <cell r="M841" t="str">
            <v>IRP_SCCT</v>
          </cell>
          <cell r="N841" t="str">
            <v>Gas</v>
          </cell>
          <cell r="O841" t="str">
            <v>Gas</v>
          </cell>
          <cell r="P841" t="str">
            <v/>
          </cell>
          <cell r="Q841" t="str">
            <v>Thermal</v>
          </cell>
          <cell r="R841" t="str">
            <v>SCCT</v>
          </cell>
          <cell r="S841" t="str">
            <v>Thermal</v>
          </cell>
          <cell r="T841" t="str">
            <v>SCCT</v>
          </cell>
          <cell r="U841" t="str">
            <v>SCCT Aero WYSW</v>
          </cell>
          <cell r="V841" t="str">
            <v>IRP_SCCT</v>
          </cell>
          <cell r="W841" t="str">
            <v>WY</v>
          </cell>
          <cell r="X841" t="str">
            <v>No</v>
          </cell>
        </row>
        <row r="842">
          <cell r="A842">
            <v>96165</v>
          </cell>
          <cell r="B842" t="str">
            <v>I_WSW_SC_FRM</v>
          </cell>
          <cell r="C842" t="str">
            <v>I_WSW_SC_FRM</v>
          </cell>
          <cell r="D842" t="str">
            <v>New Thermal</v>
          </cell>
          <cell r="E842" t="str">
            <v>East</v>
          </cell>
          <cell r="F842" t="str">
            <v>SCCT Frame WYSW</v>
          </cell>
          <cell r="G842" t="str">
            <v/>
          </cell>
          <cell r="H842" t="str">
            <v/>
          </cell>
          <cell r="I842" t="str">
            <v>Gas</v>
          </cell>
          <cell r="J842" t="str">
            <v>Gas- Peaking</v>
          </cell>
          <cell r="K842" t="str">
            <v>Wyoming-SW</v>
          </cell>
          <cell r="L842" t="str">
            <v>SCCT Frame WYSW</v>
          </cell>
          <cell r="M842" t="str">
            <v>IRP_SCCT</v>
          </cell>
          <cell r="N842" t="str">
            <v>Gas</v>
          </cell>
          <cell r="O842" t="str">
            <v>Gas</v>
          </cell>
          <cell r="P842">
            <v>0</v>
          </cell>
          <cell r="Q842" t="str">
            <v>Thermal</v>
          </cell>
          <cell r="R842" t="str">
            <v>SCCT</v>
          </cell>
          <cell r="S842" t="str">
            <v>Thermal</v>
          </cell>
          <cell r="T842" t="str">
            <v>SCCT</v>
          </cell>
          <cell r="U842" t="str">
            <v>SCCT Frame WYSW</v>
          </cell>
          <cell r="V842" t="str">
            <v>IRP_SCCT</v>
          </cell>
          <cell r="W842" t="str">
            <v>WY</v>
          </cell>
          <cell r="X842" t="str">
            <v>No</v>
          </cell>
        </row>
        <row r="843">
          <cell r="A843">
            <v>96166</v>
          </cell>
          <cell r="B843" t="str">
            <v>I_WSW_SC_ICA</v>
          </cell>
          <cell r="C843" t="str">
            <v>I_WSW_SC_ICA</v>
          </cell>
          <cell r="D843" t="str">
            <v>New Thermal</v>
          </cell>
          <cell r="E843" t="str">
            <v>East</v>
          </cell>
          <cell r="F843" t="str">
            <v>IC Aero WYSW</v>
          </cell>
          <cell r="G843" t="str">
            <v/>
          </cell>
          <cell r="H843" t="str">
            <v/>
          </cell>
          <cell r="I843" t="str">
            <v>Gas</v>
          </cell>
          <cell r="J843" t="str">
            <v>Gas- Peaking</v>
          </cell>
          <cell r="K843" t="str">
            <v>Wyoming-SW</v>
          </cell>
          <cell r="L843" t="str">
            <v>IC Aero WYSW</v>
          </cell>
          <cell r="M843" t="str">
            <v>IRP_SCCT</v>
          </cell>
          <cell r="N843" t="str">
            <v>Gas</v>
          </cell>
          <cell r="O843" t="str">
            <v>Gas</v>
          </cell>
          <cell r="P843" t="str">
            <v/>
          </cell>
          <cell r="Q843" t="str">
            <v>Gas</v>
          </cell>
          <cell r="R843" t="str">
            <v>Gas</v>
          </cell>
          <cell r="S843" t="str">
            <v>Gas</v>
          </cell>
          <cell r="T843" t="str">
            <v>Gas</v>
          </cell>
          <cell r="U843" t="str">
            <v>IC Aero WYSW</v>
          </cell>
          <cell r="V843" t="str">
            <v>IRP_SCCT</v>
          </cell>
          <cell r="W843" t="str">
            <v>WY</v>
          </cell>
          <cell r="X843" t="str">
            <v>No</v>
          </cell>
        </row>
        <row r="844">
          <cell r="A844">
            <v>99816</v>
          </cell>
          <cell r="B844" t="str">
            <v>I_WSW_SC_RE</v>
          </cell>
          <cell r="C844" t="str">
            <v>I_WSW_SC_RE</v>
          </cell>
          <cell r="D844" t="str">
            <v>New Thermal</v>
          </cell>
          <cell r="E844" t="str">
            <v>East</v>
          </cell>
          <cell r="F844" t="str">
            <v>Reciprocating Engine - East</v>
          </cell>
          <cell r="G844" t="str">
            <v/>
          </cell>
          <cell r="H844" t="str">
            <v/>
          </cell>
          <cell r="I844" t="str">
            <v>Gas</v>
          </cell>
          <cell r="J844" t="str">
            <v>Gas- Peaking</v>
          </cell>
          <cell r="K844" t="str">
            <v>Wyoming-SW</v>
          </cell>
          <cell r="L844" t="str">
            <v>Reciprocating Engine - East</v>
          </cell>
          <cell r="M844" t="str">
            <v>IRP_SCCT</v>
          </cell>
          <cell r="N844" t="str">
            <v>Gas</v>
          </cell>
          <cell r="O844" t="str">
            <v>Gas</v>
          </cell>
          <cell r="P844" t="str">
            <v/>
          </cell>
          <cell r="Q844" t="str">
            <v>Thermal</v>
          </cell>
          <cell r="R844" t="str">
            <v>GAS</v>
          </cell>
          <cell r="S844" t="str">
            <v>Thermal</v>
          </cell>
          <cell r="T844" t="str">
            <v>GAS</v>
          </cell>
          <cell r="U844" t="str">
            <v>Reciprocating Engine - East</v>
          </cell>
          <cell r="V844" t="str">
            <v>IRP_SCCT</v>
          </cell>
          <cell r="W844" t="str">
            <v>WY</v>
          </cell>
          <cell r="X844" t="str">
            <v>No</v>
          </cell>
        </row>
        <row r="845">
          <cell r="A845">
            <v>99874</v>
          </cell>
          <cell r="B845" t="str">
            <v>I_WV_BIOFOR</v>
          </cell>
          <cell r="C845" t="str">
            <v>I_WV_BIOFOR</v>
          </cell>
          <cell r="D845" t="str">
            <v>New Thermal</v>
          </cell>
          <cell r="E845" t="str">
            <v>West</v>
          </cell>
          <cell r="F845" t="str">
            <v>Utility Biomass - West</v>
          </cell>
          <cell r="G845" t="str">
            <v/>
          </cell>
          <cell r="H845" t="str">
            <v/>
          </cell>
          <cell r="I845" t="str">
            <v>Other</v>
          </cell>
          <cell r="J845" t="str">
            <v>Renewable - Biomass</v>
          </cell>
          <cell r="K845" t="str">
            <v/>
          </cell>
          <cell r="L845" t="str">
            <v>Utility Biomass - West</v>
          </cell>
          <cell r="M845" t="str">
            <v>Biomass</v>
          </cell>
          <cell r="N845" t="str">
            <v>Other</v>
          </cell>
          <cell r="O845" t="str">
            <v>Other Renewables</v>
          </cell>
          <cell r="P845" t="str">
            <v/>
          </cell>
          <cell r="Q845" t="str">
            <v>Other Renewables</v>
          </cell>
          <cell r="R845" t="str">
            <v>Other Renewables</v>
          </cell>
          <cell r="S845" t="str">
            <v>Other Renewables</v>
          </cell>
          <cell r="T845" t="str">
            <v>Utility Biomass - West</v>
          </cell>
          <cell r="U845" t="str">
            <v>Utility Biomass - West</v>
          </cell>
          <cell r="V845" t="str">
            <v>Biomass</v>
          </cell>
          <cell r="W845" t="str">
            <v>OR</v>
          </cell>
          <cell r="X845" t="str">
            <v>Yes</v>
          </cell>
        </row>
        <row r="846">
          <cell r="A846">
            <v>228782</v>
          </cell>
          <cell r="B846" t="str">
            <v>I_WV_CC_F2</v>
          </cell>
          <cell r="C846" t="str">
            <v>I_WV_CC_F2</v>
          </cell>
          <cell r="D846" t="str">
            <v>New Thermal</v>
          </cell>
          <cell r="E846" t="str">
            <v>West</v>
          </cell>
          <cell r="F846" t="str">
            <v>CCCT - WillamValcc - F 2x1</v>
          </cell>
          <cell r="G846" t="str">
            <v/>
          </cell>
          <cell r="H846" t="str">
            <v/>
          </cell>
          <cell r="I846" t="str">
            <v>Gas</v>
          </cell>
          <cell r="J846" t="str">
            <v>Gas - CCCT</v>
          </cell>
          <cell r="K846" t="str">
            <v>WillamValcc</v>
          </cell>
          <cell r="L846" t="str">
            <v>CCCT - WillamValcc - F 2x1</v>
          </cell>
          <cell r="M846" t="str">
            <v>IRP_CCCT</v>
          </cell>
          <cell r="N846" t="str">
            <v>Gas</v>
          </cell>
          <cell r="O846" t="str">
            <v>Gas</v>
          </cell>
          <cell r="P846" t="str">
            <v/>
          </cell>
          <cell r="Q846" t="str">
            <v>Thermal</v>
          </cell>
          <cell r="R846" t="str">
            <v>CCCT</v>
          </cell>
          <cell r="S846" t="str">
            <v>Thermal</v>
          </cell>
          <cell r="T846" t="str">
            <v>CCCT</v>
          </cell>
          <cell r="U846" t="str">
            <v>CCCT - WillamValcc - F 2x1</v>
          </cell>
          <cell r="V846" t="str">
            <v>IRP_CCCT</v>
          </cell>
          <cell r="W846" t="str">
            <v>OR</v>
          </cell>
          <cell r="X846" t="str">
            <v>Yes</v>
          </cell>
        </row>
        <row r="847">
          <cell r="A847">
            <v>228783</v>
          </cell>
          <cell r="B847" t="str">
            <v>I_WV_CC_F2D</v>
          </cell>
          <cell r="C847" t="str">
            <v>I_WV_CC_F2D</v>
          </cell>
          <cell r="D847" t="str">
            <v>New Thermal</v>
          </cell>
          <cell r="E847" t="str">
            <v>West</v>
          </cell>
          <cell r="F847" t="str">
            <v>CCCT - WillamValcc - F 2x1</v>
          </cell>
          <cell r="G847" t="str">
            <v/>
          </cell>
          <cell r="H847" t="str">
            <v/>
          </cell>
          <cell r="I847" t="str">
            <v>Gas</v>
          </cell>
          <cell r="J847" t="str">
            <v>Gas - CCCT</v>
          </cell>
          <cell r="K847" t="str">
            <v>WillamValcc</v>
          </cell>
          <cell r="L847" t="str">
            <v>CCCT - WillamValcc - F 2x1</v>
          </cell>
          <cell r="M847" t="str">
            <v>IRP_CCCT</v>
          </cell>
          <cell r="N847" t="str">
            <v>Gas</v>
          </cell>
          <cell r="O847" t="str">
            <v>Gas</v>
          </cell>
          <cell r="P847" t="str">
            <v/>
          </cell>
          <cell r="Q847" t="str">
            <v>Thermal</v>
          </cell>
          <cell r="R847" t="str">
            <v>CCCT</v>
          </cell>
          <cell r="S847" t="str">
            <v>Thermal</v>
          </cell>
          <cell r="T847" t="str">
            <v>CCCT</v>
          </cell>
          <cell r="U847" t="str">
            <v>CCCT - WillamValcc - F 2x1</v>
          </cell>
          <cell r="V847" t="str">
            <v>IRP_CCCT</v>
          </cell>
          <cell r="W847" t="str">
            <v>OR</v>
          </cell>
          <cell r="X847" t="str">
            <v>Yes</v>
          </cell>
        </row>
        <row r="848">
          <cell r="A848">
            <v>228784</v>
          </cell>
          <cell r="B848" t="str">
            <v>I_WV_CC_G2</v>
          </cell>
          <cell r="C848" t="str">
            <v>I_WV_CC_G2</v>
          </cell>
          <cell r="D848" t="str">
            <v>New Thermal</v>
          </cell>
          <cell r="E848" t="str">
            <v>West</v>
          </cell>
          <cell r="F848" t="str">
            <v>CCCT - WillamValcc - G 2x1</v>
          </cell>
          <cell r="G848" t="str">
            <v/>
          </cell>
          <cell r="H848" t="str">
            <v/>
          </cell>
          <cell r="I848" t="str">
            <v>Gas</v>
          </cell>
          <cell r="J848" t="str">
            <v>Gas - CCCT</v>
          </cell>
          <cell r="K848" t="str">
            <v>WillamValcc</v>
          </cell>
          <cell r="L848" t="str">
            <v>CCCT - WillamValcc - G 2x1</v>
          </cell>
          <cell r="M848" t="str">
            <v>IRP_CCCT</v>
          </cell>
          <cell r="N848" t="str">
            <v>Gas</v>
          </cell>
          <cell r="O848" t="str">
            <v>Gas</v>
          </cell>
          <cell r="P848" t="str">
            <v/>
          </cell>
          <cell r="Q848" t="str">
            <v>Thermal</v>
          </cell>
          <cell r="R848" t="str">
            <v>CCCT</v>
          </cell>
          <cell r="S848" t="str">
            <v>Thermal</v>
          </cell>
          <cell r="T848" t="str">
            <v>CCCT</v>
          </cell>
          <cell r="U848" t="str">
            <v>CCCT - WillamValcc - G 2x1</v>
          </cell>
          <cell r="V848" t="str">
            <v>IRP_CCCT</v>
          </cell>
          <cell r="W848" t="str">
            <v>OR</v>
          </cell>
          <cell r="X848" t="str">
            <v>Yes</v>
          </cell>
        </row>
        <row r="849">
          <cell r="A849">
            <v>228785</v>
          </cell>
          <cell r="B849" t="str">
            <v>I_WV_CC_G2D</v>
          </cell>
          <cell r="C849" t="str">
            <v>I_WV_CC_G2D</v>
          </cell>
          <cell r="D849" t="str">
            <v>New Thermal</v>
          </cell>
          <cell r="E849" t="str">
            <v>West</v>
          </cell>
          <cell r="F849" t="str">
            <v>CCCT - WillamValcc - G 2x1</v>
          </cell>
          <cell r="G849" t="str">
            <v/>
          </cell>
          <cell r="H849" t="str">
            <v/>
          </cell>
          <cell r="I849" t="str">
            <v>Gas</v>
          </cell>
          <cell r="J849" t="str">
            <v>Gas - CCCT</v>
          </cell>
          <cell r="K849" t="str">
            <v>WillamValcc</v>
          </cell>
          <cell r="L849" t="str">
            <v>CCCT - WillamValcc - G 2x1</v>
          </cell>
          <cell r="M849" t="str">
            <v>IRP_CCCT</v>
          </cell>
          <cell r="N849" t="str">
            <v>Gas</v>
          </cell>
          <cell r="O849" t="str">
            <v>Gas</v>
          </cell>
          <cell r="P849" t="str">
            <v/>
          </cell>
          <cell r="Q849" t="str">
            <v>Thermal</v>
          </cell>
          <cell r="R849" t="str">
            <v>CCCT</v>
          </cell>
          <cell r="S849" t="str">
            <v>Thermal</v>
          </cell>
          <cell r="T849" t="str">
            <v>CCCT</v>
          </cell>
          <cell r="U849" t="str">
            <v>CCCT - WillamValcc - G 2x1</v>
          </cell>
          <cell r="V849" t="str">
            <v>IRP_CCCT</v>
          </cell>
          <cell r="W849" t="str">
            <v>OR</v>
          </cell>
          <cell r="X849" t="str">
            <v>Yes</v>
          </cell>
        </row>
        <row r="850">
          <cell r="A850">
            <v>228786</v>
          </cell>
          <cell r="B850" t="str">
            <v>I_WV_CC_J1</v>
          </cell>
          <cell r="C850" t="str">
            <v>I_WV_CC_J1</v>
          </cell>
          <cell r="D850" t="str">
            <v>New Thermal</v>
          </cell>
          <cell r="E850" t="str">
            <v>West</v>
          </cell>
          <cell r="F850" t="str">
            <v>CCCT - WillamValcc - J 1x1</v>
          </cell>
          <cell r="G850" t="str">
            <v/>
          </cell>
          <cell r="H850" t="str">
            <v/>
          </cell>
          <cell r="I850" t="str">
            <v>Gas</v>
          </cell>
          <cell r="J850" t="str">
            <v>Gas - CCCT</v>
          </cell>
          <cell r="K850" t="str">
            <v>WillamValcc</v>
          </cell>
          <cell r="L850" t="str">
            <v>CCCT - WillamValcc - J 1x1</v>
          </cell>
          <cell r="M850" t="str">
            <v>IRP_CCCT</v>
          </cell>
          <cell r="N850" t="str">
            <v>Gas</v>
          </cell>
          <cell r="O850" t="str">
            <v>Gas</v>
          </cell>
          <cell r="P850" t="str">
            <v/>
          </cell>
          <cell r="Q850" t="str">
            <v>Thermal</v>
          </cell>
          <cell r="R850" t="str">
            <v>CCCT</v>
          </cell>
          <cell r="S850" t="str">
            <v>Thermal</v>
          </cell>
          <cell r="T850" t="str">
            <v>CCCT</v>
          </cell>
          <cell r="U850" t="str">
            <v>CCCT - WillamValcc - J 1x1</v>
          </cell>
          <cell r="V850" t="str">
            <v>IRP_CCCT</v>
          </cell>
          <cell r="W850" t="str">
            <v>OR</v>
          </cell>
          <cell r="X850" t="str">
            <v>Yes</v>
          </cell>
        </row>
        <row r="851">
          <cell r="A851">
            <v>228787</v>
          </cell>
          <cell r="B851" t="str">
            <v>I_WV_CC_J1D</v>
          </cell>
          <cell r="C851" t="str">
            <v>I_WV_CC_J1D</v>
          </cell>
          <cell r="D851" t="str">
            <v>New Thermal</v>
          </cell>
          <cell r="E851" t="str">
            <v>West</v>
          </cell>
          <cell r="F851" t="str">
            <v>CCCT - WillamValcc - J 1x1</v>
          </cell>
          <cell r="G851" t="str">
            <v/>
          </cell>
          <cell r="H851" t="str">
            <v/>
          </cell>
          <cell r="I851" t="str">
            <v>Gas</v>
          </cell>
          <cell r="J851" t="str">
            <v>Gas - CCCT</v>
          </cell>
          <cell r="K851" t="str">
            <v>WillamValcc</v>
          </cell>
          <cell r="L851" t="str">
            <v>CCCT - WillamValcc - J 1x1</v>
          </cell>
          <cell r="M851" t="str">
            <v>IRP_CCCT</v>
          </cell>
          <cell r="N851" t="str">
            <v>Gas</v>
          </cell>
          <cell r="O851" t="str">
            <v>Gas</v>
          </cell>
          <cell r="P851" t="str">
            <v/>
          </cell>
          <cell r="Q851" t="str">
            <v>Thermal</v>
          </cell>
          <cell r="R851" t="str">
            <v>CCCT</v>
          </cell>
          <cell r="S851" t="str">
            <v>Thermal</v>
          </cell>
          <cell r="T851" t="str">
            <v>CCCT</v>
          </cell>
          <cell r="U851" t="str">
            <v>CCCT - WillamValcc - J 1x1</v>
          </cell>
          <cell r="V851" t="str">
            <v>IRP_CCCT</v>
          </cell>
          <cell r="W851" t="str">
            <v>OR</v>
          </cell>
          <cell r="X851" t="str">
            <v>Yes</v>
          </cell>
        </row>
        <row r="852">
          <cell r="A852">
            <v>99859</v>
          </cell>
          <cell r="B852" t="str">
            <v>I_WV_GEO_G90</v>
          </cell>
          <cell r="C852" t="str">
            <v>I_WV_GEO_G90</v>
          </cell>
          <cell r="D852" t="str">
            <v>New Thermal</v>
          </cell>
          <cell r="E852" t="str">
            <v>West</v>
          </cell>
          <cell r="F852" t="str">
            <v>Geothermal, Greenfield - West</v>
          </cell>
          <cell r="G852" t="str">
            <v/>
          </cell>
          <cell r="H852" t="str">
            <v/>
          </cell>
          <cell r="I852" t="str">
            <v>Geothermal</v>
          </cell>
          <cell r="J852" t="str">
            <v>Renewable - Geothermal</v>
          </cell>
          <cell r="K852" t="str">
            <v/>
          </cell>
          <cell r="L852" t="str">
            <v>Geothermal, Greenfield - West</v>
          </cell>
          <cell r="M852" t="str">
            <v>Geothermal</v>
          </cell>
          <cell r="N852" t="str">
            <v>Geothermal</v>
          </cell>
          <cell r="O852" t="str">
            <v>Other Renewables</v>
          </cell>
          <cell r="P852" t="str">
            <v/>
          </cell>
          <cell r="Q852" t="str">
            <v>Geothermal</v>
          </cell>
          <cell r="R852" t="str">
            <v>Geothermal</v>
          </cell>
          <cell r="S852" t="str">
            <v>Geothermal</v>
          </cell>
          <cell r="T852" t="str">
            <v>Geothermal</v>
          </cell>
          <cell r="U852" t="str">
            <v>Geothermal, Greenfield - West</v>
          </cell>
          <cell r="V852" t="str">
            <v>Geothermal</v>
          </cell>
          <cell r="W852" t="str">
            <v>OR</v>
          </cell>
          <cell r="X852" t="str">
            <v>Yes</v>
          </cell>
        </row>
        <row r="853">
          <cell r="A853">
            <v>99839</v>
          </cell>
          <cell r="B853" t="str">
            <v>I_WV_SC_AER</v>
          </cell>
          <cell r="C853" t="str">
            <v>I_WV_SC_AER</v>
          </cell>
          <cell r="D853" t="str">
            <v>New Thermal</v>
          </cell>
          <cell r="E853" t="str">
            <v>West</v>
          </cell>
          <cell r="F853" t="str">
            <v>SCCT Aero WV</v>
          </cell>
          <cell r="G853" t="str">
            <v/>
          </cell>
          <cell r="H853" t="str">
            <v/>
          </cell>
          <cell r="I853" t="str">
            <v>Gas</v>
          </cell>
          <cell r="J853" t="str">
            <v>Gas- Peaking</v>
          </cell>
          <cell r="K853" t="str">
            <v>WillamValcc</v>
          </cell>
          <cell r="L853" t="str">
            <v>SCCT Aero WV</v>
          </cell>
          <cell r="M853" t="str">
            <v>IRP_SCCT</v>
          </cell>
          <cell r="N853" t="str">
            <v>Gas</v>
          </cell>
          <cell r="O853" t="str">
            <v>Gas</v>
          </cell>
          <cell r="P853" t="str">
            <v/>
          </cell>
          <cell r="Q853" t="str">
            <v>Thermal</v>
          </cell>
          <cell r="R853" t="str">
            <v>SCCT</v>
          </cell>
          <cell r="S853" t="str">
            <v>Thermal</v>
          </cell>
          <cell r="T853" t="str">
            <v>SCCT</v>
          </cell>
          <cell r="U853" t="str">
            <v>SCCT Aero WV</v>
          </cell>
          <cell r="V853" t="str">
            <v>IRP_SCCT</v>
          </cell>
          <cell r="W853" t="str">
            <v>OR</v>
          </cell>
          <cell r="X853" t="str">
            <v>No</v>
          </cell>
        </row>
        <row r="854">
          <cell r="A854">
            <v>228781</v>
          </cell>
          <cell r="B854" t="str">
            <v>I_WV_SC_FRM</v>
          </cell>
          <cell r="C854" t="str">
            <v>I_WV_SC_FRM</v>
          </cell>
          <cell r="D854" t="str">
            <v>New Thermal</v>
          </cell>
          <cell r="E854" t="str">
            <v>West</v>
          </cell>
          <cell r="F854" t="str">
            <v>SCCT Frame WV</v>
          </cell>
          <cell r="G854" t="str">
            <v/>
          </cell>
          <cell r="H854" t="str">
            <v/>
          </cell>
          <cell r="I854" t="str">
            <v>Gas</v>
          </cell>
          <cell r="J854" t="str">
            <v>Gas- Peaking</v>
          </cell>
          <cell r="K854" t="str">
            <v>WillamValcc</v>
          </cell>
          <cell r="L854" t="str">
            <v>SCCT Frame WV</v>
          </cell>
          <cell r="M854" t="str">
            <v>IRP_SCCT</v>
          </cell>
          <cell r="N854" t="str">
            <v>Gas</v>
          </cell>
          <cell r="O854" t="str">
            <v>Gas</v>
          </cell>
          <cell r="P854">
            <v>0</v>
          </cell>
          <cell r="Q854" t="str">
            <v>Thermal</v>
          </cell>
          <cell r="R854" t="str">
            <v>SCCT</v>
          </cell>
          <cell r="S854" t="str">
            <v>Thermal</v>
          </cell>
          <cell r="T854" t="str">
            <v>SCCT</v>
          </cell>
          <cell r="U854" t="str">
            <v>SCCT Frame WV</v>
          </cell>
          <cell r="V854" t="str">
            <v>IRP_SCCT</v>
          </cell>
          <cell r="W854" t="str">
            <v>OR</v>
          </cell>
          <cell r="X854" t="str">
            <v>NO</v>
          </cell>
        </row>
        <row r="855">
          <cell r="A855">
            <v>99840</v>
          </cell>
          <cell r="B855" t="str">
            <v>I_WV_SC_ICA</v>
          </cell>
          <cell r="C855" t="str">
            <v>I_WV_SC_ICA</v>
          </cell>
          <cell r="D855" t="str">
            <v>New Thermal</v>
          </cell>
          <cell r="E855" t="str">
            <v>West</v>
          </cell>
          <cell r="F855" t="str">
            <v>IC Aero WV</v>
          </cell>
          <cell r="G855" t="str">
            <v/>
          </cell>
          <cell r="H855" t="str">
            <v/>
          </cell>
          <cell r="I855" t="str">
            <v>Gas</v>
          </cell>
          <cell r="J855" t="str">
            <v>Gas- Peaking</v>
          </cell>
          <cell r="K855" t="str">
            <v>WillamValcc</v>
          </cell>
          <cell r="L855" t="str">
            <v>IC Aero WV</v>
          </cell>
          <cell r="M855" t="str">
            <v>IRP_SCCT</v>
          </cell>
          <cell r="N855" t="str">
            <v>Gas</v>
          </cell>
          <cell r="O855" t="str">
            <v>Gas</v>
          </cell>
          <cell r="P855" t="str">
            <v/>
          </cell>
          <cell r="Q855" t="str">
            <v>Thermal</v>
          </cell>
          <cell r="R855" t="str">
            <v>Gas</v>
          </cell>
          <cell r="S855" t="str">
            <v>Thermal</v>
          </cell>
          <cell r="T855" t="str">
            <v>Gas</v>
          </cell>
          <cell r="U855" t="str">
            <v>IC Aero WV</v>
          </cell>
          <cell r="V855" t="str">
            <v>IRP_SCCT</v>
          </cell>
          <cell r="W855" t="str">
            <v>OR</v>
          </cell>
          <cell r="X855" t="str">
            <v>No</v>
          </cell>
        </row>
        <row r="856">
          <cell r="A856">
            <v>99841</v>
          </cell>
          <cell r="B856" t="str">
            <v>I_WV_SC_RE</v>
          </cell>
          <cell r="C856" t="str">
            <v>I_WV_SC_RE</v>
          </cell>
          <cell r="D856" t="str">
            <v>New Thermal</v>
          </cell>
          <cell r="E856" t="str">
            <v>West</v>
          </cell>
          <cell r="F856" t="str">
            <v>Reciprocating Engine - West</v>
          </cell>
          <cell r="G856" t="str">
            <v/>
          </cell>
          <cell r="H856" t="str">
            <v/>
          </cell>
          <cell r="I856" t="str">
            <v>Gas</v>
          </cell>
          <cell r="J856" t="str">
            <v>Gas- Peaking</v>
          </cell>
          <cell r="K856" t="str">
            <v>WillamValcc</v>
          </cell>
          <cell r="L856" t="str">
            <v>Reciprocating Engine - West</v>
          </cell>
          <cell r="M856" t="str">
            <v>IRP_SCCT</v>
          </cell>
          <cell r="N856" t="str">
            <v>Gas</v>
          </cell>
          <cell r="O856" t="str">
            <v>Gas</v>
          </cell>
          <cell r="P856" t="str">
            <v/>
          </cell>
          <cell r="Q856" t="str">
            <v>Thermal</v>
          </cell>
          <cell r="R856" t="str">
            <v>GAS</v>
          </cell>
          <cell r="S856" t="str">
            <v>Thermal</v>
          </cell>
          <cell r="T856" t="str">
            <v>GAS</v>
          </cell>
          <cell r="U856" t="str">
            <v>Reciprocating Engine - West</v>
          </cell>
          <cell r="V856" t="str">
            <v>IRP_SCCT</v>
          </cell>
          <cell r="W856" t="str">
            <v>OR</v>
          </cell>
          <cell r="X856" t="str">
            <v>No</v>
          </cell>
        </row>
        <row r="857">
          <cell r="A857">
            <v>96043</v>
          </cell>
          <cell r="B857" t="str">
            <v>I_YK_WD_29</v>
          </cell>
          <cell r="C857" t="str">
            <v>I_YK_WD_29</v>
          </cell>
          <cell r="D857" t="str">
            <v>New Thermal</v>
          </cell>
          <cell r="E857" t="str">
            <v>West</v>
          </cell>
          <cell r="F857" t="str">
            <v>Wind, YK, 29</v>
          </cell>
          <cell r="G857" t="str">
            <v/>
          </cell>
          <cell r="H857" t="str">
            <v/>
          </cell>
          <cell r="I857" t="str">
            <v>Wind</v>
          </cell>
          <cell r="J857" t="str">
            <v>Renewable - Wind</v>
          </cell>
          <cell r="K857" t="str">
            <v/>
          </cell>
          <cell r="L857" t="str">
            <v>Wind, YK, 29</v>
          </cell>
          <cell r="M857" t="str">
            <v>Wind</v>
          </cell>
          <cell r="N857" t="str">
            <v>Wind</v>
          </cell>
          <cell r="O857" t="str">
            <v>Wind</v>
          </cell>
          <cell r="P857" t="str">
            <v/>
          </cell>
          <cell r="Q857" t="str">
            <v>Wind</v>
          </cell>
          <cell r="R857" t="str">
            <v>Wind</v>
          </cell>
          <cell r="S857" t="str">
            <v>Wind</v>
          </cell>
          <cell r="T857" t="str">
            <v>Wind</v>
          </cell>
          <cell r="U857" t="str">
            <v>Wind, YK, 29</v>
          </cell>
          <cell r="V857" t="str">
            <v>Wind</v>
          </cell>
          <cell r="W857" t="str">
            <v>OR</v>
          </cell>
          <cell r="X857" t="str">
            <v>Yes</v>
          </cell>
        </row>
        <row r="858">
          <cell r="A858">
            <v>101744</v>
          </cell>
          <cell r="B858" t="str">
            <v>I_WV_WD_29T</v>
          </cell>
          <cell r="C858" t="str">
            <v>I_WV_WD_29T</v>
          </cell>
          <cell r="D858" t="str">
            <v>New Thermal</v>
          </cell>
          <cell r="E858" t="str">
            <v>West</v>
          </cell>
          <cell r="F858" t="str">
            <v>Wind, WV, 29</v>
          </cell>
          <cell r="G858" t="str">
            <v/>
          </cell>
          <cell r="H858" t="str">
            <v/>
          </cell>
          <cell r="I858" t="str">
            <v>Wind</v>
          </cell>
          <cell r="J858" t="str">
            <v>Renewable - Wind</v>
          </cell>
          <cell r="K858" t="str">
            <v/>
          </cell>
          <cell r="L858" t="str">
            <v>Wind, WV, 29</v>
          </cell>
          <cell r="M858" t="str">
            <v>Wind</v>
          </cell>
          <cell r="N858" t="str">
            <v>Wind</v>
          </cell>
          <cell r="O858" t="str">
            <v>Wind</v>
          </cell>
          <cell r="P858" t="str">
            <v/>
          </cell>
          <cell r="Q858" t="str">
            <v>Wind</v>
          </cell>
          <cell r="R858" t="str">
            <v>Wind</v>
          </cell>
          <cell r="S858" t="str">
            <v>Wind</v>
          </cell>
          <cell r="T858" t="str">
            <v>Wind</v>
          </cell>
          <cell r="U858" t="str">
            <v>Wind, WV, 29</v>
          </cell>
          <cell r="V858" t="str">
            <v>Wind</v>
          </cell>
          <cell r="W858" t="str">
            <v>OR</v>
          </cell>
          <cell r="X858" t="str">
            <v>Yes</v>
          </cell>
        </row>
        <row r="859">
          <cell r="A859">
            <v>99877</v>
          </cell>
          <cell r="B859" t="str">
            <v>I_WW_BIOFOR</v>
          </cell>
          <cell r="C859" t="str">
            <v>I_WW_BIOFOR</v>
          </cell>
          <cell r="D859" t="str">
            <v>New Thermal</v>
          </cell>
          <cell r="E859" t="str">
            <v>West</v>
          </cell>
          <cell r="F859" t="str">
            <v>Utility Biomass - West</v>
          </cell>
          <cell r="G859" t="str">
            <v/>
          </cell>
          <cell r="H859" t="str">
            <v/>
          </cell>
          <cell r="I859" t="str">
            <v>Other</v>
          </cell>
          <cell r="J859" t="str">
            <v>Renewable - Biomass</v>
          </cell>
          <cell r="K859" t="str">
            <v/>
          </cell>
          <cell r="L859" t="str">
            <v>Utility Biomass - West</v>
          </cell>
          <cell r="M859" t="str">
            <v>Biomass</v>
          </cell>
          <cell r="N859" t="str">
            <v>Other</v>
          </cell>
          <cell r="O859" t="str">
            <v>Other Renewables</v>
          </cell>
          <cell r="P859" t="str">
            <v/>
          </cell>
          <cell r="Q859" t="str">
            <v>Other Renewables</v>
          </cell>
          <cell r="R859" t="str">
            <v>Other Renewables</v>
          </cell>
          <cell r="S859" t="str">
            <v>Other Renewables</v>
          </cell>
          <cell r="T859" t="str">
            <v>Utility Biomass - West</v>
          </cell>
          <cell r="U859" t="str">
            <v>Utility Biomass - West</v>
          </cell>
          <cell r="V859" t="str">
            <v>Biomass</v>
          </cell>
          <cell r="W859" t="str">
            <v>WA</v>
          </cell>
          <cell r="X859" t="str">
            <v>Yes</v>
          </cell>
        </row>
        <row r="860">
          <cell r="A860">
            <v>99844</v>
          </cell>
          <cell r="B860" t="str">
            <v>I_WW_CC_F2</v>
          </cell>
          <cell r="C860" t="str">
            <v>I_WW_CC_F2</v>
          </cell>
          <cell r="D860" t="str">
            <v>New Thermal</v>
          </cell>
          <cell r="E860" t="str">
            <v>West</v>
          </cell>
          <cell r="F860" t="str">
            <v>CCCT - Walla Walla - F 2x1</v>
          </cell>
          <cell r="G860" t="str">
            <v/>
          </cell>
          <cell r="H860" t="str">
            <v/>
          </cell>
          <cell r="I860" t="str">
            <v>Gas</v>
          </cell>
          <cell r="J860" t="str">
            <v>Gas - CCCT</v>
          </cell>
          <cell r="K860" t="str">
            <v>Walla Walla</v>
          </cell>
          <cell r="L860" t="str">
            <v>CCCT - Walla Walla - F 2x1</v>
          </cell>
          <cell r="M860" t="str">
            <v>IRP_CCCT</v>
          </cell>
          <cell r="N860" t="str">
            <v>Gas</v>
          </cell>
          <cell r="O860" t="str">
            <v>Gas</v>
          </cell>
          <cell r="P860" t="str">
            <v/>
          </cell>
          <cell r="Q860" t="str">
            <v>Thermal</v>
          </cell>
          <cell r="R860" t="str">
            <v>CCCT</v>
          </cell>
          <cell r="S860" t="str">
            <v>Thermal</v>
          </cell>
          <cell r="T860" t="str">
            <v>CCCT</v>
          </cell>
          <cell r="U860" t="str">
            <v>CCCT - Walla Walla - F 2x1</v>
          </cell>
          <cell r="V860" t="str">
            <v>IRP_CCCT</v>
          </cell>
          <cell r="W860" t="str">
            <v>WA</v>
          </cell>
          <cell r="X860" t="str">
            <v>Yes</v>
          </cell>
        </row>
        <row r="861">
          <cell r="A861">
            <v>99845</v>
          </cell>
          <cell r="B861" t="str">
            <v>I_WW_CC_F2D</v>
          </cell>
          <cell r="C861" t="str">
            <v>I_WW_CC_F2D</v>
          </cell>
          <cell r="D861" t="str">
            <v>New Thermal</v>
          </cell>
          <cell r="E861" t="str">
            <v>West</v>
          </cell>
          <cell r="F861" t="str">
            <v>CCCT - Walla Walla - F 2x1</v>
          </cell>
          <cell r="G861" t="str">
            <v/>
          </cell>
          <cell r="H861" t="str">
            <v/>
          </cell>
          <cell r="I861" t="str">
            <v>Gas</v>
          </cell>
          <cell r="J861" t="str">
            <v>Gas - CCCT</v>
          </cell>
          <cell r="K861" t="str">
            <v>Walla Walla</v>
          </cell>
          <cell r="L861" t="str">
            <v>CCCT - Walla Walla - F 2x1</v>
          </cell>
          <cell r="M861" t="str">
            <v>IRP_CCCT</v>
          </cell>
          <cell r="N861" t="str">
            <v>Gas</v>
          </cell>
          <cell r="O861" t="str">
            <v>Gas</v>
          </cell>
          <cell r="P861" t="str">
            <v/>
          </cell>
          <cell r="Q861" t="str">
            <v>Thermal</v>
          </cell>
          <cell r="R861" t="str">
            <v>CCCT</v>
          </cell>
          <cell r="S861" t="str">
            <v>Thermal</v>
          </cell>
          <cell r="T861" t="str">
            <v>CCCT</v>
          </cell>
          <cell r="U861" t="str">
            <v>CCCT - Walla Walla - F 2x1</v>
          </cell>
          <cell r="V861" t="str">
            <v>IRP_CCCT</v>
          </cell>
          <cell r="W861" t="str">
            <v>WA</v>
          </cell>
          <cell r="X861" t="str">
            <v>Yes</v>
          </cell>
        </row>
        <row r="862">
          <cell r="A862">
            <v>96066</v>
          </cell>
          <cell r="B862" t="str">
            <v>I_WW_CC_G1</v>
          </cell>
          <cell r="C862" t="str">
            <v>I_WW_CC_G1</v>
          </cell>
          <cell r="D862" t="str">
            <v>New Thermal</v>
          </cell>
          <cell r="E862" t="str">
            <v>West</v>
          </cell>
          <cell r="F862" t="str">
            <v>CCCT - Walla Walla - G 1x1</v>
          </cell>
          <cell r="G862" t="str">
            <v/>
          </cell>
          <cell r="H862" t="str">
            <v/>
          </cell>
          <cell r="I862" t="str">
            <v>Gas</v>
          </cell>
          <cell r="J862" t="str">
            <v>Gas - CCCT</v>
          </cell>
          <cell r="K862" t="str">
            <v>Walla Walla</v>
          </cell>
          <cell r="L862" t="str">
            <v>CCCT - Walla Walla - G 1x1</v>
          </cell>
          <cell r="M862" t="str">
            <v>IRP_CCCT</v>
          </cell>
          <cell r="N862" t="str">
            <v>Gas</v>
          </cell>
          <cell r="O862" t="str">
            <v>Gas</v>
          </cell>
          <cell r="P862" t="str">
            <v/>
          </cell>
          <cell r="Q862" t="str">
            <v>Thermal</v>
          </cell>
          <cell r="R862" t="str">
            <v>CCCT</v>
          </cell>
          <cell r="S862" t="str">
            <v>Thermal</v>
          </cell>
          <cell r="T862" t="str">
            <v>CCCT</v>
          </cell>
          <cell r="U862" t="str">
            <v>CCCT - Walla Walla - G 1x1</v>
          </cell>
          <cell r="V862" t="str">
            <v>IRP_CCCT</v>
          </cell>
          <cell r="W862" t="str">
            <v>WA</v>
          </cell>
          <cell r="X862" t="str">
            <v>Yes</v>
          </cell>
        </row>
        <row r="863">
          <cell r="A863">
            <v>96067</v>
          </cell>
          <cell r="B863" t="str">
            <v>I_WW_CC_G1D</v>
          </cell>
          <cell r="C863" t="str">
            <v>I_WW_CC_G1D</v>
          </cell>
          <cell r="D863" t="str">
            <v>New Thermal</v>
          </cell>
          <cell r="E863" t="str">
            <v>West</v>
          </cell>
          <cell r="F863" t="str">
            <v>CCCT - Walla Walla - G 1x1</v>
          </cell>
          <cell r="G863" t="str">
            <v/>
          </cell>
          <cell r="H863" t="str">
            <v/>
          </cell>
          <cell r="I863" t="str">
            <v>Gas</v>
          </cell>
          <cell r="J863" t="str">
            <v>Gas - CCCT</v>
          </cell>
          <cell r="K863" t="str">
            <v>Walla Walla</v>
          </cell>
          <cell r="L863" t="str">
            <v>CCCT - Walla Walla - G 1x1</v>
          </cell>
          <cell r="M863" t="str">
            <v>IRP_CCCT</v>
          </cell>
          <cell r="N863" t="str">
            <v>Gas</v>
          </cell>
          <cell r="O863" t="str">
            <v>Gas</v>
          </cell>
          <cell r="P863" t="str">
            <v/>
          </cell>
          <cell r="Q863" t="str">
            <v>Thermal</v>
          </cell>
          <cell r="R863" t="str">
            <v>CCCT</v>
          </cell>
          <cell r="S863" t="str">
            <v>Thermal</v>
          </cell>
          <cell r="T863" t="str">
            <v>CCCT</v>
          </cell>
          <cell r="U863" t="str">
            <v>CCCT - Walla Walla - G 1x1</v>
          </cell>
          <cell r="V863" t="str">
            <v>IRP_CCCT</v>
          </cell>
          <cell r="W863" t="str">
            <v>WA</v>
          </cell>
          <cell r="X863" t="str">
            <v>Yes</v>
          </cell>
        </row>
        <row r="864">
          <cell r="A864">
            <v>99846</v>
          </cell>
          <cell r="B864" t="str">
            <v>I_WW_CC_G2</v>
          </cell>
          <cell r="C864" t="str">
            <v>I_WW_CC_G2</v>
          </cell>
          <cell r="D864" t="str">
            <v>New Thermal</v>
          </cell>
          <cell r="E864" t="str">
            <v>West</v>
          </cell>
          <cell r="F864" t="str">
            <v>CCCT - Walla Walla - G 2x1</v>
          </cell>
          <cell r="G864" t="str">
            <v/>
          </cell>
          <cell r="H864" t="str">
            <v/>
          </cell>
          <cell r="I864" t="str">
            <v>Gas</v>
          </cell>
          <cell r="J864" t="str">
            <v>Gas - CCCT</v>
          </cell>
          <cell r="K864" t="str">
            <v>Walla Walla</v>
          </cell>
          <cell r="L864" t="str">
            <v>CCCT - Walla Walla - G 2x1</v>
          </cell>
          <cell r="M864" t="str">
            <v>IRP_CCCT</v>
          </cell>
          <cell r="N864" t="str">
            <v>Gas</v>
          </cell>
          <cell r="O864" t="str">
            <v>Gas</v>
          </cell>
          <cell r="P864" t="str">
            <v/>
          </cell>
          <cell r="Q864" t="str">
            <v>Thermal</v>
          </cell>
          <cell r="R864" t="str">
            <v>CCCT</v>
          </cell>
          <cell r="S864" t="str">
            <v>Thermal</v>
          </cell>
          <cell r="T864" t="str">
            <v>CCCT</v>
          </cell>
          <cell r="U864" t="str">
            <v>CCCT - Walla Walla - G 2x1</v>
          </cell>
          <cell r="V864" t="str">
            <v>IRP_CCCT</v>
          </cell>
          <cell r="W864" t="str">
            <v>WA</v>
          </cell>
          <cell r="X864" t="str">
            <v>Yes</v>
          </cell>
        </row>
        <row r="865">
          <cell r="A865">
            <v>99847</v>
          </cell>
          <cell r="B865" t="str">
            <v>I_WW_CC_G2D</v>
          </cell>
          <cell r="C865" t="str">
            <v>I_WW_CC_G2D</v>
          </cell>
          <cell r="D865" t="str">
            <v>New Thermal</v>
          </cell>
          <cell r="E865" t="str">
            <v>West</v>
          </cell>
          <cell r="F865" t="str">
            <v>CCCT - Walla Walla - G 2x1</v>
          </cell>
          <cell r="G865" t="str">
            <v/>
          </cell>
          <cell r="H865" t="str">
            <v/>
          </cell>
          <cell r="I865" t="str">
            <v>Gas</v>
          </cell>
          <cell r="J865" t="str">
            <v>Gas - CCCT</v>
          </cell>
          <cell r="K865" t="str">
            <v>Walla Walla</v>
          </cell>
          <cell r="L865" t="str">
            <v>CCCT - Walla Walla - G 2x1</v>
          </cell>
          <cell r="M865" t="str">
            <v>IRP_CCCT</v>
          </cell>
          <cell r="N865" t="str">
            <v>Gas</v>
          </cell>
          <cell r="O865" t="str">
            <v>Gas</v>
          </cell>
          <cell r="P865" t="str">
            <v/>
          </cell>
          <cell r="Q865" t="str">
            <v>Thermal</v>
          </cell>
          <cell r="R865" t="str">
            <v>CCCT</v>
          </cell>
          <cell r="S865" t="str">
            <v>Thermal</v>
          </cell>
          <cell r="T865" t="str">
            <v>CCCT</v>
          </cell>
          <cell r="U865" t="str">
            <v>CCCT - Walla Walla - G 2x1</v>
          </cell>
          <cell r="V865" t="str">
            <v>IRP_CCCT</v>
          </cell>
          <cell r="W865" t="str">
            <v>WA</v>
          </cell>
          <cell r="X865" t="str">
            <v>Yes</v>
          </cell>
        </row>
        <row r="866">
          <cell r="A866">
            <v>99848</v>
          </cell>
          <cell r="B866" t="str">
            <v>I_WW_CC_J1</v>
          </cell>
          <cell r="C866" t="str">
            <v>I_WW_CC_J1</v>
          </cell>
          <cell r="D866" t="str">
            <v>New Thermal</v>
          </cell>
          <cell r="E866" t="str">
            <v>West</v>
          </cell>
          <cell r="F866" t="str">
            <v>CCCT - Walla Walla - J 1x1</v>
          </cell>
          <cell r="G866" t="str">
            <v/>
          </cell>
          <cell r="H866" t="str">
            <v/>
          </cell>
          <cell r="I866" t="str">
            <v>Gas</v>
          </cell>
          <cell r="J866" t="str">
            <v>Gas - CCCT</v>
          </cell>
          <cell r="K866" t="str">
            <v>Walla Walla</v>
          </cell>
          <cell r="L866" t="str">
            <v>CCCT - Walla Walla - J 1x1</v>
          </cell>
          <cell r="M866" t="str">
            <v>IRP_CCCT</v>
          </cell>
          <cell r="N866" t="str">
            <v>Gas</v>
          </cell>
          <cell r="O866" t="str">
            <v>Gas</v>
          </cell>
          <cell r="P866" t="str">
            <v/>
          </cell>
          <cell r="Q866" t="str">
            <v>Thermal</v>
          </cell>
          <cell r="R866" t="str">
            <v>CCCT</v>
          </cell>
          <cell r="S866" t="str">
            <v>Thermal</v>
          </cell>
          <cell r="T866" t="str">
            <v>CCCT</v>
          </cell>
          <cell r="U866" t="str">
            <v>CCCT - Walla Walla - J 1x1</v>
          </cell>
          <cell r="V866" t="str">
            <v>IRP_CCCT</v>
          </cell>
          <cell r="W866" t="str">
            <v>WA</v>
          </cell>
          <cell r="X866" t="str">
            <v>Yes</v>
          </cell>
        </row>
        <row r="867">
          <cell r="A867">
            <v>99849</v>
          </cell>
          <cell r="B867" t="str">
            <v>I_WW_CC_J1D</v>
          </cell>
          <cell r="C867" t="str">
            <v>I_WW_CC_J1D</v>
          </cell>
          <cell r="D867" t="str">
            <v>New Thermal</v>
          </cell>
          <cell r="E867" t="str">
            <v>West</v>
          </cell>
          <cell r="F867" t="str">
            <v>CCCT - Walla Walla - J 1x1</v>
          </cell>
          <cell r="G867" t="str">
            <v/>
          </cell>
          <cell r="H867" t="str">
            <v/>
          </cell>
          <cell r="I867" t="str">
            <v>Gas</v>
          </cell>
          <cell r="J867" t="str">
            <v>Gas - CCCT</v>
          </cell>
          <cell r="K867" t="str">
            <v>Walla Walla</v>
          </cell>
          <cell r="L867" t="str">
            <v>CCCT - Walla Walla - J 1x1</v>
          </cell>
          <cell r="M867" t="str">
            <v>IRP_CCCT</v>
          </cell>
          <cell r="N867" t="str">
            <v>Gas</v>
          </cell>
          <cell r="O867" t="str">
            <v>Gas</v>
          </cell>
          <cell r="P867" t="str">
            <v/>
          </cell>
          <cell r="Q867" t="str">
            <v>Thermal</v>
          </cell>
          <cell r="R867" t="str">
            <v>CCCT</v>
          </cell>
          <cell r="S867" t="str">
            <v>Thermal</v>
          </cell>
          <cell r="T867" t="str">
            <v>CCCT</v>
          </cell>
          <cell r="U867" t="str">
            <v>CCCT - Walla Walla - J 1x1</v>
          </cell>
          <cell r="V867" t="str">
            <v>IRP_CCCT</v>
          </cell>
          <cell r="W867" t="str">
            <v>WA</v>
          </cell>
          <cell r="X867" t="str">
            <v>Yes</v>
          </cell>
        </row>
        <row r="868">
          <cell r="A868">
            <v>99922</v>
          </cell>
          <cell r="B868" t="str">
            <v>I_WW_NUC_MD</v>
          </cell>
          <cell r="C868" t="str">
            <v>I_WW_NUC_MD</v>
          </cell>
          <cell r="D868" t="str">
            <v>New Thermal</v>
          </cell>
          <cell r="E868" t="str">
            <v>West</v>
          </cell>
          <cell r="F868" t="str">
            <v>Modular-Nuclear-West</v>
          </cell>
          <cell r="G868" t="str">
            <v/>
          </cell>
          <cell r="H868" t="str">
            <v/>
          </cell>
          <cell r="I868" t="str">
            <v>Nuclear</v>
          </cell>
          <cell r="J868" t="str">
            <v>Nuclear</v>
          </cell>
          <cell r="K868" t="str">
            <v/>
          </cell>
          <cell r="L868" t="str">
            <v>Modular-Nuclear-West</v>
          </cell>
          <cell r="M868" t="str">
            <v>Nuclear</v>
          </cell>
          <cell r="N868" t="str">
            <v>Nuclear</v>
          </cell>
          <cell r="O868" t="str">
            <v>Nuclear</v>
          </cell>
          <cell r="P868" t="str">
            <v/>
          </cell>
          <cell r="Q868" t="str">
            <v>Nuclear</v>
          </cell>
          <cell r="R868" t="str">
            <v>Nuclear</v>
          </cell>
          <cell r="S868" t="str">
            <v>Nuclear</v>
          </cell>
          <cell r="T868" t="str">
            <v>Nuclear</v>
          </cell>
          <cell r="U868" t="str">
            <v>Modular-Nuclear-West</v>
          </cell>
          <cell r="V868" t="str">
            <v>Nuclear</v>
          </cell>
          <cell r="W868" t="str">
            <v>WA</v>
          </cell>
          <cell r="X868" t="str">
            <v>No</v>
          </cell>
        </row>
        <row r="869">
          <cell r="A869">
            <v>99850</v>
          </cell>
          <cell r="B869" t="str">
            <v>I_WW_SC_AER</v>
          </cell>
          <cell r="C869" t="str">
            <v>I_WW_SC_AER</v>
          </cell>
          <cell r="D869" t="str">
            <v>New Thermal</v>
          </cell>
          <cell r="E869" t="str">
            <v>West</v>
          </cell>
          <cell r="F869" t="str">
            <v>SCCT Aero WW</v>
          </cell>
          <cell r="G869" t="str">
            <v/>
          </cell>
          <cell r="H869" t="str">
            <v/>
          </cell>
          <cell r="I869" t="str">
            <v>Gas</v>
          </cell>
          <cell r="J869" t="str">
            <v>Gas- Peaking</v>
          </cell>
          <cell r="K869" t="str">
            <v>Walla Walla</v>
          </cell>
          <cell r="L869" t="str">
            <v>SCCT Aero WW</v>
          </cell>
          <cell r="M869" t="str">
            <v>IRP_SCCT</v>
          </cell>
          <cell r="N869" t="str">
            <v>Gas</v>
          </cell>
          <cell r="O869" t="str">
            <v>Gas</v>
          </cell>
          <cell r="P869" t="str">
            <v/>
          </cell>
          <cell r="Q869" t="str">
            <v>Thermal</v>
          </cell>
          <cell r="R869" t="str">
            <v>SCCT</v>
          </cell>
          <cell r="S869" t="str">
            <v>Thermal</v>
          </cell>
          <cell r="T869" t="str">
            <v>SCCT</v>
          </cell>
          <cell r="U869" t="str">
            <v>SCCT Aero WW</v>
          </cell>
          <cell r="V869" t="str">
            <v>IRP_SCCT</v>
          </cell>
          <cell r="W869" t="str">
            <v>WA</v>
          </cell>
          <cell r="X869" t="str">
            <v>No</v>
          </cell>
        </row>
        <row r="870">
          <cell r="A870">
            <v>95646</v>
          </cell>
          <cell r="B870" t="str">
            <v>I_WW_SC_FRM</v>
          </cell>
          <cell r="C870" t="str">
            <v>I_WW_SC_FRM</v>
          </cell>
          <cell r="D870" t="str">
            <v>New Thermal</v>
          </cell>
          <cell r="E870" t="str">
            <v>West</v>
          </cell>
          <cell r="F870" t="str">
            <v>SCCT Frame WW</v>
          </cell>
          <cell r="G870" t="str">
            <v/>
          </cell>
          <cell r="H870" t="str">
            <v/>
          </cell>
          <cell r="I870" t="str">
            <v>Gas</v>
          </cell>
          <cell r="J870" t="str">
            <v>Gas- Peaking</v>
          </cell>
          <cell r="K870" t="str">
            <v>Walla Walla</v>
          </cell>
          <cell r="L870" t="str">
            <v>SCCT Frame WW</v>
          </cell>
          <cell r="M870" t="str">
            <v>IRP_SCCT</v>
          </cell>
          <cell r="N870" t="str">
            <v>Gas</v>
          </cell>
          <cell r="O870" t="str">
            <v>Gas</v>
          </cell>
          <cell r="P870" t="str">
            <v/>
          </cell>
          <cell r="Q870" t="str">
            <v>Thermal</v>
          </cell>
          <cell r="R870" t="str">
            <v>SCCT</v>
          </cell>
          <cell r="S870" t="str">
            <v>Thermal</v>
          </cell>
          <cell r="T870" t="str">
            <v>SCCT</v>
          </cell>
          <cell r="U870" t="str">
            <v>SCCT Frame WW</v>
          </cell>
          <cell r="V870" t="str">
            <v>IRP_SCCT</v>
          </cell>
          <cell r="W870" t="str">
            <v>WA</v>
          </cell>
          <cell r="X870" t="str">
            <v>No</v>
          </cell>
        </row>
        <row r="871">
          <cell r="A871">
            <v>95645</v>
          </cell>
          <cell r="B871" t="str">
            <v>I_WW_SC_ICA</v>
          </cell>
          <cell r="C871" t="str">
            <v>I_WW_SC_ICA</v>
          </cell>
          <cell r="D871" t="str">
            <v>New Thermal</v>
          </cell>
          <cell r="E871" t="str">
            <v>West</v>
          </cell>
          <cell r="F871" t="str">
            <v>IC Aero WW</v>
          </cell>
          <cell r="G871" t="str">
            <v/>
          </cell>
          <cell r="H871" t="str">
            <v/>
          </cell>
          <cell r="I871" t="str">
            <v>Gas</v>
          </cell>
          <cell r="J871" t="str">
            <v>Gas- Peaking</v>
          </cell>
          <cell r="K871" t="str">
            <v>Walla Walla</v>
          </cell>
          <cell r="L871" t="str">
            <v>IC Aero WW</v>
          </cell>
          <cell r="M871" t="str">
            <v>IRP_SCCT</v>
          </cell>
          <cell r="N871" t="str">
            <v>Gas</v>
          </cell>
          <cell r="O871" t="str">
            <v>Gas</v>
          </cell>
          <cell r="P871" t="str">
            <v/>
          </cell>
          <cell r="Q871" t="str">
            <v>Gas</v>
          </cell>
          <cell r="R871" t="str">
            <v>Gas</v>
          </cell>
          <cell r="S871" t="str">
            <v>Gas</v>
          </cell>
          <cell r="T871" t="str">
            <v>Gas</v>
          </cell>
          <cell r="U871" t="str">
            <v>IC Aero WW</v>
          </cell>
          <cell r="V871" t="str">
            <v>IRP_SCCT</v>
          </cell>
          <cell r="W871" t="str">
            <v>WA</v>
          </cell>
          <cell r="X871" t="str">
            <v>No</v>
          </cell>
        </row>
        <row r="872">
          <cell r="A872">
            <v>99851</v>
          </cell>
          <cell r="B872" t="str">
            <v>I_WW_SC_RE</v>
          </cell>
          <cell r="C872" t="str">
            <v>I_WW_SC_RE</v>
          </cell>
          <cell r="D872" t="str">
            <v>New Thermal</v>
          </cell>
          <cell r="E872" t="str">
            <v>West</v>
          </cell>
          <cell r="F872" t="str">
            <v>Reciprocating Engine - West</v>
          </cell>
          <cell r="G872" t="str">
            <v/>
          </cell>
          <cell r="H872" t="str">
            <v/>
          </cell>
          <cell r="I872" t="str">
            <v>Gas</v>
          </cell>
          <cell r="J872" t="str">
            <v>Gas- Peaking</v>
          </cell>
          <cell r="K872" t="str">
            <v>Walla Walla</v>
          </cell>
          <cell r="L872" t="str">
            <v>Reciprocating Engine - West</v>
          </cell>
          <cell r="M872" t="str">
            <v>IRP_SCCT</v>
          </cell>
          <cell r="N872" t="str">
            <v>Gas</v>
          </cell>
          <cell r="O872" t="str">
            <v>Gas</v>
          </cell>
          <cell r="P872" t="str">
            <v/>
          </cell>
          <cell r="Q872" t="str">
            <v>Thermal</v>
          </cell>
          <cell r="R872" t="str">
            <v>GAS</v>
          </cell>
          <cell r="S872" t="str">
            <v>Thermal</v>
          </cell>
          <cell r="T872" t="str">
            <v>GAS</v>
          </cell>
          <cell r="U872" t="str">
            <v>Reciprocating Engine - West</v>
          </cell>
          <cell r="V872" t="str">
            <v>IRP_SCCT</v>
          </cell>
          <cell r="W872" t="str">
            <v>WA</v>
          </cell>
          <cell r="X872" t="str">
            <v>No</v>
          </cell>
        </row>
        <row r="873">
          <cell r="A873">
            <v>229054</v>
          </cell>
          <cell r="B873" t="str">
            <v>I_WW_WD_29</v>
          </cell>
          <cell r="C873" t="str">
            <v>I_WW_WD_29</v>
          </cell>
          <cell r="D873" t="str">
            <v>New Thermal</v>
          </cell>
          <cell r="E873" t="str">
            <v>West</v>
          </cell>
          <cell r="F873" t="str">
            <v>Wind, WW, 29</v>
          </cell>
          <cell r="G873" t="str">
            <v/>
          </cell>
          <cell r="H873" t="str">
            <v/>
          </cell>
          <cell r="I873" t="str">
            <v>Wind</v>
          </cell>
          <cell r="J873" t="str">
            <v>Renewable - Wind</v>
          </cell>
          <cell r="K873" t="str">
            <v/>
          </cell>
          <cell r="L873" t="str">
            <v>Wind, WW, 29</v>
          </cell>
          <cell r="M873" t="str">
            <v>Wind</v>
          </cell>
          <cell r="N873" t="str">
            <v>Wind</v>
          </cell>
          <cell r="O873" t="str">
            <v>Wind</v>
          </cell>
          <cell r="P873" t="str">
            <v/>
          </cell>
          <cell r="Q873" t="str">
            <v>Wind</v>
          </cell>
          <cell r="R873" t="str">
            <v>Wind</v>
          </cell>
          <cell r="S873" t="str">
            <v>Wind</v>
          </cell>
          <cell r="T873" t="str">
            <v>Wind</v>
          </cell>
          <cell r="U873" t="str">
            <v>Wind, WW, 29</v>
          </cell>
          <cell r="V873" t="str">
            <v>Wind</v>
          </cell>
          <cell r="W873" t="str">
            <v>WA</v>
          </cell>
          <cell r="X873" t="str">
            <v>Yes</v>
          </cell>
        </row>
        <row r="874">
          <cell r="A874">
            <v>233656</v>
          </cell>
          <cell r="B874" t="str">
            <v>I_WYD_PPA</v>
          </cell>
          <cell r="C874" t="str">
            <v>I_WYD_PPA</v>
          </cell>
          <cell r="D874" t="str">
            <v>New Thermal</v>
          </cell>
          <cell r="E874" t="str">
            <v>East</v>
          </cell>
          <cell r="F874" t="str">
            <v>Wyodak - PPA</v>
          </cell>
          <cell r="G874" t="str">
            <v/>
          </cell>
          <cell r="H874" t="str">
            <v/>
          </cell>
          <cell r="I874" t="str">
            <v>Coal</v>
          </cell>
          <cell r="J874" t="str">
            <v>Coal</v>
          </cell>
          <cell r="K874" t="str">
            <v/>
          </cell>
          <cell r="L874" t="str">
            <v>Wyodak - PPA</v>
          </cell>
          <cell r="M874" t="str">
            <v>Coal</v>
          </cell>
          <cell r="N874" t="str">
            <v>Coal</v>
          </cell>
          <cell r="O874" t="str">
            <v>Coal</v>
          </cell>
          <cell r="P874" t="str">
            <v/>
          </cell>
          <cell r="Q874" t="str">
            <v>Thermal</v>
          </cell>
          <cell r="R874" t="str">
            <v>Coal</v>
          </cell>
          <cell r="S874" t="str">
            <v>Thermal</v>
          </cell>
          <cell r="T874" t="str">
            <v>Coal</v>
          </cell>
          <cell r="U874" t="str">
            <v>Wyodak - PPA</v>
          </cell>
          <cell r="V874" t="str">
            <v>Coal</v>
          </cell>
          <cell r="W874" t="str">
            <v>WY</v>
          </cell>
          <cell r="X874" t="str">
            <v>Yes</v>
          </cell>
        </row>
        <row r="875">
          <cell r="A875">
            <v>99876</v>
          </cell>
          <cell r="B875" t="str">
            <v>I_YK_BIOFOR</v>
          </cell>
          <cell r="C875" t="str">
            <v>I_YK_BIOFOR</v>
          </cell>
          <cell r="D875" t="str">
            <v>New Thermal</v>
          </cell>
          <cell r="E875" t="str">
            <v>West</v>
          </cell>
          <cell r="F875" t="str">
            <v>Utility Biomass - West</v>
          </cell>
          <cell r="G875" t="str">
            <v/>
          </cell>
          <cell r="H875" t="str">
            <v/>
          </cell>
          <cell r="I875" t="str">
            <v>Other</v>
          </cell>
          <cell r="J875" t="str">
            <v>Renewable - Biomass</v>
          </cell>
          <cell r="K875" t="str">
            <v/>
          </cell>
          <cell r="L875" t="str">
            <v>Utility Biomass - West</v>
          </cell>
          <cell r="M875" t="str">
            <v>Biomass</v>
          </cell>
          <cell r="N875" t="str">
            <v>Other</v>
          </cell>
          <cell r="O875" t="str">
            <v>Other Renewables</v>
          </cell>
          <cell r="P875" t="str">
            <v/>
          </cell>
          <cell r="Q875" t="str">
            <v>Other Renewables</v>
          </cell>
          <cell r="R875" t="str">
            <v>Other Renewables</v>
          </cell>
          <cell r="S875" t="str">
            <v>Other Renewables</v>
          </cell>
          <cell r="T875" t="str">
            <v>Utility Biomass - West</v>
          </cell>
          <cell r="U875" t="str">
            <v>Utility Biomass - West</v>
          </cell>
          <cell r="V875" t="str">
            <v>Biomass</v>
          </cell>
          <cell r="W875" t="str">
            <v>WA</v>
          </cell>
          <cell r="X875" t="str">
            <v>Yes</v>
          </cell>
        </row>
        <row r="876">
          <cell r="A876">
            <v>96068</v>
          </cell>
          <cell r="B876" t="str">
            <v>I_YK_CC_G1</v>
          </cell>
          <cell r="C876" t="str">
            <v>I_YK_CC_G1</v>
          </cell>
          <cell r="D876" t="str">
            <v>New Thermal</v>
          </cell>
          <cell r="E876" t="str">
            <v>West</v>
          </cell>
          <cell r="F876" t="str">
            <v>CCCT - Yakima - G 1x1</v>
          </cell>
          <cell r="G876" t="str">
            <v/>
          </cell>
          <cell r="H876" t="str">
            <v/>
          </cell>
          <cell r="I876" t="str">
            <v>Gas</v>
          </cell>
          <cell r="J876" t="str">
            <v>Gas - CCCT</v>
          </cell>
          <cell r="K876" t="str">
            <v>Yakima</v>
          </cell>
          <cell r="L876" t="str">
            <v>CCCT - Yakima - G 1x1</v>
          </cell>
          <cell r="M876" t="str">
            <v>IRP_CCCT</v>
          </cell>
          <cell r="N876" t="str">
            <v>Gas</v>
          </cell>
          <cell r="O876" t="str">
            <v>Gas</v>
          </cell>
          <cell r="P876" t="str">
            <v/>
          </cell>
          <cell r="Q876" t="str">
            <v>Thermal</v>
          </cell>
          <cell r="R876" t="str">
            <v>CCCT</v>
          </cell>
          <cell r="S876" t="str">
            <v>Thermal</v>
          </cell>
          <cell r="T876" t="str">
            <v>CCCT</v>
          </cell>
          <cell r="U876" t="str">
            <v>CCCT - Yakima - G 1x1</v>
          </cell>
          <cell r="V876" t="str">
            <v>IRP_CCCT</v>
          </cell>
          <cell r="W876" t="str">
            <v>WA</v>
          </cell>
          <cell r="X876" t="str">
            <v>Yes</v>
          </cell>
        </row>
        <row r="877">
          <cell r="A877">
            <v>96069</v>
          </cell>
          <cell r="B877" t="str">
            <v>I_YK_CC_G1D</v>
          </cell>
          <cell r="C877" t="str">
            <v>I_YK_CC_G1D</v>
          </cell>
          <cell r="D877" t="str">
            <v>New Thermal</v>
          </cell>
          <cell r="E877" t="str">
            <v>West</v>
          </cell>
          <cell r="F877" t="str">
            <v>CCCT - Yakima - G 1x1</v>
          </cell>
          <cell r="G877" t="str">
            <v/>
          </cell>
          <cell r="H877" t="str">
            <v/>
          </cell>
          <cell r="I877" t="str">
            <v>Gas</v>
          </cell>
          <cell r="J877" t="str">
            <v>Gas - CCCT</v>
          </cell>
          <cell r="K877" t="str">
            <v>Yakima</v>
          </cell>
          <cell r="L877" t="str">
            <v>CCCT - Yakima - G 1x1</v>
          </cell>
          <cell r="M877" t="str">
            <v>IRP_CCCT</v>
          </cell>
          <cell r="N877" t="str">
            <v>Gas</v>
          </cell>
          <cell r="O877" t="str">
            <v>Gas</v>
          </cell>
          <cell r="P877" t="str">
            <v/>
          </cell>
          <cell r="Q877" t="str">
            <v>Thermal</v>
          </cell>
          <cell r="R877" t="str">
            <v>CCCT</v>
          </cell>
          <cell r="S877" t="str">
            <v>Thermal</v>
          </cell>
          <cell r="T877" t="str">
            <v>CCCT</v>
          </cell>
          <cell r="U877" t="str">
            <v>CCCT - Yakima - G 1x1</v>
          </cell>
          <cell r="V877" t="str">
            <v>IRP_CCCT</v>
          </cell>
          <cell r="W877" t="str">
            <v>WA</v>
          </cell>
          <cell r="X877" t="str">
            <v>Yes</v>
          </cell>
        </row>
        <row r="878">
          <cell r="A878">
            <v>229064</v>
          </cell>
          <cell r="B878" t="str">
            <v>I_YK_PV50_ST</v>
          </cell>
          <cell r="C878" t="str">
            <v>I_YK_PV50_ST</v>
          </cell>
          <cell r="D878" t="str">
            <v>New Thermal</v>
          </cell>
          <cell r="E878" t="str">
            <v>West</v>
          </cell>
          <cell r="F878" t="str">
            <v>Utility Solar - PV - West</v>
          </cell>
          <cell r="G878" t="str">
            <v/>
          </cell>
          <cell r="H878" t="str">
            <v/>
          </cell>
          <cell r="I878" t="str">
            <v>Solar</v>
          </cell>
          <cell r="J878" t="str">
            <v>Renewable - Utility Solar</v>
          </cell>
          <cell r="K878" t="str">
            <v/>
          </cell>
          <cell r="L878" t="str">
            <v>Utility Solar - PV - West</v>
          </cell>
          <cell r="M878" t="str">
            <v>Solar</v>
          </cell>
          <cell r="N878" t="str">
            <v>Solar</v>
          </cell>
          <cell r="O878" t="str">
            <v>Other Renewables</v>
          </cell>
          <cell r="P878">
            <v>0</v>
          </cell>
          <cell r="Q878" t="str">
            <v>Other Renewables</v>
          </cell>
          <cell r="R878" t="str">
            <v>Solar</v>
          </cell>
          <cell r="S878" t="str">
            <v>Other Renewables</v>
          </cell>
          <cell r="T878" t="str">
            <v>Solar</v>
          </cell>
          <cell r="U878" t="str">
            <v>Utility Solar - PV - West</v>
          </cell>
          <cell r="V878" t="str">
            <v>Solar</v>
          </cell>
          <cell r="W878" t="str">
            <v>WA</v>
          </cell>
          <cell r="X878" t="str">
            <v>Yes</v>
          </cell>
        </row>
        <row r="879">
          <cell r="A879">
            <v>229066</v>
          </cell>
          <cell r="B879" t="str">
            <v>I_YK_PV50_STI</v>
          </cell>
          <cell r="C879" t="str">
            <v>I_YK_PV50_STI</v>
          </cell>
          <cell r="D879" t="str">
            <v>New Thermal</v>
          </cell>
          <cell r="E879" t="str">
            <v>West</v>
          </cell>
          <cell r="F879" t="str">
            <v>Utility Solar - PV - West</v>
          </cell>
          <cell r="G879" t="str">
            <v/>
          </cell>
          <cell r="H879" t="str">
            <v/>
          </cell>
          <cell r="I879" t="str">
            <v>Solar</v>
          </cell>
          <cell r="J879" t="str">
            <v>Renewable - Utility Solar</v>
          </cell>
          <cell r="K879">
            <v>0</v>
          </cell>
          <cell r="L879" t="str">
            <v>Utility Solar - PV - West</v>
          </cell>
          <cell r="M879" t="str">
            <v>Solar</v>
          </cell>
          <cell r="N879" t="str">
            <v>Solar</v>
          </cell>
          <cell r="O879" t="str">
            <v>Other Renewables</v>
          </cell>
          <cell r="P879">
            <v>0</v>
          </cell>
          <cell r="Q879" t="str">
            <v>Other Renewables</v>
          </cell>
          <cell r="R879" t="str">
            <v>Solar</v>
          </cell>
          <cell r="S879" t="str">
            <v>Other Renewables</v>
          </cell>
          <cell r="T879" t="str">
            <v>Solar</v>
          </cell>
          <cell r="U879" t="str">
            <v>Utility Solar - PV - West</v>
          </cell>
          <cell r="V879" t="str">
            <v>Solar</v>
          </cell>
          <cell r="W879" t="str">
            <v>WA</v>
          </cell>
          <cell r="X879" t="str">
            <v>Yes</v>
          </cell>
        </row>
        <row r="880">
          <cell r="A880">
            <v>229065</v>
          </cell>
          <cell r="B880" t="str">
            <v>I_YK_PV50FT</v>
          </cell>
          <cell r="C880" t="str">
            <v>I_YK_PV50FT</v>
          </cell>
          <cell r="D880" t="str">
            <v>New Thermal</v>
          </cell>
          <cell r="E880" t="str">
            <v>West</v>
          </cell>
          <cell r="F880" t="str">
            <v>Utility Solar - PV - West</v>
          </cell>
          <cell r="G880" t="str">
            <v/>
          </cell>
          <cell r="H880" t="str">
            <v/>
          </cell>
          <cell r="I880" t="str">
            <v>Solar</v>
          </cell>
          <cell r="J880" t="str">
            <v>Renewable - Utility Solar</v>
          </cell>
          <cell r="K880">
            <v>0</v>
          </cell>
          <cell r="L880" t="str">
            <v>Utility Solar - PV - West</v>
          </cell>
          <cell r="M880" t="str">
            <v>Solar</v>
          </cell>
          <cell r="N880" t="str">
            <v>Solar</v>
          </cell>
          <cell r="O880" t="str">
            <v>Other Renewables</v>
          </cell>
          <cell r="P880">
            <v>0</v>
          </cell>
          <cell r="Q880" t="str">
            <v>Other Renewables</v>
          </cell>
          <cell r="R880" t="str">
            <v>Solar</v>
          </cell>
          <cell r="S880" t="str">
            <v>Other Renewables</v>
          </cell>
          <cell r="T880" t="str">
            <v>Solar</v>
          </cell>
          <cell r="U880" t="str">
            <v>Utility Solar - PV - West</v>
          </cell>
          <cell r="V880" t="str">
            <v>Solar</v>
          </cell>
          <cell r="W880" t="str">
            <v>WA</v>
          </cell>
          <cell r="X880" t="str">
            <v>Yes</v>
          </cell>
        </row>
        <row r="881">
          <cell r="A881">
            <v>229067</v>
          </cell>
          <cell r="B881" t="str">
            <v>I_YK_PV50FTI</v>
          </cell>
          <cell r="C881" t="str">
            <v>I_YK_PV50FTI</v>
          </cell>
          <cell r="D881" t="str">
            <v>New Thermal</v>
          </cell>
          <cell r="E881" t="str">
            <v>West</v>
          </cell>
          <cell r="F881" t="str">
            <v>Utility Solar - PV - West</v>
          </cell>
          <cell r="G881" t="str">
            <v/>
          </cell>
          <cell r="H881" t="str">
            <v/>
          </cell>
          <cell r="I881" t="str">
            <v>Solar</v>
          </cell>
          <cell r="J881" t="str">
            <v>Renewable - Utility Solar</v>
          </cell>
          <cell r="K881">
            <v>0</v>
          </cell>
          <cell r="L881" t="str">
            <v>Utility Solar - PV - West</v>
          </cell>
          <cell r="M881" t="str">
            <v>Solar</v>
          </cell>
          <cell r="N881" t="str">
            <v>Solar</v>
          </cell>
          <cell r="O881" t="str">
            <v>Other Renewables</v>
          </cell>
          <cell r="P881">
            <v>0</v>
          </cell>
          <cell r="Q881" t="str">
            <v>Other Renewables</v>
          </cell>
          <cell r="R881" t="str">
            <v>Solar</v>
          </cell>
          <cell r="S881" t="str">
            <v>Other Renewables</v>
          </cell>
          <cell r="T881" t="str">
            <v>Solar</v>
          </cell>
          <cell r="U881" t="str">
            <v>Utility Solar - PV - West</v>
          </cell>
          <cell r="V881" t="str">
            <v>Solar</v>
          </cell>
          <cell r="W881" t="str">
            <v>WA</v>
          </cell>
          <cell r="X881" t="str">
            <v>Yes</v>
          </cell>
        </row>
        <row r="882">
          <cell r="A882">
            <v>228841</v>
          </cell>
          <cell r="B882" t="str">
            <v>I_YK_NUC_MD</v>
          </cell>
          <cell r="C882" t="str">
            <v>I_YK_NUC_MD</v>
          </cell>
          <cell r="D882" t="str">
            <v>New Thermal</v>
          </cell>
          <cell r="E882" t="str">
            <v>West</v>
          </cell>
          <cell r="F882" t="str">
            <v>Modular-Nuclear-West</v>
          </cell>
          <cell r="G882" t="str">
            <v/>
          </cell>
          <cell r="H882" t="str">
            <v/>
          </cell>
          <cell r="I882" t="str">
            <v>Nuclear</v>
          </cell>
          <cell r="J882" t="str">
            <v>Nuclear</v>
          </cell>
          <cell r="K882">
            <v>0</v>
          </cell>
          <cell r="L882" t="str">
            <v>Modular-Nuclear-West</v>
          </cell>
          <cell r="M882" t="str">
            <v>Nuclear</v>
          </cell>
          <cell r="N882" t="str">
            <v>Nuclear</v>
          </cell>
          <cell r="O882" t="str">
            <v>Nuclear</v>
          </cell>
          <cell r="P882">
            <v>0</v>
          </cell>
          <cell r="Q882" t="str">
            <v>Nuclear</v>
          </cell>
          <cell r="R882" t="str">
            <v>Nuclear</v>
          </cell>
          <cell r="S882" t="str">
            <v>Nuclear</v>
          </cell>
          <cell r="T882" t="str">
            <v>Nuclear</v>
          </cell>
          <cell r="U882" t="str">
            <v>Modular-Nuclear-West</v>
          </cell>
          <cell r="V882" t="str">
            <v>Nuclear</v>
          </cell>
          <cell r="W882" t="str">
            <v>WA</v>
          </cell>
          <cell r="X882" t="str">
            <v>No</v>
          </cell>
        </row>
        <row r="883">
          <cell r="A883">
            <v>95644</v>
          </cell>
          <cell r="B883" t="str">
            <v>I_YK_SC_FRM</v>
          </cell>
          <cell r="C883" t="str">
            <v>I_YK_SC_FRM</v>
          </cell>
          <cell r="D883" t="str">
            <v>New Thermal</v>
          </cell>
          <cell r="E883" t="str">
            <v>West</v>
          </cell>
          <cell r="F883" t="str">
            <v>SCCT Frame WW</v>
          </cell>
          <cell r="G883" t="str">
            <v/>
          </cell>
          <cell r="H883" t="str">
            <v/>
          </cell>
          <cell r="I883" t="str">
            <v>Gas</v>
          </cell>
          <cell r="J883" t="str">
            <v>Gas- Peaking</v>
          </cell>
          <cell r="K883" t="str">
            <v>Yakima</v>
          </cell>
          <cell r="L883" t="str">
            <v>SCCT Frame WW</v>
          </cell>
          <cell r="M883" t="str">
            <v>IRP_SCCT</v>
          </cell>
          <cell r="N883" t="str">
            <v>Gas</v>
          </cell>
          <cell r="O883" t="str">
            <v>Gas</v>
          </cell>
          <cell r="P883" t="str">
            <v/>
          </cell>
          <cell r="Q883" t="str">
            <v>Thermal</v>
          </cell>
          <cell r="R883" t="str">
            <v>SCCT</v>
          </cell>
          <cell r="S883" t="str">
            <v>Thermal</v>
          </cell>
          <cell r="T883" t="str">
            <v>SCCT</v>
          </cell>
          <cell r="U883" t="str">
            <v>SCCT Frame WW</v>
          </cell>
          <cell r="V883" t="str">
            <v>IRP_SCCT</v>
          </cell>
          <cell r="W883" t="str">
            <v>WA</v>
          </cell>
          <cell r="X883" t="str">
            <v>No</v>
          </cell>
        </row>
        <row r="884">
          <cell r="A884">
            <v>95643</v>
          </cell>
          <cell r="B884" t="str">
            <v>I_YK_SC_ICA</v>
          </cell>
          <cell r="C884" t="str">
            <v>I_YK_SC_ICA</v>
          </cell>
          <cell r="D884" t="str">
            <v>New Thermal</v>
          </cell>
          <cell r="E884" t="str">
            <v>West</v>
          </cell>
          <cell r="F884" t="str">
            <v>IC Aero WW</v>
          </cell>
          <cell r="G884" t="str">
            <v/>
          </cell>
          <cell r="H884" t="str">
            <v/>
          </cell>
          <cell r="I884" t="str">
            <v>Gas</v>
          </cell>
          <cell r="J884" t="str">
            <v>Gas- Peaking</v>
          </cell>
          <cell r="K884" t="str">
            <v>Yakima</v>
          </cell>
          <cell r="L884" t="str">
            <v>IC Aero WW</v>
          </cell>
          <cell r="M884" t="str">
            <v>IRP_SCCT</v>
          </cell>
          <cell r="N884" t="str">
            <v>Gas</v>
          </cell>
          <cell r="O884" t="str">
            <v>Gas</v>
          </cell>
          <cell r="P884" t="str">
            <v/>
          </cell>
          <cell r="Q884" t="str">
            <v>Gas</v>
          </cell>
          <cell r="R884" t="str">
            <v>Gas</v>
          </cell>
          <cell r="S884" t="str">
            <v>Gas</v>
          </cell>
          <cell r="T884" t="str">
            <v>Gas</v>
          </cell>
          <cell r="U884" t="str">
            <v>IC Aero WW</v>
          </cell>
          <cell r="V884" t="str">
            <v>IRP_SCCT</v>
          </cell>
          <cell r="W884" t="str">
            <v>WA</v>
          </cell>
          <cell r="X884" t="str">
            <v>No</v>
          </cell>
        </row>
        <row r="885">
          <cell r="A885">
            <v>330398</v>
          </cell>
          <cell r="B885" t="str">
            <v>WSI_PNC_SC_ICA_2</v>
          </cell>
          <cell r="C885" t="str">
            <v>WSI_PNC_SC_ICA_2</v>
          </cell>
          <cell r="D885" t="str">
            <v>New Thermal</v>
          </cell>
          <cell r="E885" t="str">
            <v>West</v>
          </cell>
          <cell r="F885" t="str">
            <v>IC Aero PO</v>
          </cell>
          <cell r="G885" t="str">
            <v/>
          </cell>
          <cell r="H885" t="str">
            <v/>
          </cell>
          <cell r="I885" t="str">
            <v>Gas</v>
          </cell>
          <cell r="J885" t="str">
            <v>Gas- Peaking</v>
          </cell>
          <cell r="K885" t="str">
            <v>PortlandNC</v>
          </cell>
          <cell r="L885" t="str">
            <v>IC Aero PO</v>
          </cell>
          <cell r="M885" t="str">
            <v>IRP_SCCT</v>
          </cell>
          <cell r="N885" t="str">
            <v>Gas</v>
          </cell>
          <cell r="O885" t="str">
            <v>Gas</v>
          </cell>
          <cell r="P885" t="str">
            <v/>
          </cell>
          <cell r="Q885" t="str">
            <v>Gas</v>
          </cell>
          <cell r="R885" t="str">
            <v>Gas</v>
          </cell>
          <cell r="S885" t="str">
            <v>Gas</v>
          </cell>
          <cell r="T885" t="str">
            <v>Gas</v>
          </cell>
          <cell r="U885" t="str">
            <v>IC Aero PO</v>
          </cell>
          <cell r="V885" t="str">
            <v>IRP_SCCT</v>
          </cell>
          <cell r="W885" t="str">
            <v>OR</v>
          </cell>
          <cell r="X885" t="str">
            <v>No</v>
          </cell>
        </row>
        <row r="886">
          <cell r="A886">
            <v>330399</v>
          </cell>
          <cell r="B886" t="str">
            <v>WSI_PNC_SC_ICA_3</v>
          </cell>
          <cell r="C886" t="str">
            <v>WSI_PNC_SC_ICA_3</v>
          </cell>
          <cell r="D886" t="str">
            <v>New Thermal</v>
          </cell>
          <cell r="E886" t="str">
            <v>West</v>
          </cell>
          <cell r="F886" t="str">
            <v>IC Aero PO</v>
          </cell>
          <cell r="G886" t="str">
            <v/>
          </cell>
          <cell r="H886" t="str">
            <v/>
          </cell>
          <cell r="I886" t="str">
            <v>Gas</v>
          </cell>
          <cell r="J886" t="str">
            <v>Gas- Peaking</v>
          </cell>
          <cell r="K886" t="str">
            <v>PortlandNC</v>
          </cell>
          <cell r="L886" t="str">
            <v>IC Aero PO</v>
          </cell>
          <cell r="M886" t="str">
            <v>IRP_SCCT</v>
          </cell>
          <cell r="N886" t="str">
            <v>Gas</v>
          </cell>
          <cell r="O886" t="str">
            <v>Gas</v>
          </cell>
          <cell r="P886" t="str">
            <v/>
          </cell>
          <cell r="Q886" t="str">
            <v>Gas</v>
          </cell>
          <cell r="R886" t="str">
            <v>Gas</v>
          </cell>
          <cell r="S886" t="str">
            <v>Gas</v>
          </cell>
          <cell r="T886" t="str">
            <v>Gas</v>
          </cell>
          <cell r="U886" t="str">
            <v>IC Aero PO</v>
          </cell>
          <cell r="V886" t="str">
            <v>IRP_SCCT</v>
          </cell>
          <cell r="W886" t="str">
            <v>OR</v>
          </cell>
          <cell r="X886" t="str">
            <v>No</v>
          </cell>
        </row>
        <row r="887">
          <cell r="A887">
            <v>330400</v>
          </cell>
          <cell r="B887" t="str">
            <v>WSI_PNC_SC_ICA_4</v>
          </cell>
          <cell r="C887" t="str">
            <v>WSI_PNC_SC_ICA_4</v>
          </cell>
          <cell r="D887" t="str">
            <v>New Thermal</v>
          </cell>
          <cell r="E887" t="str">
            <v>West</v>
          </cell>
          <cell r="F887" t="str">
            <v>IC Aero PO</v>
          </cell>
          <cell r="G887" t="str">
            <v/>
          </cell>
          <cell r="H887" t="str">
            <v/>
          </cell>
          <cell r="I887" t="str">
            <v>Gas</v>
          </cell>
          <cell r="J887" t="str">
            <v>Gas- Peaking</v>
          </cell>
          <cell r="K887" t="str">
            <v>PortlandNC</v>
          </cell>
          <cell r="L887" t="str">
            <v>IC Aero PO</v>
          </cell>
          <cell r="M887" t="str">
            <v>IRP_SCCT</v>
          </cell>
          <cell r="N887" t="str">
            <v>Gas</v>
          </cell>
          <cell r="O887" t="str">
            <v>Gas</v>
          </cell>
          <cell r="P887" t="str">
            <v/>
          </cell>
          <cell r="Q887" t="str">
            <v>Gas</v>
          </cell>
          <cell r="R887" t="str">
            <v>Gas</v>
          </cell>
          <cell r="S887" t="str">
            <v>Gas</v>
          </cell>
          <cell r="T887" t="str">
            <v>Gas</v>
          </cell>
          <cell r="U887" t="str">
            <v>IC Aero PO</v>
          </cell>
          <cell r="V887" t="str">
            <v>IRP_SCCT</v>
          </cell>
          <cell r="W887" t="str">
            <v>OR</v>
          </cell>
          <cell r="X887" t="str">
            <v>No</v>
          </cell>
        </row>
        <row r="888">
          <cell r="A888">
            <v>330401</v>
          </cell>
          <cell r="B888" t="str">
            <v>WSI_PNC_SC_ICA_5</v>
          </cell>
          <cell r="C888" t="str">
            <v>WSI_PNC_SC_ICA_5</v>
          </cell>
          <cell r="D888" t="str">
            <v>New Thermal</v>
          </cell>
          <cell r="E888" t="str">
            <v>West</v>
          </cell>
          <cell r="F888" t="str">
            <v>IC Aero PO</v>
          </cell>
          <cell r="G888" t="str">
            <v/>
          </cell>
          <cell r="H888" t="str">
            <v/>
          </cell>
          <cell r="I888" t="str">
            <v>Gas</v>
          </cell>
          <cell r="J888" t="str">
            <v>Gas- Peaking</v>
          </cell>
          <cell r="K888" t="str">
            <v>PortlandNC</v>
          </cell>
          <cell r="L888" t="str">
            <v>IC Aero PO</v>
          </cell>
          <cell r="M888" t="str">
            <v>IRP_SCCT</v>
          </cell>
          <cell r="N888" t="str">
            <v>Gas</v>
          </cell>
          <cell r="O888" t="str">
            <v>Gas</v>
          </cell>
          <cell r="P888" t="str">
            <v/>
          </cell>
          <cell r="Q888" t="str">
            <v>Gas</v>
          </cell>
          <cell r="R888" t="str">
            <v>Gas</v>
          </cell>
          <cell r="S888" t="str">
            <v>Gas</v>
          </cell>
          <cell r="T888" t="str">
            <v>Gas</v>
          </cell>
          <cell r="U888" t="str">
            <v>IC Aero PO</v>
          </cell>
          <cell r="V888" t="str">
            <v>IRP_SCCT</v>
          </cell>
          <cell r="W888" t="str">
            <v>OR</v>
          </cell>
          <cell r="X888" t="str">
            <v>No</v>
          </cell>
        </row>
        <row r="889">
          <cell r="A889">
            <v>330402</v>
          </cell>
          <cell r="B889" t="str">
            <v>WSI_SO_SC_ICA_2</v>
          </cell>
          <cell r="C889" t="str">
            <v>WSI_SO_SC_ICA_2</v>
          </cell>
          <cell r="D889" t="str">
            <v>New Thermal</v>
          </cell>
          <cell r="E889" t="str">
            <v>West</v>
          </cell>
          <cell r="F889" t="str">
            <v>IC Aero SO</v>
          </cell>
          <cell r="G889" t="str">
            <v/>
          </cell>
          <cell r="H889" t="str">
            <v/>
          </cell>
          <cell r="I889" t="str">
            <v>Gas</v>
          </cell>
          <cell r="J889" t="str">
            <v>Gas- Peaking</v>
          </cell>
          <cell r="K889" t="str">
            <v>SOregonCal</v>
          </cell>
          <cell r="L889" t="str">
            <v>IC Aero SO</v>
          </cell>
          <cell r="M889" t="str">
            <v>IRP_SCCT</v>
          </cell>
          <cell r="N889" t="str">
            <v>Gas</v>
          </cell>
          <cell r="O889" t="str">
            <v>Gas</v>
          </cell>
          <cell r="P889" t="str">
            <v/>
          </cell>
          <cell r="Q889" t="str">
            <v>Gas</v>
          </cell>
          <cell r="R889" t="str">
            <v>Gas</v>
          </cell>
          <cell r="S889" t="str">
            <v>Gas</v>
          </cell>
          <cell r="T889" t="str">
            <v>Gas</v>
          </cell>
          <cell r="U889" t="str">
            <v>IC Aero SO</v>
          </cell>
          <cell r="V889" t="str">
            <v>IRP_SCCT</v>
          </cell>
          <cell r="W889" t="str">
            <v>OR</v>
          </cell>
          <cell r="X889" t="str">
            <v>No</v>
          </cell>
        </row>
        <row r="890">
          <cell r="A890">
            <v>330403</v>
          </cell>
          <cell r="B890" t="str">
            <v>WSI_SO_SC_ICA_3</v>
          </cell>
          <cell r="C890" t="str">
            <v>WSI_SO_SC_ICA_3</v>
          </cell>
          <cell r="D890" t="str">
            <v>New Thermal</v>
          </cell>
          <cell r="E890" t="str">
            <v>West</v>
          </cell>
          <cell r="F890" t="str">
            <v>IC Aero SO</v>
          </cell>
          <cell r="G890" t="str">
            <v/>
          </cell>
          <cell r="H890" t="str">
            <v/>
          </cell>
          <cell r="I890" t="str">
            <v>Gas</v>
          </cell>
          <cell r="J890" t="str">
            <v>Gas- Peaking</v>
          </cell>
          <cell r="K890" t="str">
            <v>SOregonCal</v>
          </cell>
          <cell r="L890" t="str">
            <v>IC Aero SO</v>
          </cell>
          <cell r="M890" t="str">
            <v>IRP_SCCT</v>
          </cell>
          <cell r="N890" t="str">
            <v>Gas</v>
          </cell>
          <cell r="O890" t="str">
            <v>Gas</v>
          </cell>
          <cell r="P890" t="str">
            <v/>
          </cell>
          <cell r="Q890" t="str">
            <v>Gas</v>
          </cell>
          <cell r="R890" t="str">
            <v>Gas</v>
          </cell>
          <cell r="S890" t="str">
            <v>Gas</v>
          </cell>
          <cell r="T890" t="str">
            <v>Gas</v>
          </cell>
          <cell r="U890" t="str">
            <v>IC Aero SO</v>
          </cell>
          <cell r="V890" t="str">
            <v>IRP_SCCT</v>
          </cell>
          <cell r="W890" t="str">
            <v>OR</v>
          </cell>
          <cell r="X890" t="str">
            <v>No</v>
          </cell>
        </row>
        <row r="891">
          <cell r="A891">
            <v>330404</v>
          </cell>
          <cell r="B891" t="str">
            <v>WSI_SO_SC_ICA_4</v>
          </cell>
          <cell r="C891" t="str">
            <v>WSI_SO_SC_ICA_4</v>
          </cell>
          <cell r="D891" t="str">
            <v>New Thermal</v>
          </cell>
          <cell r="E891" t="str">
            <v>West</v>
          </cell>
          <cell r="F891" t="str">
            <v>IC Aero SO</v>
          </cell>
          <cell r="G891" t="str">
            <v/>
          </cell>
          <cell r="H891" t="str">
            <v/>
          </cell>
          <cell r="I891" t="str">
            <v>Gas</v>
          </cell>
          <cell r="J891" t="str">
            <v>Gas- Peaking</v>
          </cell>
          <cell r="K891" t="str">
            <v>SOregonCal</v>
          </cell>
          <cell r="L891" t="str">
            <v>IC Aero SO</v>
          </cell>
          <cell r="M891" t="str">
            <v>IRP_SCCT</v>
          </cell>
          <cell r="N891" t="str">
            <v>Gas</v>
          </cell>
          <cell r="O891" t="str">
            <v>Gas</v>
          </cell>
          <cell r="P891" t="str">
            <v/>
          </cell>
          <cell r="Q891" t="str">
            <v>Gas</v>
          </cell>
          <cell r="R891" t="str">
            <v>Gas</v>
          </cell>
          <cell r="S891" t="str">
            <v>Gas</v>
          </cell>
          <cell r="T891" t="str">
            <v>Gas</v>
          </cell>
          <cell r="U891" t="str">
            <v>IC Aero SO</v>
          </cell>
          <cell r="V891" t="str">
            <v>IRP_SCCT</v>
          </cell>
          <cell r="W891" t="str">
            <v>OR</v>
          </cell>
          <cell r="X891" t="str">
            <v>No</v>
          </cell>
        </row>
        <row r="892">
          <cell r="A892">
            <v>330405</v>
          </cell>
          <cell r="B892" t="str">
            <v>WSI_SO_SC_ICA_5</v>
          </cell>
          <cell r="C892" t="str">
            <v>WSI_SO_SC_ICA_5</v>
          </cell>
          <cell r="D892" t="str">
            <v>New Thermal</v>
          </cell>
          <cell r="E892" t="str">
            <v>West</v>
          </cell>
          <cell r="F892" t="str">
            <v>IC Aero SO</v>
          </cell>
          <cell r="G892" t="str">
            <v/>
          </cell>
          <cell r="H892" t="str">
            <v/>
          </cell>
          <cell r="I892" t="str">
            <v>Gas</v>
          </cell>
          <cell r="J892" t="str">
            <v>Gas- Peaking</v>
          </cell>
          <cell r="K892" t="str">
            <v>SOregonCal</v>
          </cell>
          <cell r="L892" t="str">
            <v>IC Aero SO</v>
          </cell>
          <cell r="M892" t="str">
            <v>IRP_SCCT</v>
          </cell>
          <cell r="N892" t="str">
            <v>Gas</v>
          </cell>
          <cell r="O892" t="str">
            <v>Gas</v>
          </cell>
          <cell r="P892" t="str">
            <v/>
          </cell>
          <cell r="Q892" t="str">
            <v>Gas</v>
          </cell>
          <cell r="R892" t="str">
            <v>Gas</v>
          </cell>
          <cell r="S892" t="str">
            <v>Gas</v>
          </cell>
          <cell r="T892" t="str">
            <v>Gas</v>
          </cell>
          <cell r="U892" t="str">
            <v>IC Aero SO</v>
          </cell>
          <cell r="V892" t="str">
            <v>IRP_SCCT</v>
          </cell>
          <cell r="W892" t="str">
            <v>OR</v>
          </cell>
          <cell r="X892" t="str">
            <v>No</v>
          </cell>
        </row>
        <row r="893">
          <cell r="A893">
            <v>330406</v>
          </cell>
          <cell r="B893" t="str">
            <v>WSI_WV_SC_ICA_2</v>
          </cell>
          <cell r="C893" t="str">
            <v>WSI_WV_SC_ICA_2</v>
          </cell>
          <cell r="D893" t="str">
            <v>New Thermal</v>
          </cell>
          <cell r="E893" t="str">
            <v>West</v>
          </cell>
          <cell r="F893" t="str">
            <v>IC Aero WV</v>
          </cell>
          <cell r="G893" t="str">
            <v/>
          </cell>
          <cell r="H893" t="str">
            <v/>
          </cell>
          <cell r="I893" t="str">
            <v>Gas</v>
          </cell>
          <cell r="J893" t="str">
            <v>Gas- Peaking</v>
          </cell>
          <cell r="K893" t="str">
            <v>WillamValcc</v>
          </cell>
          <cell r="L893" t="str">
            <v>IC Aero WV</v>
          </cell>
          <cell r="M893" t="str">
            <v>IRP_SCCT</v>
          </cell>
          <cell r="N893" t="str">
            <v>Gas</v>
          </cell>
          <cell r="O893" t="str">
            <v>Gas</v>
          </cell>
          <cell r="P893" t="str">
            <v/>
          </cell>
          <cell r="Q893" t="str">
            <v>Thermal</v>
          </cell>
          <cell r="R893" t="str">
            <v>Gas</v>
          </cell>
          <cell r="S893" t="str">
            <v>Thermal</v>
          </cell>
          <cell r="T893" t="str">
            <v>Gas</v>
          </cell>
          <cell r="U893" t="str">
            <v>IC Aero WV</v>
          </cell>
          <cell r="V893" t="str">
            <v>IRP_SCCT</v>
          </cell>
          <cell r="W893" t="str">
            <v>OR</v>
          </cell>
          <cell r="X893" t="str">
            <v>No</v>
          </cell>
        </row>
        <row r="894">
          <cell r="A894">
            <v>330407</v>
          </cell>
          <cell r="B894" t="str">
            <v>WSI_WV_SC_ICA_3</v>
          </cell>
          <cell r="C894" t="str">
            <v>WSI_WV_SC_ICA_3</v>
          </cell>
          <cell r="D894" t="str">
            <v>New Thermal</v>
          </cell>
          <cell r="E894" t="str">
            <v>West</v>
          </cell>
          <cell r="F894" t="str">
            <v>IC Aero WV</v>
          </cell>
          <cell r="G894" t="str">
            <v/>
          </cell>
          <cell r="H894" t="str">
            <v/>
          </cell>
          <cell r="I894" t="str">
            <v>Gas</v>
          </cell>
          <cell r="J894" t="str">
            <v>Gas- Peaking</v>
          </cell>
          <cell r="K894" t="str">
            <v>WillamValcc</v>
          </cell>
          <cell r="L894" t="str">
            <v>IC Aero WV</v>
          </cell>
          <cell r="M894" t="str">
            <v>IRP_SCCT</v>
          </cell>
          <cell r="N894" t="str">
            <v>Gas</v>
          </cell>
          <cell r="O894" t="str">
            <v>Gas</v>
          </cell>
          <cell r="P894" t="str">
            <v/>
          </cell>
          <cell r="Q894" t="str">
            <v>Thermal</v>
          </cell>
          <cell r="R894" t="str">
            <v>Gas</v>
          </cell>
          <cell r="S894" t="str">
            <v>Thermal</v>
          </cell>
          <cell r="T894" t="str">
            <v>Gas</v>
          </cell>
          <cell r="U894" t="str">
            <v>IC Aero WV</v>
          </cell>
          <cell r="V894" t="str">
            <v>IRP_SCCT</v>
          </cell>
          <cell r="W894" t="str">
            <v>OR</v>
          </cell>
          <cell r="X894" t="str">
            <v>No</v>
          </cell>
        </row>
        <row r="895">
          <cell r="A895">
            <v>330408</v>
          </cell>
          <cell r="B895" t="str">
            <v>WSI_WV_SC_ICA_4</v>
          </cell>
          <cell r="C895" t="str">
            <v>WSI_WV_SC_ICA_4</v>
          </cell>
          <cell r="D895" t="str">
            <v>New Thermal</v>
          </cell>
          <cell r="E895" t="str">
            <v>West</v>
          </cell>
          <cell r="F895" t="str">
            <v>IC Aero WV</v>
          </cell>
          <cell r="G895" t="str">
            <v/>
          </cell>
          <cell r="H895" t="str">
            <v/>
          </cell>
          <cell r="I895" t="str">
            <v>Gas</v>
          </cell>
          <cell r="J895" t="str">
            <v>Gas- Peaking</v>
          </cell>
          <cell r="K895" t="str">
            <v>WillamValcc</v>
          </cell>
          <cell r="L895" t="str">
            <v>IC Aero WV</v>
          </cell>
          <cell r="M895" t="str">
            <v>IRP_SCCT</v>
          </cell>
          <cell r="N895" t="str">
            <v>Gas</v>
          </cell>
          <cell r="O895" t="str">
            <v>Gas</v>
          </cell>
          <cell r="P895" t="str">
            <v/>
          </cell>
          <cell r="Q895" t="str">
            <v>Thermal</v>
          </cell>
          <cell r="R895" t="str">
            <v>Gas</v>
          </cell>
          <cell r="S895" t="str">
            <v>Thermal</v>
          </cell>
          <cell r="T895" t="str">
            <v>Gas</v>
          </cell>
          <cell r="U895" t="str">
            <v>IC Aero WV</v>
          </cell>
          <cell r="V895" t="str">
            <v>IRP_SCCT</v>
          </cell>
          <cell r="W895" t="str">
            <v>OR</v>
          </cell>
          <cell r="X895" t="str">
            <v>No</v>
          </cell>
        </row>
        <row r="896">
          <cell r="A896">
            <v>330409</v>
          </cell>
          <cell r="B896" t="str">
            <v>WSI_WV_SC_ICA_5</v>
          </cell>
          <cell r="C896" t="str">
            <v>WSI_WV_SC_ICA_5</v>
          </cell>
          <cell r="D896" t="str">
            <v>New Thermal</v>
          </cell>
          <cell r="E896" t="str">
            <v>West</v>
          </cell>
          <cell r="F896" t="str">
            <v>IC Aero WV</v>
          </cell>
          <cell r="G896" t="str">
            <v/>
          </cell>
          <cell r="H896" t="str">
            <v/>
          </cell>
          <cell r="I896" t="str">
            <v>Gas</v>
          </cell>
          <cell r="J896" t="str">
            <v>Gas- Peaking</v>
          </cell>
          <cell r="K896" t="str">
            <v>WillamValcc</v>
          </cell>
          <cell r="L896" t="str">
            <v>IC Aero WV</v>
          </cell>
          <cell r="M896" t="str">
            <v>IRP_SCCT</v>
          </cell>
          <cell r="N896" t="str">
            <v>Gas</v>
          </cell>
          <cell r="O896" t="str">
            <v>Gas</v>
          </cell>
          <cell r="P896" t="str">
            <v/>
          </cell>
          <cell r="Q896" t="str">
            <v>Thermal</v>
          </cell>
          <cell r="R896" t="str">
            <v>Gas</v>
          </cell>
          <cell r="S896" t="str">
            <v>Thermal</v>
          </cell>
          <cell r="T896" t="str">
            <v>Gas</v>
          </cell>
          <cell r="U896" t="str">
            <v>IC Aero WV</v>
          </cell>
          <cell r="V896" t="str">
            <v>IRP_SCCT</v>
          </cell>
          <cell r="W896" t="str">
            <v>OR</v>
          </cell>
          <cell r="X896" t="str">
            <v>No</v>
          </cell>
        </row>
        <row r="897">
          <cell r="A897">
            <v>330410</v>
          </cell>
          <cell r="B897" t="str">
            <v>WSI_WW_SC_ICA_2</v>
          </cell>
          <cell r="C897" t="str">
            <v>WSI_WW_SC_ICA_2</v>
          </cell>
          <cell r="D897" t="str">
            <v>New Thermal</v>
          </cell>
          <cell r="E897" t="str">
            <v>West</v>
          </cell>
          <cell r="F897" t="str">
            <v>IC Aero WW</v>
          </cell>
          <cell r="G897" t="str">
            <v/>
          </cell>
          <cell r="H897" t="str">
            <v/>
          </cell>
          <cell r="I897" t="str">
            <v>Gas</v>
          </cell>
          <cell r="J897" t="str">
            <v>Gas- Peaking</v>
          </cell>
          <cell r="K897" t="str">
            <v>Walla Walla</v>
          </cell>
          <cell r="L897" t="str">
            <v>IC Aero WW</v>
          </cell>
          <cell r="M897" t="str">
            <v>IRP_SCCT</v>
          </cell>
          <cell r="N897" t="str">
            <v>Gas</v>
          </cell>
          <cell r="O897" t="str">
            <v>Gas</v>
          </cell>
          <cell r="P897" t="str">
            <v/>
          </cell>
          <cell r="Q897" t="str">
            <v>Gas</v>
          </cell>
          <cell r="R897" t="str">
            <v>Gas</v>
          </cell>
          <cell r="S897" t="str">
            <v>Gas</v>
          </cell>
          <cell r="T897" t="str">
            <v>Gas</v>
          </cell>
          <cell r="U897" t="str">
            <v>IC Aero WW</v>
          </cell>
          <cell r="V897" t="str">
            <v>IRP_SCCT</v>
          </cell>
          <cell r="W897" t="str">
            <v>WA</v>
          </cell>
          <cell r="X897" t="str">
            <v>No</v>
          </cell>
        </row>
        <row r="898">
          <cell r="A898">
            <v>330411</v>
          </cell>
          <cell r="B898" t="str">
            <v>WSI_WW_SC_ICA_3</v>
          </cell>
          <cell r="C898" t="str">
            <v>WSI_WW_SC_ICA_3</v>
          </cell>
          <cell r="D898" t="str">
            <v>New Thermal</v>
          </cell>
          <cell r="E898" t="str">
            <v>West</v>
          </cell>
          <cell r="F898" t="str">
            <v>IC Aero WW</v>
          </cell>
          <cell r="G898" t="str">
            <v/>
          </cell>
          <cell r="H898" t="str">
            <v/>
          </cell>
          <cell r="I898" t="str">
            <v>Gas</v>
          </cell>
          <cell r="J898" t="str">
            <v>Gas- Peaking</v>
          </cell>
          <cell r="K898" t="str">
            <v>Walla Walla</v>
          </cell>
          <cell r="L898" t="str">
            <v>IC Aero WW</v>
          </cell>
          <cell r="M898" t="str">
            <v>IRP_SCCT</v>
          </cell>
          <cell r="N898" t="str">
            <v>Gas</v>
          </cell>
          <cell r="O898" t="str">
            <v>Gas</v>
          </cell>
          <cell r="P898" t="str">
            <v/>
          </cell>
          <cell r="Q898" t="str">
            <v>Gas</v>
          </cell>
          <cell r="R898" t="str">
            <v>Gas</v>
          </cell>
          <cell r="S898" t="str">
            <v>Gas</v>
          </cell>
          <cell r="T898" t="str">
            <v>Gas</v>
          </cell>
          <cell r="U898" t="str">
            <v>IC Aero WW</v>
          </cell>
          <cell r="V898" t="str">
            <v>IRP_SCCT</v>
          </cell>
          <cell r="W898" t="str">
            <v>WA</v>
          </cell>
          <cell r="X898" t="str">
            <v>No</v>
          </cell>
        </row>
        <row r="899">
          <cell r="A899">
            <v>330412</v>
          </cell>
          <cell r="B899" t="str">
            <v>WSI_WW_SC_ICA_4</v>
          </cell>
          <cell r="C899" t="str">
            <v>WSI_WW_SC_ICA_4</v>
          </cell>
          <cell r="D899" t="str">
            <v>New Thermal</v>
          </cell>
          <cell r="E899" t="str">
            <v>West</v>
          </cell>
          <cell r="F899" t="str">
            <v>IC Aero WW</v>
          </cell>
          <cell r="G899" t="str">
            <v/>
          </cell>
          <cell r="H899" t="str">
            <v/>
          </cell>
          <cell r="I899" t="str">
            <v>Gas</v>
          </cell>
          <cell r="J899" t="str">
            <v>Gas- Peaking</v>
          </cell>
          <cell r="K899" t="str">
            <v>Walla Walla</v>
          </cell>
          <cell r="L899" t="str">
            <v>IC Aero WW</v>
          </cell>
          <cell r="M899" t="str">
            <v>IRP_SCCT</v>
          </cell>
          <cell r="N899" t="str">
            <v>Gas</v>
          </cell>
          <cell r="O899" t="str">
            <v>Gas</v>
          </cell>
          <cell r="P899" t="str">
            <v/>
          </cell>
          <cell r="Q899" t="str">
            <v>Gas</v>
          </cell>
          <cell r="R899" t="str">
            <v>Gas</v>
          </cell>
          <cell r="S899" t="str">
            <v>Gas</v>
          </cell>
          <cell r="T899" t="str">
            <v>Gas</v>
          </cell>
          <cell r="U899" t="str">
            <v>IC Aero WW</v>
          </cell>
          <cell r="V899" t="str">
            <v>IRP_SCCT</v>
          </cell>
          <cell r="W899" t="str">
            <v>WA</v>
          </cell>
          <cell r="X899" t="str">
            <v>No</v>
          </cell>
        </row>
        <row r="900">
          <cell r="A900">
            <v>330413</v>
          </cell>
          <cell r="B900" t="str">
            <v>WSI_WW_SC_ICA_5</v>
          </cell>
          <cell r="C900" t="str">
            <v>WSI_WW_SC_ICA_5</v>
          </cell>
          <cell r="D900" t="str">
            <v>New Thermal</v>
          </cell>
          <cell r="E900" t="str">
            <v>West</v>
          </cell>
          <cell r="F900" t="str">
            <v>IC Aero WW</v>
          </cell>
          <cell r="G900" t="str">
            <v/>
          </cell>
          <cell r="H900" t="str">
            <v/>
          </cell>
          <cell r="I900" t="str">
            <v>Gas</v>
          </cell>
          <cell r="J900" t="str">
            <v>Gas- Peaking</v>
          </cell>
          <cell r="K900" t="str">
            <v>Walla Walla</v>
          </cell>
          <cell r="L900" t="str">
            <v>IC Aero WW</v>
          </cell>
          <cell r="M900" t="str">
            <v>IRP_SCCT</v>
          </cell>
          <cell r="N900" t="str">
            <v>Gas</v>
          </cell>
          <cell r="O900" t="str">
            <v>Gas</v>
          </cell>
          <cell r="P900" t="str">
            <v/>
          </cell>
          <cell r="Q900" t="str">
            <v>Gas</v>
          </cell>
          <cell r="R900" t="str">
            <v>Gas</v>
          </cell>
          <cell r="S900" t="str">
            <v>Gas</v>
          </cell>
          <cell r="T900" t="str">
            <v>Gas</v>
          </cell>
          <cell r="U900" t="str">
            <v>IC Aero WW</v>
          </cell>
          <cell r="V900" t="str">
            <v>IRP_SCCT</v>
          </cell>
          <cell r="W900" t="str">
            <v>WA</v>
          </cell>
          <cell r="X900" t="str">
            <v>No</v>
          </cell>
        </row>
        <row r="901">
          <cell r="A901">
            <v>101725</v>
          </cell>
          <cell r="B901" t="str">
            <v>D3CA_CI_01</v>
          </cell>
          <cell r="C901" t="str">
            <v>D3CA_CI_01</v>
          </cell>
          <cell r="D901" t="str">
            <v>New Conservation</v>
          </cell>
          <cell r="E901" t="str">
            <v>West</v>
          </cell>
          <cell r="F901" t="str">
            <v>DSM, Class 3, CA-C&amp;I Pricing</v>
          </cell>
          <cell r="G901">
            <v>0</v>
          </cell>
          <cell r="H901">
            <v>0</v>
          </cell>
          <cell r="I901" t="str">
            <v>DSM, Class 3</v>
          </cell>
          <cell r="J901" t="str">
            <v>DSM - Load Control</v>
          </cell>
          <cell r="K901">
            <v>0</v>
          </cell>
          <cell r="L901" t="str">
            <v>DSM, Class 3, CA-C&amp;I Pricing</v>
          </cell>
          <cell r="M901" t="str">
            <v>DSM, Class 3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str">
            <v>DSM, Class 3</v>
          </cell>
          <cell r="W901" t="str">
            <v>CA</v>
          </cell>
          <cell r="X901" t="str">
            <v>No</v>
          </cell>
        </row>
        <row r="902">
          <cell r="A902">
            <v>335949</v>
          </cell>
          <cell r="B902" t="str">
            <v>D3CA_DBB_01</v>
          </cell>
          <cell r="C902" t="str">
            <v>D3CA_DBB_01</v>
          </cell>
          <cell r="D902" t="str">
            <v>New Conservation</v>
          </cell>
          <cell r="E902" t="str">
            <v>West</v>
          </cell>
          <cell r="F902" t="str">
            <v>DSM, Class 3, CA-C&amp;I Demand Buyback</v>
          </cell>
          <cell r="G902">
            <v>0</v>
          </cell>
          <cell r="H902">
            <v>0</v>
          </cell>
          <cell r="I902" t="str">
            <v>DSM, Class 3</v>
          </cell>
          <cell r="J902" t="str">
            <v>DSM - Load Control</v>
          </cell>
          <cell r="K902">
            <v>0</v>
          </cell>
          <cell r="L902" t="str">
            <v>DSM, Class 3, CA-C&amp;I Demand Buyback</v>
          </cell>
          <cell r="M902" t="str">
            <v>DSM, Class 3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str">
            <v>DSM, Class 3</v>
          </cell>
          <cell r="W902" t="str">
            <v>CA</v>
          </cell>
          <cell r="X902" t="str">
            <v>No</v>
          </cell>
        </row>
        <row r="903">
          <cell r="A903">
            <v>101726</v>
          </cell>
          <cell r="B903" t="str">
            <v>D3CA_IRR_01</v>
          </cell>
          <cell r="C903" t="str">
            <v>D3CA_IRR_01</v>
          </cell>
          <cell r="D903" t="str">
            <v>New Conservation</v>
          </cell>
          <cell r="E903" t="str">
            <v>West</v>
          </cell>
          <cell r="F903" t="str">
            <v>DSM, Class 3, CA-Irrigate Price</v>
          </cell>
          <cell r="G903">
            <v>0</v>
          </cell>
          <cell r="H903">
            <v>0</v>
          </cell>
          <cell r="I903" t="str">
            <v>DSM, Class 3</v>
          </cell>
          <cell r="J903" t="str">
            <v>DSM - Load Control</v>
          </cell>
          <cell r="K903">
            <v>0</v>
          </cell>
          <cell r="L903" t="str">
            <v>DSM, Class 3, CA-Irrigate Price</v>
          </cell>
          <cell r="M903" t="str">
            <v>DSM, Class 3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str">
            <v>DSM, Class 3</v>
          </cell>
          <cell r="W903" t="str">
            <v>CA</v>
          </cell>
          <cell r="X903" t="str">
            <v>No</v>
          </cell>
        </row>
        <row r="904">
          <cell r="A904">
            <v>101724</v>
          </cell>
          <cell r="B904" t="str">
            <v>D3CA_RES_01</v>
          </cell>
          <cell r="C904" t="str">
            <v>D3CA_RES_01</v>
          </cell>
          <cell r="D904" t="str">
            <v>New Conservation</v>
          </cell>
          <cell r="E904" t="str">
            <v>West</v>
          </cell>
          <cell r="F904" t="str">
            <v>DSM, Class 3, CA-Res Price</v>
          </cell>
          <cell r="G904">
            <v>0</v>
          </cell>
          <cell r="H904">
            <v>0</v>
          </cell>
          <cell r="I904" t="str">
            <v>DSM, Class 3</v>
          </cell>
          <cell r="J904" t="str">
            <v>DSM - Load Control</v>
          </cell>
          <cell r="K904">
            <v>0</v>
          </cell>
          <cell r="L904" t="str">
            <v>DSM, Class 3, CA-Res Price</v>
          </cell>
          <cell r="M904" t="str">
            <v>DSM, Class 3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str">
            <v>DSM, Class 3</v>
          </cell>
          <cell r="W904" t="str">
            <v>CA</v>
          </cell>
          <cell r="X904" t="str">
            <v>No</v>
          </cell>
        </row>
        <row r="905">
          <cell r="A905">
            <v>337128</v>
          </cell>
          <cell r="B905" t="str">
            <v>D3ID_CI_01</v>
          </cell>
          <cell r="C905" t="str">
            <v>D3ID_CI_01</v>
          </cell>
          <cell r="D905" t="str">
            <v>New Conservation</v>
          </cell>
          <cell r="E905" t="str">
            <v>East</v>
          </cell>
          <cell r="F905" t="str">
            <v>DSM, Class 3, ID-C&amp;I Pricing</v>
          </cell>
          <cell r="G905">
            <v>0</v>
          </cell>
          <cell r="H905">
            <v>0</v>
          </cell>
          <cell r="I905" t="str">
            <v>DSM, Class 3</v>
          </cell>
          <cell r="J905" t="str">
            <v>DSM - Load Control</v>
          </cell>
          <cell r="K905">
            <v>0</v>
          </cell>
          <cell r="L905" t="str">
            <v>DSM, Class 3, ID-C&amp;I Pricing</v>
          </cell>
          <cell r="M905" t="str">
            <v>DSM, Class 3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str">
            <v>DSM, Class 3</v>
          </cell>
          <cell r="W905" t="str">
            <v>ID</v>
          </cell>
          <cell r="X905" t="str">
            <v>No</v>
          </cell>
        </row>
        <row r="906">
          <cell r="A906">
            <v>337131</v>
          </cell>
          <cell r="B906" t="str">
            <v>D3ID_DBB_01</v>
          </cell>
          <cell r="C906" t="str">
            <v>D3ID_DBB_01</v>
          </cell>
          <cell r="D906" t="str">
            <v>New Conservation</v>
          </cell>
          <cell r="E906" t="str">
            <v>East</v>
          </cell>
          <cell r="F906" t="str">
            <v>DSM, Class 3, ID-C&amp;I Demand Buyback</v>
          </cell>
          <cell r="G906">
            <v>0</v>
          </cell>
          <cell r="H906">
            <v>0</v>
          </cell>
          <cell r="I906" t="str">
            <v>DSM, Class 3</v>
          </cell>
          <cell r="J906" t="str">
            <v>DSM - Load Control</v>
          </cell>
          <cell r="K906">
            <v>0</v>
          </cell>
          <cell r="L906" t="str">
            <v>DSM, Class 3, ID-C&amp;I Demand Buyback</v>
          </cell>
          <cell r="M906" t="str">
            <v>DSM, Class 3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str">
            <v>DSM, Class 3</v>
          </cell>
          <cell r="W906" t="str">
            <v>ID</v>
          </cell>
          <cell r="X906" t="str">
            <v>No</v>
          </cell>
        </row>
        <row r="907">
          <cell r="A907">
            <v>337132</v>
          </cell>
          <cell r="B907" t="str">
            <v>D3ID_IRR_01</v>
          </cell>
          <cell r="C907" t="str">
            <v>D3ID_IRR_01</v>
          </cell>
          <cell r="D907" t="str">
            <v>New Conservation</v>
          </cell>
          <cell r="E907" t="str">
            <v>East</v>
          </cell>
          <cell r="F907" t="str">
            <v>DSM, Class 3, ID-Irrigate Price</v>
          </cell>
          <cell r="G907">
            <v>0</v>
          </cell>
          <cell r="H907">
            <v>0</v>
          </cell>
          <cell r="I907" t="str">
            <v>DSM, Class 3</v>
          </cell>
          <cell r="J907" t="str">
            <v>DSM - Load Control</v>
          </cell>
          <cell r="K907">
            <v>0</v>
          </cell>
          <cell r="L907" t="str">
            <v>DSM, Class 3, ID-Irrigate Price</v>
          </cell>
          <cell r="M907" t="str">
            <v>DSM, Class 3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str">
            <v>DSM, Class 3</v>
          </cell>
          <cell r="W907" t="str">
            <v>ID</v>
          </cell>
          <cell r="X907" t="str">
            <v>No</v>
          </cell>
        </row>
        <row r="908">
          <cell r="A908">
            <v>337129</v>
          </cell>
          <cell r="B908" t="str">
            <v>D3ID_RES_01</v>
          </cell>
          <cell r="C908" t="str">
            <v>D3ID_RES_01</v>
          </cell>
          <cell r="D908" t="str">
            <v>New Conservation</v>
          </cell>
          <cell r="E908" t="str">
            <v>East</v>
          </cell>
          <cell r="F908" t="str">
            <v>DSM, Class 3, ID-Res Price</v>
          </cell>
          <cell r="G908">
            <v>0</v>
          </cell>
          <cell r="H908">
            <v>0</v>
          </cell>
          <cell r="I908" t="str">
            <v>DSM, Class 3</v>
          </cell>
          <cell r="J908" t="str">
            <v>DSM - Load Control</v>
          </cell>
          <cell r="K908">
            <v>0</v>
          </cell>
          <cell r="L908" t="str">
            <v>DSM, Class 3, ID-Res Price</v>
          </cell>
          <cell r="M908" t="str">
            <v>DSM, Class 3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str">
            <v>DSM, Class 3</v>
          </cell>
          <cell r="W908" t="str">
            <v>ID</v>
          </cell>
          <cell r="X908" t="str">
            <v>No</v>
          </cell>
        </row>
        <row r="909">
          <cell r="A909">
            <v>337103</v>
          </cell>
          <cell r="B909" t="str">
            <v>D3OR_CI_01</v>
          </cell>
          <cell r="C909" t="str">
            <v>D3OR_CI_01</v>
          </cell>
          <cell r="D909" t="str">
            <v>New Conservation</v>
          </cell>
          <cell r="E909" t="str">
            <v>West</v>
          </cell>
          <cell r="F909" t="str">
            <v>DSM, Class 3, OR-C&amp;I Pricing</v>
          </cell>
          <cell r="G909">
            <v>0</v>
          </cell>
          <cell r="H909">
            <v>0</v>
          </cell>
          <cell r="I909" t="str">
            <v>DSM, Class 3</v>
          </cell>
          <cell r="J909" t="str">
            <v>DSM - Load Control</v>
          </cell>
          <cell r="K909">
            <v>0</v>
          </cell>
          <cell r="L909" t="str">
            <v>DSM, Class 3, OR-C&amp;I Pricing</v>
          </cell>
          <cell r="M909" t="str">
            <v>DSM, Class 3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str">
            <v>DSM, Class 3</v>
          </cell>
          <cell r="W909" t="str">
            <v>OR</v>
          </cell>
          <cell r="X909" t="str">
            <v>No</v>
          </cell>
        </row>
        <row r="910">
          <cell r="A910">
            <v>337104</v>
          </cell>
          <cell r="B910" t="str">
            <v>D3OR_CI_02</v>
          </cell>
          <cell r="C910" t="str">
            <v>D3OR_CI_02</v>
          </cell>
          <cell r="D910" t="str">
            <v>New Conservation</v>
          </cell>
          <cell r="E910" t="str">
            <v>West</v>
          </cell>
          <cell r="F910" t="str">
            <v>DSM, Class 3, OR-C&amp;I Pricing</v>
          </cell>
          <cell r="G910">
            <v>0</v>
          </cell>
          <cell r="H910">
            <v>0</v>
          </cell>
          <cell r="I910" t="str">
            <v>DSM, Class 3</v>
          </cell>
          <cell r="J910" t="str">
            <v>DSM - Load Control</v>
          </cell>
          <cell r="K910">
            <v>0</v>
          </cell>
          <cell r="L910" t="str">
            <v>DSM, Class 3, OR-C&amp;I Pricing</v>
          </cell>
          <cell r="M910" t="str">
            <v>DSM, Class 3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str">
            <v>DSM, Class 3</v>
          </cell>
          <cell r="W910" t="str">
            <v>OR</v>
          </cell>
          <cell r="X910" t="str">
            <v>No</v>
          </cell>
        </row>
        <row r="911">
          <cell r="A911">
            <v>337105</v>
          </cell>
          <cell r="B911" t="str">
            <v>D3OR_CI_03</v>
          </cell>
          <cell r="C911" t="str">
            <v>D3OR_CI_03</v>
          </cell>
          <cell r="D911" t="str">
            <v>New Conservation</v>
          </cell>
          <cell r="E911" t="str">
            <v>West</v>
          </cell>
          <cell r="F911" t="str">
            <v>DSM, Class 3, OR-C&amp;I Pricing</v>
          </cell>
          <cell r="G911">
            <v>0</v>
          </cell>
          <cell r="H911">
            <v>0</v>
          </cell>
          <cell r="I911" t="str">
            <v>DSM, Class 3</v>
          </cell>
          <cell r="J911" t="str">
            <v>DSM - Load Control</v>
          </cell>
          <cell r="K911">
            <v>0</v>
          </cell>
          <cell r="L911" t="str">
            <v>DSM, Class 3, OR-C&amp;I Pricing</v>
          </cell>
          <cell r="M911" t="str">
            <v>DSM, Class 3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 t="str">
            <v>DSM, Class 3</v>
          </cell>
          <cell r="W911" t="str">
            <v>OR</v>
          </cell>
          <cell r="X911" t="str">
            <v>No</v>
          </cell>
        </row>
        <row r="912">
          <cell r="A912">
            <v>337106</v>
          </cell>
          <cell r="B912" t="str">
            <v>D3OR_CI_04</v>
          </cell>
          <cell r="C912" t="str">
            <v>D3OR_CI_04</v>
          </cell>
          <cell r="D912" t="str">
            <v>New Conservation</v>
          </cell>
          <cell r="E912" t="str">
            <v>West</v>
          </cell>
          <cell r="F912" t="str">
            <v>DSM, Class 3, OR-C&amp;I Pricing</v>
          </cell>
          <cell r="G912">
            <v>0</v>
          </cell>
          <cell r="H912">
            <v>0</v>
          </cell>
          <cell r="I912" t="str">
            <v>DSM, Class 3</v>
          </cell>
          <cell r="J912" t="str">
            <v>DSM - Load Control</v>
          </cell>
          <cell r="K912">
            <v>0</v>
          </cell>
          <cell r="L912" t="str">
            <v>DSM, Class 3, OR-C&amp;I Pricing</v>
          </cell>
          <cell r="M912" t="str">
            <v>DSM, Class 3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str">
            <v>DSM, Class 3</v>
          </cell>
          <cell r="W912" t="str">
            <v>OR</v>
          </cell>
          <cell r="X912" t="str">
            <v>No</v>
          </cell>
        </row>
        <row r="913">
          <cell r="A913">
            <v>337108</v>
          </cell>
          <cell r="B913" t="str">
            <v>D3OR_DBB_01</v>
          </cell>
          <cell r="C913" t="str">
            <v>D3OR_DBB_01</v>
          </cell>
          <cell r="D913" t="str">
            <v>New Conservation</v>
          </cell>
          <cell r="E913" t="str">
            <v>West</v>
          </cell>
          <cell r="F913" t="str">
            <v>DSM, Class 3, OR-C&amp;I Demand Buyback</v>
          </cell>
          <cell r="G913">
            <v>0</v>
          </cell>
          <cell r="H913">
            <v>0</v>
          </cell>
          <cell r="I913" t="str">
            <v>DSM, Class 3</v>
          </cell>
          <cell r="J913" t="str">
            <v>DSM - Load Control</v>
          </cell>
          <cell r="K913">
            <v>0</v>
          </cell>
          <cell r="L913" t="str">
            <v>DSM, Class 3, OR-C&amp;I Demand Buyback</v>
          </cell>
          <cell r="M913" t="str">
            <v>DSM, Class 3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str">
            <v>DSM, Class 3</v>
          </cell>
          <cell r="W913" t="str">
            <v>OR</v>
          </cell>
          <cell r="X913" t="str">
            <v>No</v>
          </cell>
        </row>
        <row r="914">
          <cell r="A914">
            <v>101729</v>
          </cell>
          <cell r="B914" t="str">
            <v>D3OR_IRR_01</v>
          </cell>
          <cell r="C914" t="str">
            <v>D3OR_IRR_01</v>
          </cell>
          <cell r="D914" t="str">
            <v>New Conservation</v>
          </cell>
          <cell r="E914" t="str">
            <v>West</v>
          </cell>
          <cell r="F914" t="str">
            <v>DSM, Class 3, OR-Irrigate Price</v>
          </cell>
          <cell r="G914">
            <v>0</v>
          </cell>
          <cell r="H914">
            <v>0</v>
          </cell>
          <cell r="I914" t="str">
            <v>DSM, Class 3</v>
          </cell>
          <cell r="J914" t="str">
            <v>DSM - Load Control</v>
          </cell>
          <cell r="K914">
            <v>0</v>
          </cell>
          <cell r="L914" t="str">
            <v>DSM, Class 3, OR-Irrigate Price</v>
          </cell>
          <cell r="M914" t="str">
            <v>DSM, Class 3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str">
            <v>DSM, Class 3</v>
          </cell>
          <cell r="W914" t="str">
            <v>OR</v>
          </cell>
          <cell r="X914" t="str">
            <v>No</v>
          </cell>
        </row>
        <row r="915">
          <cell r="A915">
            <v>101727</v>
          </cell>
          <cell r="B915" t="str">
            <v>D3OR_RES_01</v>
          </cell>
          <cell r="C915" t="str">
            <v>D3OR_RES_01</v>
          </cell>
          <cell r="D915" t="str">
            <v>New Conservation</v>
          </cell>
          <cell r="E915" t="str">
            <v>West</v>
          </cell>
          <cell r="F915" t="str">
            <v>DSM, Class 3, OR-Res Price</v>
          </cell>
          <cell r="G915">
            <v>0</v>
          </cell>
          <cell r="H915">
            <v>0</v>
          </cell>
          <cell r="I915" t="str">
            <v>DSM, Class 3</v>
          </cell>
          <cell r="J915" t="str">
            <v>DSM - Load Control</v>
          </cell>
          <cell r="K915">
            <v>0</v>
          </cell>
          <cell r="L915" t="str">
            <v>DSM, Class 3, OR-Res Price</v>
          </cell>
          <cell r="M915" t="str">
            <v>DSM, Class 3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str">
            <v>DSM, Class 3</v>
          </cell>
          <cell r="W915" t="str">
            <v>OR</v>
          </cell>
          <cell r="X915" t="str">
            <v>No</v>
          </cell>
        </row>
        <row r="916">
          <cell r="A916">
            <v>101728</v>
          </cell>
          <cell r="B916" t="str">
            <v>D3OR_RES_02</v>
          </cell>
          <cell r="C916" t="str">
            <v>D3OR_RES_02</v>
          </cell>
          <cell r="D916" t="str">
            <v>New Conservation</v>
          </cell>
          <cell r="E916" t="str">
            <v>West</v>
          </cell>
          <cell r="F916" t="str">
            <v>DSM, Class 3, OR-Res Price</v>
          </cell>
          <cell r="G916">
            <v>0</v>
          </cell>
          <cell r="H916">
            <v>0</v>
          </cell>
          <cell r="I916" t="str">
            <v>DSM, Class 3</v>
          </cell>
          <cell r="J916" t="str">
            <v>DSM - Load Control</v>
          </cell>
          <cell r="K916">
            <v>0</v>
          </cell>
          <cell r="L916" t="str">
            <v>DSM, Class 3, OR-Res Price</v>
          </cell>
          <cell r="M916" t="str">
            <v>DSM, Class 3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str">
            <v>DSM, Class 3</v>
          </cell>
          <cell r="W916" t="str">
            <v>OR</v>
          </cell>
          <cell r="X916" t="str">
            <v>No</v>
          </cell>
        </row>
        <row r="917">
          <cell r="A917">
            <v>337100</v>
          </cell>
          <cell r="B917" t="str">
            <v>D3OR_RES_03</v>
          </cell>
          <cell r="C917" t="str">
            <v>D3OR_RES_03</v>
          </cell>
          <cell r="D917" t="str">
            <v>New Conservation</v>
          </cell>
          <cell r="E917" t="str">
            <v>West</v>
          </cell>
          <cell r="F917" t="str">
            <v>DSM, Class 3, OR-Res Price</v>
          </cell>
          <cell r="G917">
            <v>0</v>
          </cell>
          <cell r="H917">
            <v>0</v>
          </cell>
          <cell r="I917" t="str">
            <v>DSM, Class 3</v>
          </cell>
          <cell r="J917" t="str">
            <v>DSM - Load Control</v>
          </cell>
          <cell r="K917">
            <v>0</v>
          </cell>
          <cell r="L917" t="str">
            <v>DSM, Class 3, OR-Res Price</v>
          </cell>
          <cell r="M917" t="str">
            <v>DSM, Class 3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str">
            <v>DSM, Class 3</v>
          </cell>
          <cell r="W917" t="str">
            <v>OR</v>
          </cell>
          <cell r="X917" t="str">
            <v>No</v>
          </cell>
        </row>
        <row r="918">
          <cell r="A918">
            <v>337101</v>
          </cell>
          <cell r="B918" t="str">
            <v>D3OR_RES_04</v>
          </cell>
          <cell r="C918" t="str">
            <v>D3OR_RES_04</v>
          </cell>
          <cell r="D918" t="str">
            <v>New Conservation</v>
          </cell>
          <cell r="E918" t="str">
            <v>West</v>
          </cell>
          <cell r="F918" t="str">
            <v>DSM, Class 3, OR-Res Price</v>
          </cell>
          <cell r="G918">
            <v>0</v>
          </cell>
          <cell r="H918">
            <v>0</v>
          </cell>
          <cell r="I918" t="str">
            <v>DSM, Class 3</v>
          </cell>
          <cell r="J918" t="str">
            <v>DSM - Load Control</v>
          </cell>
          <cell r="K918">
            <v>0</v>
          </cell>
          <cell r="L918" t="str">
            <v>DSM, Class 3, OR-Res Price</v>
          </cell>
          <cell r="M918" t="str">
            <v>DSM, Class 3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str">
            <v>DSM, Class 3</v>
          </cell>
          <cell r="W918" t="str">
            <v>OR</v>
          </cell>
          <cell r="X918" t="str">
            <v>No</v>
          </cell>
        </row>
        <row r="919">
          <cell r="A919">
            <v>337102</v>
          </cell>
          <cell r="B919" t="str">
            <v>D3OR_RES_05</v>
          </cell>
          <cell r="C919" t="str">
            <v>D3OR_RES_05</v>
          </cell>
          <cell r="D919" t="str">
            <v>New Conservation</v>
          </cell>
          <cell r="E919" t="str">
            <v>West</v>
          </cell>
          <cell r="F919" t="str">
            <v>DSM, Class 3, OR-Res Price</v>
          </cell>
          <cell r="G919">
            <v>0</v>
          </cell>
          <cell r="H919">
            <v>0</v>
          </cell>
          <cell r="I919" t="str">
            <v>DSM, Class 3</v>
          </cell>
          <cell r="J919" t="str">
            <v>DSM - Load Control</v>
          </cell>
          <cell r="K919">
            <v>0</v>
          </cell>
          <cell r="L919" t="str">
            <v>DSM, Class 3, OR-Res Price</v>
          </cell>
          <cell r="M919" t="str">
            <v>DSM, Class 3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str">
            <v>DSM, Class 3</v>
          </cell>
          <cell r="W919" t="str">
            <v>OR</v>
          </cell>
          <cell r="X919" t="str">
            <v>No</v>
          </cell>
        </row>
        <row r="920">
          <cell r="A920">
            <v>337107</v>
          </cell>
          <cell r="B920" t="str">
            <v>D3OR_RES_06</v>
          </cell>
          <cell r="C920" t="str">
            <v>D3OR_RES_06</v>
          </cell>
          <cell r="D920" t="str">
            <v>New Conservation</v>
          </cell>
          <cell r="E920" t="str">
            <v>West</v>
          </cell>
          <cell r="F920" t="str">
            <v>DSM, Class 3, OR-Res Price</v>
          </cell>
          <cell r="G920">
            <v>0</v>
          </cell>
          <cell r="H920">
            <v>0</v>
          </cell>
          <cell r="I920" t="str">
            <v>DSM, Class 3</v>
          </cell>
          <cell r="J920" t="str">
            <v>DSM - Load Control</v>
          </cell>
          <cell r="K920">
            <v>0</v>
          </cell>
          <cell r="L920" t="str">
            <v>DSM, Class 3, OR-Res Price</v>
          </cell>
          <cell r="M920" t="str">
            <v>DSM, Class 3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str">
            <v>DSM, Class 3</v>
          </cell>
          <cell r="W920" t="str">
            <v>OR</v>
          </cell>
          <cell r="X920" t="str">
            <v>No</v>
          </cell>
        </row>
        <row r="921">
          <cell r="A921">
            <v>337142</v>
          </cell>
          <cell r="B921" t="str">
            <v>D3UT_CI_01</v>
          </cell>
          <cell r="C921" t="str">
            <v>D3UT_CI_01</v>
          </cell>
          <cell r="D921" t="str">
            <v>New Conservation</v>
          </cell>
          <cell r="E921" t="str">
            <v>East</v>
          </cell>
          <cell r="F921" t="str">
            <v>DSM, Class 3, UT-C&amp;I Pricing</v>
          </cell>
          <cell r="G921">
            <v>0</v>
          </cell>
          <cell r="H921">
            <v>0</v>
          </cell>
          <cell r="I921" t="str">
            <v>DSM, Class 3</v>
          </cell>
          <cell r="J921" t="str">
            <v>DSM - Load Control</v>
          </cell>
          <cell r="K921">
            <v>0</v>
          </cell>
          <cell r="L921" t="str">
            <v>DSM, Class 3, UT-C&amp;I Pricing</v>
          </cell>
          <cell r="M921" t="str">
            <v>DSM, Class 3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 t="str">
            <v>DSM, Class 3</v>
          </cell>
          <cell r="W921" t="str">
            <v>UT</v>
          </cell>
          <cell r="X921" t="str">
            <v>No</v>
          </cell>
        </row>
        <row r="922">
          <cell r="A922">
            <v>337146</v>
          </cell>
          <cell r="B922" t="str">
            <v>D3UT_CI_02</v>
          </cell>
          <cell r="C922" t="str">
            <v>D3UT_CI_02</v>
          </cell>
          <cell r="D922" t="str">
            <v>New Conservation</v>
          </cell>
          <cell r="E922" t="str">
            <v>East</v>
          </cell>
          <cell r="F922" t="str">
            <v>DSM, Class 3, UT-C&amp;I Pricing</v>
          </cell>
          <cell r="G922">
            <v>0</v>
          </cell>
          <cell r="H922">
            <v>0</v>
          </cell>
          <cell r="I922" t="str">
            <v>DSM, Class 3</v>
          </cell>
          <cell r="J922" t="str">
            <v>DSM - Load Control</v>
          </cell>
          <cell r="K922">
            <v>0</v>
          </cell>
          <cell r="L922" t="str">
            <v>DSM, Class 3, UT-C&amp;I Pricing</v>
          </cell>
          <cell r="M922" t="str">
            <v>DSM, Class 3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str">
            <v>DSM, Class 3</v>
          </cell>
          <cell r="W922" t="str">
            <v>UT</v>
          </cell>
          <cell r="X922" t="str">
            <v>No</v>
          </cell>
        </row>
        <row r="923">
          <cell r="A923">
            <v>337147</v>
          </cell>
          <cell r="B923" t="str">
            <v>D3UT_CI_03</v>
          </cell>
          <cell r="C923" t="str">
            <v>D3UT_CI_03</v>
          </cell>
          <cell r="D923" t="str">
            <v>New Conservation</v>
          </cell>
          <cell r="E923" t="str">
            <v>East</v>
          </cell>
          <cell r="F923" t="str">
            <v>DSM, Class 3, UT-C&amp;I Pricing</v>
          </cell>
          <cell r="G923">
            <v>0</v>
          </cell>
          <cell r="H923">
            <v>0</v>
          </cell>
          <cell r="I923" t="str">
            <v>DSM, Class 3</v>
          </cell>
          <cell r="J923" t="str">
            <v>DSM - Load Control</v>
          </cell>
          <cell r="K923">
            <v>0</v>
          </cell>
          <cell r="L923" t="str">
            <v>DSM, Class 3, UT-C&amp;I Pricing</v>
          </cell>
          <cell r="M923" t="str">
            <v>DSM, Class 3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str">
            <v>DSM, Class 3</v>
          </cell>
          <cell r="W923" t="str">
            <v>UT</v>
          </cell>
          <cell r="X923" t="str">
            <v>No</v>
          </cell>
        </row>
        <row r="924">
          <cell r="A924">
            <v>337148</v>
          </cell>
          <cell r="B924" t="str">
            <v>D3UT_CI_04</v>
          </cell>
          <cell r="C924" t="str">
            <v>D3UT_CI_04</v>
          </cell>
          <cell r="D924" t="str">
            <v>New Conservation</v>
          </cell>
          <cell r="E924" t="str">
            <v>East</v>
          </cell>
          <cell r="F924" t="str">
            <v>DSM, Class 3, UT-C&amp;I Pricing</v>
          </cell>
          <cell r="G924">
            <v>0</v>
          </cell>
          <cell r="H924">
            <v>0</v>
          </cell>
          <cell r="I924" t="str">
            <v>DSM, Class 3</v>
          </cell>
          <cell r="J924" t="str">
            <v>DSM - Load Control</v>
          </cell>
          <cell r="K924">
            <v>0</v>
          </cell>
          <cell r="L924" t="str">
            <v>DSM, Class 3, UT-C&amp;I Pricing</v>
          </cell>
          <cell r="M924" t="str">
            <v>DSM, Class 3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str">
            <v>DSM, Class 3</v>
          </cell>
          <cell r="W924" t="str">
            <v>UT</v>
          </cell>
          <cell r="X924" t="str">
            <v>No</v>
          </cell>
        </row>
        <row r="925">
          <cell r="A925">
            <v>337149</v>
          </cell>
          <cell r="B925" t="str">
            <v>D3UT_CI_05</v>
          </cell>
          <cell r="C925" t="str">
            <v>D3UT_CI_05</v>
          </cell>
          <cell r="D925" t="str">
            <v>New Conservation</v>
          </cell>
          <cell r="E925" t="str">
            <v>East</v>
          </cell>
          <cell r="F925" t="str">
            <v>DSM, Class 3, UT-C&amp;I Pricing</v>
          </cell>
          <cell r="G925">
            <v>0</v>
          </cell>
          <cell r="H925">
            <v>0</v>
          </cell>
          <cell r="I925" t="str">
            <v>DSM, Class 3</v>
          </cell>
          <cell r="J925" t="str">
            <v>DSM - Load Control</v>
          </cell>
          <cell r="K925">
            <v>0</v>
          </cell>
          <cell r="L925" t="str">
            <v>DSM, Class 3, UT-C&amp;I Pricing</v>
          </cell>
          <cell r="M925" t="str">
            <v>DSM, Class 3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 t="str">
            <v>DSM, Class 3</v>
          </cell>
          <cell r="W925" t="str">
            <v>UT</v>
          </cell>
          <cell r="X925" t="str">
            <v>No</v>
          </cell>
        </row>
        <row r="926">
          <cell r="A926">
            <v>337150</v>
          </cell>
          <cell r="B926" t="str">
            <v>D3UT_CI_06</v>
          </cell>
          <cell r="C926" t="str">
            <v>D3UT_CI_06</v>
          </cell>
          <cell r="D926" t="str">
            <v>New Conservation</v>
          </cell>
          <cell r="E926" t="str">
            <v>East</v>
          </cell>
          <cell r="F926" t="str">
            <v>DSM, Class 3, UT-C&amp;I Pricing</v>
          </cell>
          <cell r="G926">
            <v>0</v>
          </cell>
          <cell r="H926">
            <v>0</v>
          </cell>
          <cell r="I926" t="str">
            <v>DSM, Class 3</v>
          </cell>
          <cell r="J926" t="str">
            <v>DSM - Load Control</v>
          </cell>
          <cell r="K926">
            <v>0</v>
          </cell>
          <cell r="L926" t="str">
            <v>DSM, Class 3, UT-C&amp;I Pricing</v>
          </cell>
          <cell r="M926" t="str">
            <v>DSM, Class 3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str">
            <v>DSM, Class 3</v>
          </cell>
          <cell r="W926" t="str">
            <v>UT</v>
          </cell>
          <cell r="X926" t="str">
            <v>No</v>
          </cell>
        </row>
        <row r="927">
          <cell r="A927">
            <v>337143</v>
          </cell>
          <cell r="B927" t="str">
            <v>D3UT_DBB_01</v>
          </cell>
          <cell r="C927" t="str">
            <v>D3UT_DBB_01</v>
          </cell>
          <cell r="D927" t="str">
            <v>New Conservation</v>
          </cell>
          <cell r="E927" t="str">
            <v>East</v>
          </cell>
          <cell r="F927" t="str">
            <v>DSM, Class 3, UT-C&amp;I Demand Buyback</v>
          </cell>
          <cell r="G927">
            <v>0</v>
          </cell>
          <cell r="H927">
            <v>0</v>
          </cell>
          <cell r="I927" t="str">
            <v>DSM, Class 3</v>
          </cell>
          <cell r="J927" t="str">
            <v>DSM - Load Control</v>
          </cell>
          <cell r="K927">
            <v>0</v>
          </cell>
          <cell r="L927" t="str">
            <v>DSM, Class 3, UT-C&amp;I Demand Buyback</v>
          </cell>
          <cell r="M927" t="str">
            <v>DSM, Class 3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str">
            <v>DSM, Class 3</v>
          </cell>
          <cell r="W927" t="str">
            <v>UT</v>
          </cell>
          <cell r="X927" t="str">
            <v>No</v>
          </cell>
        </row>
        <row r="928">
          <cell r="A928">
            <v>337145</v>
          </cell>
          <cell r="B928" t="str">
            <v>D3UT_DBB_02</v>
          </cell>
          <cell r="C928" t="str">
            <v>D3UT_DBB_02</v>
          </cell>
          <cell r="D928" t="str">
            <v>New Conservation</v>
          </cell>
          <cell r="E928" t="str">
            <v>East</v>
          </cell>
          <cell r="F928" t="str">
            <v>DSM, Class 3, UT-C&amp;I Demand Buyback</v>
          </cell>
          <cell r="G928">
            <v>0</v>
          </cell>
          <cell r="H928">
            <v>0</v>
          </cell>
          <cell r="I928" t="str">
            <v>DSM, Class 3</v>
          </cell>
          <cell r="J928" t="str">
            <v>DSM - Load Control</v>
          </cell>
          <cell r="K928">
            <v>0</v>
          </cell>
          <cell r="L928" t="str">
            <v>DSM, Class 3, UT-C&amp;I Demand Buyback</v>
          </cell>
          <cell r="M928" t="str">
            <v>DSM, Class 3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str">
            <v>DSM, Class 3</v>
          </cell>
          <cell r="W928" t="str">
            <v>UT</v>
          </cell>
          <cell r="X928" t="str">
            <v>No</v>
          </cell>
        </row>
        <row r="929">
          <cell r="A929">
            <v>337144</v>
          </cell>
          <cell r="B929" t="str">
            <v>D3UT_IRR_01</v>
          </cell>
          <cell r="C929" t="str">
            <v>D3UT_IRR_01</v>
          </cell>
          <cell r="D929" t="str">
            <v>New Conservation</v>
          </cell>
          <cell r="E929" t="str">
            <v>East</v>
          </cell>
          <cell r="F929" t="str">
            <v>DSM, Class 3, UT-Irrigate Price</v>
          </cell>
          <cell r="G929">
            <v>0</v>
          </cell>
          <cell r="H929">
            <v>0</v>
          </cell>
          <cell r="I929" t="str">
            <v>DSM, Class 3</v>
          </cell>
          <cell r="J929" t="str">
            <v>DSM - Load Control</v>
          </cell>
          <cell r="K929">
            <v>0</v>
          </cell>
          <cell r="L929" t="str">
            <v>DSM, Class 3, UT-Irrigate Price</v>
          </cell>
          <cell r="M929" t="str">
            <v>DSM, Class 3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str">
            <v>DSM, Class 3</v>
          </cell>
          <cell r="W929" t="str">
            <v>UT</v>
          </cell>
          <cell r="X929" t="str">
            <v>No</v>
          </cell>
        </row>
        <row r="930">
          <cell r="A930">
            <v>101730</v>
          </cell>
          <cell r="B930" t="str">
            <v>D3UT_RES_01</v>
          </cell>
          <cell r="C930" t="str">
            <v>D3UT_RES_01</v>
          </cell>
          <cell r="D930" t="str">
            <v>New Conservation</v>
          </cell>
          <cell r="E930" t="str">
            <v>East</v>
          </cell>
          <cell r="F930" t="str">
            <v>DSM, Class 3, UT-Res Price</v>
          </cell>
          <cell r="G930">
            <v>0</v>
          </cell>
          <cell r="H930">
            <v>0</v>
          </cell>
          <cell r="I930" t="str">
            <v>DSM, Class 3</v>
          </cell>
          <cell r="J930" t="str">
            <v>DSM - Load Control</v>
          </cell>
          <cell r="K930">
            <v>0</v>
          </cell>
          <cell r="L930" t="str">
            <v>DSM, Class 3, UT-Res Price</v>
          </cell>
          <cell r="M930" t="str">
            <v>DSM, Class 3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str">
            <v>DSM, Class 3</v>
          </cell>
          <cell r="W930" t="str">
            <v>UT</v>
          </cell>
          <cell r="X930" t="str">
            <v>No</v>
          </cell>
        </row>
        <row r="931">
          <cell r="A931">
            <v>101731</v>
          </cell>
          <cell r="B931" t="str">
            <v>D3UT_RES_02</v>
          </cell>
          <cell r="C931" t="str">
            <v>D3UT_RES_02</v>
          </cell>
          <cell r="D931" t="str">
            <v>New Conservation</v>
          </cell>
          <cell r="E931" t="str">
            <v>East</v>
          </cell>
          <cell r="F931" t="str">
            <v>DSM, Class 3, UT-Res Price</v>
          </cell>
          <cell r="G931">
            <v>0</v>
          </cell>
          <cell r="H931">
            <v>0</v>
          </cell>
          <cell r="I931" t="str">
            <v>DSM, Class 3</v>
          </cell>
          <cell r="J931" t="str">
            <v>DSM - Load Control</v>
          </cell>
          <cell r="K931">
            <v>0</v>
          </cell>
          <cell r="L931" t="str">
            <v>DSM, Class 3, UT-Res Price</v>
          </cell>
          <cell r="M931" t="str">
            <v>DSM, Class 3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str">
            <v>DSM, Class 3</v>
          </cell>
          <cell r="W931" t="str">
            <v>UT</v>
          </cell>
          <cell r="X931" t="str">
            <v>No</v>
          </cell>
        </row>
        <row r="932">
          <cell r="A932">
            <v>337133</v>
          </cell>
          <cell r="B932" t="str">
            <v>D3UT_RES_03</v>
          </cell>
          <cell r="C932" t="str">
            <v>D3UT_RES_03</v>
          </cell>
          <cell r="D932" t="str">
            <v>New Conservation</v>
          </cell>
          <cell r="E932" t="str">
            <v>East</v>
          </cell>
          <cell r="F932" t="str">
            <v>DSM, Class 3, UT-Res Price</v>
          </cell>
          <cell r="G932">
            <v>0</v>
          </cell>
          <cell r="H932">
            <v>0</v>
          </cell>
          <cell r="I932" t="str">
            <v>DSM, Class 3</v>
          </cell>
          <cell r="J932" t="str">
            <v>DSM - Load Control</v>
          </cell>
          <cell r="K932">
            <v>0</v>
          </cell>
          <cell r="L932" t="str">
            <v>DSM, Class 3, UT-Res Price</v>
          </cell>
          <cell r="M932" t="str">
            <v>DSM, Class 3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str">
            <v>DSM, Class 3</v>
          </cell>
          <cell r="W932" t="str">
            <v>UT</v>
          </cell>
          <cell r="X932" t="str">
            <v>No</v>
          </cell>
        </row>
        <row r="933">
          <cell r="A933">
            <v>337134</v>
          </cell>
          <cell r="B933" t="str">
            <v>D3UT_RES_04</v>
          </cell>
          <cell r="C933" t="str">
            <v>D3UT_RES_04</v>
          </cell>
          <cell r="D933" t="str">
            <v>New Conservation</v>
          </cell>
          <cell r="E933" t="str">
            <v>East</v>
          </cell>
          <cell r="F933" t="str">
            <v>DSM, Class 3, UT-Res Price</v>
          </cell>
          <cell r="G933">
            <v>0</v>
          </cell>
          <cell r="H933">
            <v>0</v>
          </cell>
          <cell r="I933" t="str">
            <v>DSM, Class 3</v>
          </cell>
          <cell r="J933" t="str">
            <v>DSM - Load Control</v>
          </cell>
          <cell r="K933">
            <v>0</v>
          </cell>
          <cell r="L933" t="str">
            <v>DSM, Class 3, UT-Res Price</v>
          </cell>
          <cell r="M933" t="str">
            <v>DSM, Class 3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str">
            <v>DSM, Class 3</v>
          </cell>
          <cell r="W933" t="str">
            <v>UT</v>
          </cell>
          <cell r="X933" t="str">
            <v>No</v>
          </cell>
        </row>
        <row r="934">
          <cell r="A934">
            <v>337135</v>
          </cell>
          <cell r="B934" t="str">
            <v>D3UT_RES_05</v>
          </cell>
          <cell r="C934" t="str">
            <v>D3UT_RES_05</v>
          </cell>
          <cell r="D934" t="str">
            <v>New Conservation</v>
          </cell>
          <cell r="E934" t="str">
            <v>East</v>
          </cell>
          <cell r="F934" t="str">
            <v>DSM, Class 3, UT-Res Price</v>
          </cell>
          <cell r="G934">
            <v>0</v>
          </cell>
          <cell r="H934">
            <v>0</v>
          </cell>
          <cell r="I934" t="str">
            <v>DSM, Class 3</v>
          </cell>
          <cell r="J934" t="str">
            <v>DSM - Load Control</v>
          </cell>
          <cell r="K934">
            <v>0</v>
          </cell>
          <cell r="L934" t="str">
            <v>DSM, Class 3, UT-Res Price</v>
          </cell>
          <cell r="M934" t="str">
            <v>DSM, Class 3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str">
            <v>DSM, Class 3</v>
          </cell>
          <cell r="W934" t="str">
            <v>UT</v>
          </cell>
          <cell r="X934" t="str">
            <v>No</v>
          </cell>
        </row>
        <row r="935">
          <cell r="A935">
            <v>337136</v>
          </cell>
          <cell r="B935" t="str">
            <v>D3UT_RES_06</v>
          </cell>
          <cell r="C935" t="str">
            <v>D3UT_RES_06</v>
          </cell>
          <cell r="D935" t="str">
            <v>New Conservation</v>
          </cell>
          <cell r="E935" t="str">
            <v>East</v>
          </cell>
          <cell r="F935" t="str">
            <v>DSM, Class 3, UT-Res Price</v>
          </cell>
          <cell r="G935">
            <v>0</v>
          </cell>
          <cell r="H935">
            <v>0</v>
          </cell>
          <cell r="I935" t="str">
            <v>DSM, Class 3</v>
          </cell>
          <cell r="J935" t="str">
            <v>DSM - Load Control</v>
          </cell>
          <cell r="K935">
            <v>0</v>
          </cell>
          <cell r="L935" t="str">
            <v>DSM, Class 3, UT-Res Price</v>
          </cell>
          <cell r="M935" t="str">
            <v>DSM, Class 3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str">
            <v>DSM, Class 3</v>
          </cell>
          <cell r="W935" t="str">
            <v>UT</v>
          </cell>
          <cell r="X935" t="str">
            <v>No</v>
          </cell>
        </row>
        <row r="936">
          <cell r="A936">
            <v>337137</v>
          </cell>
          <cell r="B936" t="str">
            <v>D3UT_RES_07</v>
          </cell>
          <cell r="C936" t="str">
            <v>D3UT_RES_07</v>
          </cell>
          <cell r="D936" t="str">
            <v>New Conservation</v>
          </cell>
          <cell r="E936" t="str">
            <v>East</v>
          </cell>
          <cell r="F936" t="str">
            <v>DSM, Class 3, UT-Res Price</v>
          </cell>
          <cell r="G936">
            <v>0</v>
          </cell>
          <cell r="H936">
            <v>0</v>
          </cell>
          <cell r="I936" t="str">
            <v>DSM, Class 3</v>
          </cell>
          <cell r="J936" t="str">
            <v>DSM - Load Control</v>
          </cell>
          <cell r="K936">
            <v>0</v>
          </cell>
          <cell r="L936" t="str">
            <v>DSM, Class 3, UT-Res Price</v>
          </cell>
          <cell r="M936" t="str">
            <v>DSM, Class 3</v>
          </cell>
          <cell r="N936">
            <v>0</v>
          </cell>
          <cell r="O936">
            <v>0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str">
            <v>DSM, Class 3</v>
          </cell>
          <cell r="W936" t="str">
            <v>UT</v>
          </cell>
          <cell r="X936" t="str">
            <v>No</v>
          </cell>
        </row>
        <row r="937">
          <cell r="A937">
            <v>337138</v>
          </cell>
          <cell r="B937" t="str">
            <v>D3UT_RES_08</v>
          </cell>
          <cell r="C937" t="str">
            <v>D3UT_RES_08</v>
          </cell>
          <cell r="D937" t="str">
            <v>New Conservation</v>
          </cell>
          <cell r="E937" t="str">
            <v>East</v>
          </cell>
          <cell r="F937" t="str">
            <v>DSM, Class 3, UT-Res Price</v>
          </cell>
          <cell r="G937">
            <v>0</v>
          </cell>
          <cell r="H937">
            <v>0</v>
          </cell>
          <cell r="I937" t="str">
            <v>DSM, Class 3</v>
          </cell>
          <cell r="J937" t="str">
            <v>DSM - Load Control</v>
          </cell>
          <cell r="K937">
            <v>0</v>
          </cell>
          <cell r="L937" t="str">
            <v>DSM, Class 3, UT-Res Price</v>
          </cell>
          <cell r="M937" t="str">
            <v>DSM, Class 3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str">
            <v>DSM, Class 3</v>
          </cell>
          <cell r="W937" t="str">
            <v>UT</v>
          </cell>
          <cell r="X937" t="str">
            <v>No</v>
          </cell>
        </row>
        <row r="938">
          <cell r="A938">
            <v>337139</v>
          </cell>
          <cell r="B938" t="str">
            <v>D3UT_RES_09</v>
          </cell>
          <cell r="C938" t="str">
            <v>D3UT_RES_09</v>
          </cell>
          <cell r="D938" t="str">
            <v>New Conservation</v>
          </cell>
          <cell r="E938" t="str">
            <v>East</v>
          </cell>
          <cell r="F938" t="str">
            <v>DSM, Class 3, UT-Res Price</v>
          </cell>
          <cell r="G938">
            <v>0</v>
          </cell>
          <cell r="H938">
            <v>0</v>
          </cell>
          <cell r="I938" t="str">
            <v>DSM, Class 3</v>
          </cell>
          <cell r="J938" t="str">
            <v>DSM - Load Control</v>
          </cell>
          <cell r="K938">
            <v>0</v>
          </cell>
          <cell r="L938" t="str">
            <v>DSM, Class 3, UT-Res Price</v>
          </cell>
          <cell r="M938" t="str">
            <v>DSM, Class 3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str">
            <v>DSM, Class 3</v>
          </cell>
          <cell r="W938" t="str">
            <v>UT</v>
          </cell>
          <cell r="X938" t="str">
            <v>No</v>
          </cell>
        </row>
        <row r="939">
          <cell r="A939">
            <v>337140</v>
          </cell>
          <cell r="B939" t="str">
            <v>D3UT_RES_10</v>
          </cell>
          <cell r="C939" t="str">
            <v>D3UT_RES_10</v>
          </cell>
          <cell r="D939" t="str">
            <v>New Conservation</v>
          </cell>
          <cell r="E939" t="str">
            <v>East</v>
          </cell>
          <cell r="F939" t="str">
            <v>DSM, Class 3, UT-Res Price</v>
          </cell>
          <cell r="G939">
            <v>0</v>
          </cell>
          <cell r="H939">
            <v>0</v>
          </cell>
          <cell r="I939" t="str">
            <v>DSM, Class 3</v>
          </cell>
          <cell r="J939" t="str">
            <v>DSM - Load Control</v>
          </cell>
          <cell r="K939">
            <v>0</v>
          </cell>
          <cell r="L939" t="str">
            <v>DSM, Class 3, UT-Res Price</v>
          </cell>
          <cell r="M939" t="str">
            <v>DSM, Class 3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str">
            <v>DSM, Class 3</v>
          </cell>
          <cell r="W939" t="str">
            <v>UT</v>
          </cell>
          <cell r="X939" t="str">
            <v>No</v>
          </cell>
        </row>
        <row r="940">
          <cell r="A940">
            <v>337141</v>
          </cell>
          <cell r="B940" t="str">
            <v>D3UT_RES_11</v>
          </cell>
          <cell r="C940" t="str">
            <v>D3UT_RES_11</v>
          </cell>
          <cell r="D940" t="str">
            <v>New Conservation</v>
          </cell>
          <cell r="E940" t="str">
            <v>East</v>
          </cell>
          <cell r="F940" t="str">
            <v>DSM, Class 3, UT-Res Price</v>
          </cell>
          <cell r="G940">
            <v>0</v>
          </cell>
          <cell r="H940">
            <v>0</v>
          </cell>
          <cell r="I940" t="str">
            <v>DSM, Class 3</v>
          </cell>
          <cell r="J940" t="str">
            <v>DSM - Load Control</v>
          </cell>
          <cell r="K940">
            <v>0</v>
          </cell>
          <cell r="L940" t="str">
            <v>DSM, Class 3, UT-Res Price</v>
          </cell>
          <cell r="M940" t="str">
            <v>DSM, Class 3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str">
            <v>DSM, Class 3</v>
          </cell>
          <cell r="W940" t="str">
            <v>UT</v>
          </cell>
          <cell r="X940" t="str">
            <v>No</v>
          </cell>
        </row>
        <row r="941">
          <cell r="A941">
            <v>337152</v>
          </cell>
          <cell r="B941" t="str">
            <v>D3WA_CI_01</v>
          </cell>
          <cell r="C941" t="str">
            <v>D3WA_CI_01</v>
          </cell>
          <cell r="D941" t="str">
            <v>New Conservation</v>
          </cell>
          <cell r="E941" t="str">
            <v>West</v>
          </cell>
          <cell r="F941" t="str">
            <v>DSM, Class 3, WA-C&amp;I Pricing</v>
          </cell>
          <cell r="G941">
            <v>0</v>
          </cell>
          <cell r="H941">
            <v>0</v>
          </cell>
          <cell r="I941" t="str">
            <v>DSM, Class 3</v>
          </cell>
          <cell r="J941" t="str">
            <v>DSM - Load Control</v>
          </cell>
          <cell r="K941">
            <v>0</v>
          </cell>
          <cell r="L941" t="str">
            <v>DSM, Class 3, WA-C&amp;I Pricing</v>
          </cell>
          <cell r="M941" t="str">
            <v>DSM, Class 3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str">
            <v>DSM, Class 3</v>
          </cell>
          <cell r="W941" t="str">
            <v>WA</v>
          </cell>
          <cell r="X941" t="str">
            <v>No</v>
          </cell>
        </row>
        <row r="942">
          <cell r="A942">
            <v>337156</v>
          </cell>
          <cell r="B942" t="str">
            <v>D3WA_CI_02</v>
          </cell>
          <cell r="C942" t="str">
            <v>D3WA_CI_02</v>
          </cell>
          <cell r="D942" t="str">
            <v>New Conservation</v>
          </cell>
          <cell r="E942" t="str">
            <v>West</v>
          </cell>
          <cell r="F942" t="str">
            <v>DSM, Class 3, WA-C&amp;I Pricing</v>
          </cell>
          <cell r="G942">
            <v>0</v>
          </cell>
          <cell r="H942">
            <v>0</v>
          </cell>
          <cell r="I942" t="str">
            <v>DSM, Class 3</v>
          </cell>
          <cell r="J942" t="str">
            <v>DSM - Load Control</v>
          </cell>
          <cell r="K942">
            <v>0</v>
          </cell>
          <cell r="L942" t="str">
            <v>DSM, Class 3, WA-C&amp;I Pricing</v>
          </cell>
          <cell r="M942" t="str">
            <v>DSM, Class 3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str">
            <v>DSM, Class 3</v>
          </cell>
          <cell r="W942" t="str">
            <v>WA</v>
          </cell>
          <cell r="X942" t="str">
            <v>No</v>
          </cell>
        </row>
        <row r="943">
          <cell r="A943">
            <v>337153</v>
          </cell>
          <cell r="B943" t="str">
            <v>D3WA_DBB_01</v>
          </cell>
          <cell r="C943" t="str">
            <v>D3WA_DBB_01</v>
          </cell>
          <cell r="D943" t="str">
            <v>New Conservation</v>
          </cell>
          <cell r="E943" t="str">
            <v>West</v>
          </cell>
          <cell r="F943" t="str">
            <v>DSM, Class 3, WA-C&amp;I Demand Buyback</v>
          </cell>
          <cell r="G943">
            <v>0</v>
          </cell>
          <cell r="H943">
            <v>0</v>
          </cell>
          <cell r="I943" t="str">
            <v>DSM, Class 3</v>
          </cell>
          <cell r="J943" t="str">
            <v>DSM - Load Control</v>
          </cell>
          <cell r="K943">
            <v>0</v>
          </cell>
          <cell r="L943" t="str">
            <v>DSM, Class 3, WA-C&amp;I Demand Buyback</v>
          </cell>
          <cell r="M943" t="str">
            <v>DSM, Class 3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str">
            <v>DSM, Class 3</v>
          </cell>
          <cell r="W943" t="str">
            <v>WA</v>
          </cell>
          <cell r="X943" t="str">
            <v>No</v>
          </cell>
        </row>
        <row r="944">
          <cell r="A944">
            <v>101732</v>
          </cell>
          <cell r="B944" t="str">
            <v>D3WA_IRR_01</v>
          </cell>
          <cell r="C944" t="str">
            <v>D3WA_IRR_01</v>
          </cell>
          <cell r="D944" t="str">
            <v>New Conservation</v>
          </cell>
          <cell r="E944" t="str">
            <v>West</v>
          </cell>
          <cell r="F944" t="str">
            <v>DSM, Class 3, WA-Irrigate Price</v>
          </cell>
          <cell r="G944">
            <v>0</v>
          </cell>
          <cell r="H944">
            <v>0</v>
          </cell>
          <cell r="I944" t="str">
            <v>DSM, Class 3</v>
          </cell>
          <cell r="J944" t="str">
            <v>DSM - Load Control</v>
          </cell>
          <cell r="K944">
            <v>0</v>
          </cell>
          <cell r="L944" t="str">
            <v>DSM, Class 3, WA-Irrigate Price</v>
          </cell>
          <cell r="M944" t="str">
            <v>DSM, Class 3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str">
            <v>DSM, Class 3</v>
          </cell>
          <cell r="W944" t="str">
            <v>WA</v>
          </cell>
          <cell r="X944" t="str">
            <v>No</v>
          </cell>
        </row>
        <row r="945">
          <cell r="A945">
            <v>101733</v>
          </cell>
          <cell r="B945" t="str">
            <v>D3WA_RES_01</v>
          </cell>
          <cell r="C945" t="str">
            <v>D3WA_RES_01</v>
          </cell>
          <cell r="D945" t="str">
            <v>New Conservation</v>
          </cell>
          <cell r="E945" t="str">
            <v>West</v>
          </cell>
          <cell r="F945" t="str">
            <v>DSM, Class 3, WA-Res Price</v>
          </cell>
          <cell r="G945">
            <v>0</v>
          </cell>
          <cell r="H945">
            <v>0</v>
          </cell>
          <cell r="I945" t="str">
            <v>DSM, Class 3</v>
          </cell>
          <cell r="J945" t="str">
            <v>DSM - Load Control</v>
          </cell>
          <cell r="K945">
            <v>0</v>
          </cell>
          <cell r="L945" t="str">
            <v>DSM, Class 3, WA-Res Price</v>
          </cell>
          <cell r="M945" t="str">
            <v>DSM, Class 3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str">
            <v>DSM, Class 3</v>
          </cell>
          <cell r="W945" t="str">
            <v>WA</v>
          </cell>
          <cell r="X945" t="str">
            <v>No</v>
          </cell>
        </row>
        <row r="946">
          <cell r="A946">
            <v>101734</v>
          </cell>
          <cell r="B946" t="str">
            <v>D3WA_RES_02</v>
          </cell>
          <cell r="C946" t="str">
            <v>D3WA_RES_02</v>
          </cell>
          <cell r="D946" t="str">
            <v>New Conservation</v>
          </cell>
          <cell r="E946" t="str">
            <v>West</v>
          </cell>
          <cell r="F946" t="str">
            <v>DSM, Class 3, WA-Res Price</v>
          </cell>
          <cell r="G946">
            <v>0</v>
          </cell>
          <cell r="H946">
            <v>0</v>
          </cell>
          <cell r="I946" t="str">
            <v>DSM, Class 3</v>
          </cell>
          <cell r="J946" t="str">
            <v>DSM - Load Control</v>
          </cell>
          <cell r="K946">
            <v>0</v>
          </cell>
          <cell r="L946" t="str">
            <v>DSM, Class 3, WA-Res Price</v>
          </cell>
          <cell r="M946" t="str">
            <v>DSM, Class 3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str">
            <v>DSM, Class 3</v>
          </cell>
          <cell r="W946" t="str">
            <v>WA</v>
          </cell>
          <cell r="X946" t="str">
            <v>No</v>
          </cell>
        </row>
        <row r="947">
          <cell r="A947">
            <v>337158</v>
          </cell>
          <cell r="B947" t="str">
            <v>D3WA_RES_03</v>
          </cell>
          <cell r="C947" t="str">
            <v>D3WA_RES_03</v>
          </cell>
          <cell r="D947" t="str">
            <v>New Conservation</v>
          </cell>
          <cell r="E947" t="str">
            <v>West</v>
          </cell>
          <cell r="F947" t="str">
            <v>DSM, Class 3, WA-Res Price</v>
          </cell>
          <cell r="G947">
            <v>0</v>
          </cell>
          <cell r="H947">
            <v>0</v>
          </cell>
          <cell r="I947" t="str">
            <v>DSM, Class 3</v>
          </cell>
          <cell r="J947" t="str">
            <v>DSM - Load Control</v>
          </cell>
          <cell r="K947">
            <v>0</v>
          </cell>
          <cell r="L947" t="str">
            <v>DSM, Class 3, WA-Res Price</v>
          </cell>
          <cell r="M947" t="str">
            <v>DSM, Class 3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str">
            <v>DSM, Class 3</v>
          </cell>
          <cell r="W947" t="str">
            <v>WA</v>
          </cell>
          <cell r="X947" t="str">
            <v>No</v>
          </cell>
        </row>
        <row r="948">
          <cell r="A948">
            <v>337154</v>
          </cell>
          <cell r="B948" t="str">
            <v>D3WY_CI_01</v>
          </cell>
          <cell r="C948" t="str">
            <v>D3WY_CI_01</v>
          </cell>
          <cell r="D948" t="str">
            <v>New Conservation</v>
          </cell>
          <cell r="E948" t="str">
            <v>East</v>
          </cell>
          <cell r="F948" t="str">
            <v>DSM, Class 3, WY-C&amp;I Pricing</v>
          </cell>
          <cell r="G948">
            <v>0</v>
          </cell>
          <cell r="H948">
            <v>0</v>
          </cell>
          <cell r="I948" t="str">
            <v>DSM, Class 3</v>
          </cell>
          <cell r="J948" t="str">
            <v>DSM - Load Control</v>
          </cell>
          <cell r="K948">
            <v>0</v>
          </cell>
          <cell r="L948" t="str">
            <v>DSM, Class 3, WY-C&amp;I Pricing</v>
          </cell>
          <cell r="M948" t="str">
            <v>DSM, Class 3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str">
            <v>DSM, Class 3</v>
          </cell>
          <cell r="W948" t="str">
            <v>WY</v>
          </cell>
          <cell r="X948" t="str">
            <v>No</v>
          </cell>
        </row>
        <row r="949">
          <cell r="A949">
            <v>337161</v>
          </cell>
          <cell r="B949" t="str">
            <v>D3WY_CI_02</v>
          </cell>
          <cell r="C949" t="str">
            <v>D3WY_CI_02</v>
          </cell>
          <cell r="D949" t="str">
            <v>New Conservation</v>
          </cell>
          <cell r="E949" t="str">
            <v>East</v>
          </cell>
          <cell r="F949" t="str">
            <v>DSM, Class 3, WY-C&amp;I Pricing</v>
          </cell>
          <cell r="G949">
            <v>0</v>
          </cell>
          <cell r="H949">
            <v>0</v>
          </cell>
          <cell r="I949" t="str">
            <v>DSM, Class 3</v>
          </cell>
          <cell r="J949" t="str">
            <v>DSM - Load Control</v>
          </cell>
          <cell r="K949">
            <v>0</v>
          </cell>
          <cell r="L949" t="str">
            <v>DSM, Class 3, WY-C&amp;I Pricing</v>
          </cell>
          <cell r="M949" t="str">
            <v>DSM, Class 3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str">
            <v>DSM, Class 3</v>
          </cell>
          <cell r="W949" t="str">
            <v>WY</v>
          </cell>
          <cell r="X949" t="str">
            <v>No</v>
          </cell>
        </row>
        <row r="950">
          <cell r="A950">
            <v>337162</v>
          </cell>
          <cell r="B950" t="str">
            <v>D3WY_CI_03</v>
          </cell>
          <cell r="C950" t="str">
            <v>D3WY_CI_03</v>
          </cell>
          <cell r="D950" t="str">
            <v>New Conservation</v>
          </cell>
          <cell r="E950" t="str">
            <v>East</v>
          </cell>
          <cell r="F950" t="str">
            <v>DSM, Class 3, WY-C&amp;I Pricing</v>
          </cell>
          <cell r="G950">
            <v>0</v>
          </cell>
          <cell r="H950">
            <v>0</v>
          </cell>
          <cell r="I950" t="str">
            <v>DSM, Class 3</v>
          </cell>
          <cell r="J950" t="str">
            <v>DSM - Load Control</v>
          </cell>
          <cell r="K950">
            <v>0</v>
          </cell>
          <cell r="L950" t="str">
            <v>DSM, Class 3, WY-C&amp;I Pricing</v>
          </cell>
          <cell r="M950" t="str">
            <v>DSM, Class 3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str">
            <v>DSM, Class 3</v>
          </cell>
          <cell r="W950" t="str">
            <v>WY</v>
          </cell>
          <cell r="X950" t="str">
            <v>No</v>
          </cell>
        </row>
        <row r="951">
          <cell r="A951">
            <v>337163</v>
          </cell>
          <cell r="B951" t="str">
            <v>D3WY_CI_04</v>
          </cell>
          <cell r="C951" t="str">
            <v>D3WY_CI_04</v>
          </cell>
          <cell r="D951" t="str">
            <v>New Conservation</v>
          </cell>
          <cell r="E951" t="str">
            <v>East</v>
          </cell>
          <cell r="F951" t="str">
            <v>DSM, Class 3, WY-C&amp;I Pricing</v>
          </cell>
          <cell r="G951">
            <v>0</v>
          </cell>
          <cell r="H951">
            <v>0</v>
          </cell>
          <cell r="I951" t="str">
            <v>DSM, Class 3</v>
          </cell>
          <cell r="J951" t="str">
            <v>DSM - Load Control</v>
          </cell>
          <cell r="K951">
            <v>0</v>
          </cell>
          <cell r="L951" t="str">
            <v>DSM, Class 3, WY-C&amp;I Pricing</v>
          </cell>
          <cell r="M951" t="str">
            <v>DSM, Class 3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str">
            <v>DSM, Class 3</v>
          </cell>
          <cell r="W951" t="str">
            <v>WY</v>
          </cell>
          <cell r="X951" t="str">
            <v>No</v>
          </cell>
        </row>
        <row r="952">
          <cell r="A952">
            <v>337155</v>
          </cell>
          <cell r="B952" t="str">
            <v>D3WY_DBB_01</v>
          </cell>
          <cell r="C952" t="str">
            <v>D3WY_DBB_01</v>
          </cell>
          <cell r="D952" t="str">
            <v>New Conservation</v>
          </cell>
          <cell r="E952" t="str">
            <v>East</v>
          </cell>
          <cell r="F952" t="str">
            <v>DSM, Class 3, WY-C&amp;I Demand Buyback</v>
          </cell>
          <cell r="G952">
            <v>0</v>
          </cell>
          <cell r="H952">
            <v>0</v>
          </cell>
          <cell r="I952" t="str">
            <v>DSM, Class 3</v>
          </cell>
          <cell r="J952" t="str">
            <v>DSM - Load Control</v>
          </cell>
          <cell r="K952">
            <v>0</v>
          </cell>
          <cell r="L952" t="str">
            <v>DSM, Class 3, WY-C&amp;I Demand Buyback</v>
          </cell>
          <cell r="M952" t="str">
            <v>DSM, Class 3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str">
            <v>DSM, Class 3</v>
          </cell>
          <cell r="W952" t="str">
            <v>WY</v>
          </cell>
          <cell r="X952" t="str">
            <v>No</v>
          </cell>
        </row>
        <row r="953">
          <cell r="A953">
            <v>337160</v>
          </cell>
          <cell r="B953" t="str">
            <v>D3WY_DBB_02</v>
          </cell>
          <cell r="C953" t="str">
            <v>D3WY_DBB_02</v>
          </cell>
          <cell r="D953" t="str">
            <v>New Conservation</v>
          </cell>
          <cell r="E953" t="str">
            <v>East</v>
          </cell>
          <cell r="F953" t="str">
            <v>DSM, Class 3, WY-C&amp;I Demand Buyback</v>
          </cell>
          <cell r="G953">
            <v>0</v>
          </cell>
          <cell r="H953">
            <v>0</v>
          </cell>
          <cell r="I953" t="str">
            <v>DSM, Class 3</v>
          </cell>
          <cell r="J953" t="str">
            <v>DSM - Load Control</v>
          </cell>
          <cell r="K953">
            <v>0</v>
          </cell>
          <cell r="L953" t="str">
            <v>DSM, Class 3, WY-C&amp;I Demand Buyback</v>
          </cell>
          <cell r="M953" t="str">
            <v>DSM, Class 3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str">
            <v>DSM, Class 3</v>
          </cell>
          <cell r="W953" t="str">
            <v>WY</v>
          </cell>
          <cell r="X953" t="str">
            <v>No</v>
          </cell>
        </row>
        <row r="954">
          <cell r="A954">
            <v>101735</v>
          </cell>
          <cell r="B954" t="str">
            <v>D3WY_IRR_01</v>
          </cell>
          <cell r="C954" t="str">
            <v>D3WY_IRR_01</v>
          </cell>
          <cell r="D954" t="str">
            <v>New Conservation</v>
          </cell>
          <cell r="E954" t="str">
            <v>East</v>
          </cell>
          <cell r="F954" t="str">
            <v>DSM, Class 3, WY-Irrigate Price</v>
          </cell>
          <cell r="G954">
            <v>0</v>
          </cell>
          <cell r="H954">
            <v>0</v>
          </cell>
          <cell r="I954" t="str">
            <v>DSM, Class 3</v>
          </cell>
          <cell r="J954" t="str">
            <v>DSM - Load Control</v>
          </cell>
          <cell r="K954">
            <v>0</v>
          </cell>
          <cell r="L954" t="str">
            <v>DSM, Class 3, WY-Irrigate Price</v>
          </cell>
          <cell r="M954" t="str">
            <v>DSM, Class 3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str">
            <v>DSM, Class 3</v>
          </cell>
          <cell r="W954" t="str">
            <v>WY</v>
          </cell>
          <cell r="X954" t="str">
            <v>No</v>
          </cell>
        </row>
        <row r="955">
          <cell r="A955">
            <v>101736</v>
          </cell>
          <cell r="B955" t="str">
            <v>D3WY_RES_01</v>
          </cell>
          <cell r="C955" t="str">
            <v>D3WY_RES_01</v>
          </cell>
          <cell r="D955" t="str">
            <v>New Conservation</v>
          </cell>
          <cell r="E955" t="str">
            <v>East</v>
          </cell>
          <cell r="F955" t="str">
            <v>DSM, Class 3, WY-Res Price</v>
          </cell>
          <cell r="G955">
            <v>0</v>
          </cell>
          <cell r="H955">
            <v>0</v>
          </cell>
          <cell r="I955" t="str">
            <v>DSM, Class 3</v>
          </cell>
          <cell r="J955" t="str">
            <v>DSM - Load Control</v>
          </cell>
          <cell r="K955">
            <v>0</v>
          </cell>
          <cell r="L955" t="str">
            <v>DSM, Class 3, WY-Res Price</v>
          </cell>
          <cell r="M955" t="str">
            <v>DSM, Class 3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str">
            <v>DSM, Class 3</v>
          </cell>
          <cell r="W955" t="str">
            <v>WY</v>
          </cell>
          <cell r="X955" t="str">
            <v>No</v>
          </cell>
        </row>
        <row r="956">
          <cell r="A956">
            <v>101737</v>
          </cell>
          <cell r="B956" t="str">
            <v>D3WY_RES_02</v>
          </cell>
          <cell r="C956" t="str">
            <v>D3WY_RES_02</v>
          </cell>
          <cell r="D956" t="str">
            <v>New Conservation</v>
          </cell>
          <cell r="E956" t="str">
            <v>East</v>
          </cell>
          <cell r="F956" t="str">
            <v>DSM, Class 3, WY-Res Price</v>
          </cell>
          <cell r="G956">
            <v>0</v>
          </cell>
          <cell r="H956">
            <v>0</v>
          </cell>
          <cell r="I956" t="str">
            <v>DSM, Class 3</v>
          </cell>
          <cell r="J956" t="str">
            <v>DSM - Load Control</v>
          </cell>
          <cell r="K956">
            <v>0</v>
          </cell>
          <cell r="L956" t="str">
            <v>DSM, Class 3, WY-Res Price</v>
          </cell>
          <cell r="M956" t="str">
            <v>DSM, Class 3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str">
            <v>DSM, Class 3</v>
          </cell>
          <cell r="W956" t="str">
            <v>WY</v>
          </cell>
          <cell r="X956" t="str">
            <v>No</v>
          </cell>
        </row>
        <row r="957">
          <cell r="A957">
            <v>337159</v>
          </cell>
          <cell r="B957" t="str">
            <v>D3WY_RES_03</v>
          </cell>
          <cell r="C957" t="str">
            <v>D3WY_RES_03</v>
          </cell>
          <cell r="D957" t="str">
            <v>New Conservation</v>
          </cell>
          <cell r="E957" t="str">
            <v>East</v>
          </cell>
          <cell r="F957" t="str">
            <v>DSM, Class 3, WY-Res Price</v>
          </cell>
          <cell r="G957">
            <v>0</v>
          </cell>
          <cell r="H957">
            <v>0</v>
          </cell>
          <cell r="I957" t="str">
            <v>DSM, Class 3</v>
          </cell>
          <cell r="J957" t="str">
            <v>DSM - Load Control</v>
          </cell>
          <cell r="K957">
            <v>0</v>
          </cell>
          <cell r="L957" t="str">
            <v>DSM, Class 3, WY-Res Price</v>
          </cell>
          <cell r="M957" t="str">
            <v>DSM, Class 3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str">
            <v>DSM, Class 3</v>
          </cell>
          <cell r="W957" t="str">
            <v>WY</v>
          </cell>
          <cell r="X957" t="str">
            <v>No</v>
          </cell>
        </row>
        <row r="958">
          <cell r="A958">
            <v>0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 t="str">
            <v/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</row>
        <row r="959">
          <cell r="A959">
            <v>0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 t="str">
            <v/>
          </cell>
          <cell r="L959">
            <v>0</v>
          </cell>
          <cell r="M959">
            <v>0</v>
          </cell>
          <cell r="N959">
            <v>0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</row>
        <row r="960">
          <cell r="A960">
            <v>0</v>
          </cell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 t="str">
            <v/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</row>
        <row r="961">
          <cell r="A961">
            <v>0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 t="str">
            <v/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</row>
        <row r="962">
          <cell r="A962">
            <v>0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 t="str">
            <v/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</row>
        <row r="963">
          <cell r="A963">
            <v>0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 t="str">
            <v/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</row>
        <row r="964">
          <cell r="A964">
            <v>0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 t="str">
            <v/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</row>
        <row r="965">
          <cell r="A965">
            <v>0</v>
          </cell>
          <cell r="B965">
            <v>0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 t="str">
            <v/>
          </cell>
          <cell r="L965">
            <v>0</v>
          </cell>
          <cell r="M965">
            <v>0</v>
          </cell>
          <cell r="N965">
            <v>0</v>
          </cell>
          <cell r="O965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</row>
        <row r="966">
          <cell r="A966">
            <v>0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 t="str">
            <v/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</row>
        <row r="967">
          <cell r="A967">
            <v>0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 t="str">
            <v/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</row>
        <row r="968">
          <cell r="A968">
            <v>0</v>
          </cell>
          <cell r="B968">
            <v>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 t="str">
            <v/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</row>
        <row r="969">
          <cell r="A969">
            <v>0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 t="str">
            <v/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</row>
        <row r="970">
          <cell r="A970">
            <v>0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 t="str">
            <v/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</row>
        <row r="971">
          <cell r="A971">
            <v>0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 t="str">
            <v/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</row>
        <row r="972">
          <cell r="A972">
            <v>0</v>
          </cell>
          <cell r="B972">
            <v>0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 t="str">
            <v/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</row>
        <row r="973">
          <cell r="A973">
            <v>0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 t="str">
            <v/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</row>
        <row r="974">
          <cell r="A974">
            <v>0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 t="str">
            <v/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</row>
        <row r="975">
          <cell r="A975">
            <v>0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 t="str">
            <v/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</row>
        <row r="976">
          <cell r="A976">
            <v>0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 t="str">
            <v/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</row>
        <row r="977">
          <cell r="A977">
            <v>0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 t="str">
            <v/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</row>
        <row r="978">
          <cell r="A978">
            <v>0</v>
          </cell>
          <cell r="B978">
            <v>0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 t="str">
            <v/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</row>
        <row r="979">
          <cell r="A979">
            <v>0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 t="str">
            <v/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</row>
        <row r="980">
          <cell r="A980">
            <v>0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 t="str">
            <v/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</row>
        <row r="981">
          <cell r="A981">
            <v>0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 t="str">
            <v/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</row>
        <row r="982">
          <cell r="A982">
            <v>0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 t="str">
            <v/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</row>
        <row r="983">
          <cell r="A983">
            <v>0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 t="str">
            <v/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</row>
        <row r="984">
          <cell r="A984">
            <v>0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 t="str">
            <v/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</row>
        <row r="985">
          <cell r="A985">
            <v>0</v>
          </cell>
          <cell r="B985">
            <v>0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 t="str">
            <v/>
          </cell>
          <cell r="L985">
            <v>0</v>
          </cell>
          <cell r="M985">
            <v>0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</row>
        <row r="986">
          <cell r="A986">
            <v>0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 t="str">
            <v/>
          </cell>
          <cell r="L986">
            <v>0</v>
          </cell>
          <cell r="M986">
            <v>0</v>
          </cell>
          <cell r="N986">
            <v>0</v>
          </cell>
          <cell r="O986">
            <v>0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</row>
        <row r="987">
          <cell r="A987">
            <v>0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 t="str">
            <v/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</row>
        <row r="988">
          <cell r="A988">
            <v>0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 t="str">
            <v/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 t="str">
            <v/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</row>
        <row r="990">
          <cell r="A990">
            <v>0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 t="str">
            <v/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</row>
        <row r="991">
          <cell r="A991">
            <v>0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 t="str">
            <v/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</row>
        <row r="992">
          <cell r="A992">
            <v>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 t="str">
            <v/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 t="str">
            <v/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</row>
        <row r="994">
          <cell r="A994">
            <v>0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 t="str">
            <v/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</row>
        <row r="995">
          <cell r="A995">
            <v>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 t="str">
            <v/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</row>
        <row r="996">
          <cell r="A996">
            <v>0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 t="str">
            <v/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0</v>
          </cell>
          <cell r="X996">
            <v>0</v>
          </cell>
        </row>
        <row r="997">
          <cell r="A997">
            <v>0</v>
          </cell>
          <cell r="B997">
            <v>0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 t="str">
            <v/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</row>
        <row r="998">
          <cell r="A998">
            <v>0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 t="str">
            <v/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</row>
        <row r="999">
          <cell r="A999">
            <v>0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 t="str">
            <v/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</row>
        <row r="1000">
          <cell r="A1000">
            <v>0</v>
          </cell>
          <cell r="B1000">
            <v>0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 t="str">
            <v/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</row>
        <row r="1001">
          <cell r="A1001">
            <v>0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 t="str">
            <v/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</row>
        <row r="1002">
          <cell r="A1002">
            <v>0</v>
          </cell>
          <cell r="B1002">
            <v>0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 t="str">
            <v/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</row>
        <row r="1003">
          <cell r="A1003">
            <v>0</v>
          </cell>
          <cell r="B1003">
            <v>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 t="str">
            <v/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</row>
        <row r="1004">
          <cell r="A1004">
            <v>0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 t="str">
            <v/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</row>
        <row r="1005">
          <cell r="A1005">
            <v>0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 t="str">
            <v/>
          </cell>
          <cell r="L1005">
            <v>0</v>
          </cell>
          <cell r="M1005">
            <v>0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</row>
        <row r="1006">
          <cell r="A1006">
            <v>0</v>
          </cell>
          <cell r="B1006">
            <v>0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 t="str">
            <v/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</row>
        <row r="1007">
          <cell r="A1007">
            <v>0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 t="str">
            <v/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</row>
        <row r="1008">
          <cell r="A1008">
            <v>0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 t="str">
            <v/>
          </cell>
          <cell r="L1008">
            <v>0</v>
          </cell>
          <cell r="M1008">
            <v>0</v>
          </cell>
          <cell r="N1008">
            <v>0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</row>
        <row r="1009">
          <cell r="A1009">
            <v>0</v>
          </cell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 t="str">
            <v/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</row>
        <row r="1010">
          <cell r="A1010">
            <v>0</v>
          </cell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 t="str">
            <v/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</row>
        <row r="1011">
          <cell r="A1011">
            <v>0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 t="str">
            <v/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</row>
        <row r="1012">
          <cell r="A1012">
            <v>0</v>
          </cell>
          <cell r="B1012">
            <v>0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 t="str">
            <v/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</row>
        <row r="1013">
          <cell r="A1013">
            <v>0</v>
          </cell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 t="str">
            <v/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</row>
        <row r="1014">
          <cell r="A1014">
            <v>0</v>
          </cell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 t="str">
            <v/>
          </cell>
          <cell r="L1014">
            <v>0</v>
          </cell>
          <cell r="M1014">
            <v>0</v>
          </cell>
          <cell r="N1014">
            <v>0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</row>
        <row r="1015">
          <cell r="A1015">
            <v>0</v>
          </cell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 t="str">
            <v/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</row>
        <row r="1016">
          <cell r="A1016">
            <v>0</v>
          </cell>
          <cell r="B1016">
            <v>0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 t="str">
            <v/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</row>
        <row r="1017">
          <cell r="A1017">
            <v>0</v>
          </cell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 t="str">
            <v/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</row>
        <row r="1018">
          <cell r="A1018">
            <v>0</v>
          </cell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 t="str">
            <v/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</row>
        <row r="1019">
          <cell r="A1019">
            <v>0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 t="str">
            <v/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</row>
        <row r="1020">
          <cell r="A1020">
            <v>0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 t="str">
            <v/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</row>
        <row r="1021">
          <cell r="A1021">
            <v>0</v>
          </cell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 t="str">
            <v/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</row>
        <row r="1022">
          <cell r="A1022">
            <v>0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 t="str">
            <v/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</row>
        <row r="1023">
          <cell r="A1023">
            <v>0</v>
          </cell>
          <cell r="B1023">
            <v>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 t="str">
            <v/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</row>
        <row r="1024">
          <cell r="A1024">
            <v>0</v>
          </cell>
          <cell r="B1024">
            <v>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 t="str">
            <v/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</row>
        <row r="1025">
          <cell r="A1025">
            <v>0</v>
          </cell>
          <cell r="B1025">
            <v>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 t="str">
            <v/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</row>
        <row r="1026">
          <cell r="A1026">
            <v>0</v>
          </cell>
          <cell r="B1026">
            <v>0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 t="str">
            <v/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</row>
        <row r="1027">
          <cell r="A1027">
            <v>0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 t="str">
            <v/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</row>
        <row r="1028">
          <cell r="A1028">
            <v>0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 t="str">
            <v/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</row>
        <row r="1029">
          <cell r="A1029">
            <v>0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 t="str">
            <v/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</row>
        <row r="1030">
          <cell r="A1030">
            <v>0</v>
          </cell>
          <cell r="B1030">
            <v>0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 t="str">
            <v/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</row>
        <row r="1031">
          <cell r="A1031">
            <v>0</v>
          </cell>
          <cell r="B1031">
            <v>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 t="str">
            <v/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</row>
        <row r="1032">
          <cell r="A1032">
            <v>0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 t="str">
            <v/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</row>
        <row r="1033">
          <cell r="A1033">
            <v>0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 t="str">
            <v/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 t="str">
            <v/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</row>
        <row r="1035">
          <cell r="A1035">
            <v>0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 t="str">
            <v/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</row>
        <row r="1036">
          <cell r="A1036">
            <v>0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 t="str">
            <v/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</row>
        <row r="1037">
          <cell r="A1037">
            <v>0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 t="str">
            <v/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</row>
        <row r="1038">
          <cell r="A1038">
            <v>0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 t="str">
            <v/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</row>
        <row r="1039">
          <cell r="A1039">
            <v>0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 t="str">
            <v/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</row>
        <row r="1040">
          <cell r="A1040">
            <v>0</v>
          </cell>
          <cell r="B1040">
            <v>0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 t="str">
            <v/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</row>
        <row r="1041">
          <cell r="A1041">
            <v>0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 t="str">
            <v/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</row>
        <row r="1042">
          <cell r="A1042">
            <v>0</v>
          </cell>
          <cell r="B1042">
            <v>0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 t="str">
            <v/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</row>
        <row r="1043">
          <cell r="A1043">
            <v>0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 t="str">
            <v/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</row>
        <row r="1044">
          <cell r="A1044">
            <v>0</v>
          </cell>
          <cell r="B1044">
            <v>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 t="str">
            <v/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</row>
        <row r="1045">
          <cell r="A1045">
            <v>0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 t="str">
            <v/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</row>
        <row r="1046">
          <cell r="A1046">
            <v>0</v>
          </cell>
          <cell r="B1046">
            <v>0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 t="str">
            <v/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</row>
        <row r="1047">
          <cell r="A1047">
            <v>0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 t="str">
            <v/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</row>
        <row r="1048">
          <cell r="A1048">
            <v>0</v>
          </cell>
          <cell r="B1048">
            <v>0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 t="str">
            <v/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</row>
        <row r="1049">
          <cell r="A1049">
            <v>0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 t="str">
            <v/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</row>
        <row r="1050">
          <cell r="A1050">
            <v>0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 t="str">
            <v/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 t="str">
            <v/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</row>
        <row r="1052">
          <cell r="A1052">
            <v>0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 t="str">
            <v/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</row>
        <row r="1053">
          <cell r="A1053">
            <v>0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 t="str">
            <v/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</row>
        <row r="1054">
          <cell r="A1054">
            <v>0</v>
          </cell>
          <cell r="B1054">
            <v>0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 t="str">
            <v/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</row>
        <row r="1055">
          <cell r="A1055">
            <v>0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 t="str">
            <v/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</row>
        <row r="1056">
          <cell r="A1056">
            <v>0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 t="str">
            <v/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</row>
        <row r="1057">
          <cell r="A1057">
            <v>0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 t="str">
            <v/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</row>
        <row r="1058">
          <cell r="A1058">
            <v>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 t="str">
            <v/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</row>
        <row r="1059">
          <cell r="A1059">
            <v>0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 t="str">
            <v/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</row>
        <row r="1060">
          <cell r="A1060">
            <v>0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 t="str">
            <v/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</row>
        <row r="1061">
          <cell r="A1061">
            <v>0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 t="str">
            <v/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</row>
        <row r="1062">
          <cell r="A1062">
            <v>0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 t="str">
            <v/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</row>
        <row r="1063">
          <cell r="A1063">
            <v>0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 t="str">
            <v/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</row>
        <row r="1064">
          <cell r="A1064">
            <v>0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 t="str">
            <v/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</row>
        <row r="1065">
          <cell r="A1065">
            <v>0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 t="str">
            <v/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</row>
        <row r="1066">
          <cell r="A1066">
            <v>0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 t="str">
            <v/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</row>
        <row r="1067">
          <cell r="A1067">
            <v>0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 t="str">
            <v/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</row>
        <row r="1068">
          <cell r="A1068">
            <v>0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 t="str">
            <v/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</row>
        <row r="1069">
          <cell r="A1069">
            <v>0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 t="str">
            <v/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</row>
        <row r="1070">
          <cell r="A1070">
            <v>0</v>
          </cell>
          <cell r="B1070">
            <v>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 t="str">
            <v/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</row>
        <row r="1071">
          <cell r="A1071">
            <v>0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 t="str">
            <v/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</row>
        <row r="1072">
          <cell r="A1072">
            <v>0</v>
          </cell>
          <cell r="B1072">
            <v>0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 t="str">
            <v/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</row>
        <row r="1073">
          <cell r="A1073">
            <v>0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 t="str">
            <v/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</row>
        <row r="1074">
          <cell r="A1074">
            <v>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 t="str">
            <v/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 t="str">
            <v/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</row>
        <row r="1076">
          <cell r="A1076">
            <v>0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 t="str">
            <v/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</row>
        <row r="1077">
          <cell r="A1077">
            <v>0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 t="str">
            <v/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</row>
        <row r="1078">
          <cell r="A1078">
            <v>0</v>
          </cell>
          <cell r="B1078">
            <v>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 t="str">
            <v/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</row>
        <row r="1079">
          <cell r="A1079">
            <v>0</v>
          </cell>
          <cell r="B1079">
            <v>0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 t="str">
            <v/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</row>
        <row r="1080">
          <cell r="A1080">
            <v>0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 t="str">
            <v/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 t="str">
            <v/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</row>
        <row r="1082">
          <cell r="A1082">
            <v>0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 t="str">
            <v/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</row>
        <row r="1083">
          <cell r="A1083">
            <v>0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 t="str">
            <v/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</row>
        <row r="1084">
          <cell r="A1084">
            <v>0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 t="str">
            <v/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</row>
        <row r="1085">
          <cell r="A1085">
            <v>0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 t="str">
            <v/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</row>
        <row r="1086">
          <cell r="A1086">
            <v>0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 t="str">
            <v/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</row>
        <row r="1087">
          <cell r="A1087">
            <v>0</v>
          </cell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 t="str">
            <v/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</row>
        <row r="1088">
          <cell r="A1088">
            <v>0</v>
          </cell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 t="str">
            <v/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</row>
        <row r="1089">
          <cell r="A1089">
            <v>0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 t="str">
            <v/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</row>
        <row r="1090">
          <cell r="A1090">
            <v>0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 t="str">
            <v/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</row>
        <row r="1091">
          <cell r="A1091">
            <v>0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 t="str">
            <v/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</row>
        <row r="1092">
          <cell r="A1092">
            <v>0</v>
          </cell>
          <cell r="B1092">
            <v>0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 t="str">
            <v/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</row>
        <row r="1093">
          <cell r="A1093">
            <v>0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 t="str">
            <v/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</row>
        <row r="1094">
          <cell r="A1094">
            <v>0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 t="str">
            <v/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</row>
        <row r="1095">
          <cell r="A1095">
            <v>0</v>
          </cell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 t="str">
            <v/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</row>
        <row r="1096">
          <cell r="A1096">
            <v>0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 t="str">
            <v/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 t="str">
            <v/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</row>
        <row r="1098">
          <cell r="A1098">
            <v>0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 t="str">
            <v/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</row>
        <row r="1099">
          <cell r="A1099">
            <v>0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 t="str">
            <v/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</row>
        <row r="1100">
          <cell r="A1100">
            <v>0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 t="str">
            <v/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</row>
        <row r="1101">
          <cell r="A1101">
            <v>0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 t="str">
            <v/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</row>
        <row r="1102">
          <cell r="A1102">
            <v>0</v>
          </cell>
          <cell r="B1102">
            <v>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 t="str">
            <v/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</row>
        <row r="1103">
          <cell r="A1103">
            <v>0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 t="str">
            <v/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</row>
        <row r="1104">
          <cell r="A1104">
            <v>0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</row>
        <row r="1105">
          <cell r="A1105">
            <v>0</v>
          </cell>
          <cell r="B1105">
            <v>0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</row>
        <row r="1106">
          <cell r="A1106">
            <v>0</v>
          </cell>
          <cell r="B1106">
            <v>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</row>
        <row r="1107">
          <cell r="A1107">
            <v>0</v>
          </cell>
          <cell r="B1107">
            <v>0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</row>
        <row r="1110">
          <cell r="A1110">
            <v>0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</row>
        <row r="1111">
          <cell r="A1111">
            <v>0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</row>
        <row r="1112">
          <cell r="A1112">
            <v>0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</row>
        <row r="1113">
          <cell r="A1113">
            <v>0</v>
          </cell>
          <cell r="B1113">
            <v>0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</row>
        <row r="1114">
          <cell r="A1114">
            <v>0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</row>
        <row r="1115">
          <cell r="A1115">
            <v>0</v>
          </cell>
          <cell r="B1115">
            <v>0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</row>
        <row r="1116">
          <cell r="A1116">
            <v>0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</row>
        <row r="1117">
          <cell r="A1117">
            <v>0</v>
          </cell>
          <cell r="B1117">
            <v>0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</row>
        <row r="1118">
          <cell r="A1118">
            <v>0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</row>
        <row r="1119">
          <cell r="A1119">
            <v>0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</row>
        <row r="1121">
          <cell r="A1121">
            <v>0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</row>
        <row r="1122">
          <cell r="A1122">
            <v>0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</row>
        <row r="1123">
          <cell r="A1123">
            <v>0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</row>
        <row r="1124">
          <cell r="A1124">
            <v>0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</row>
        <row r="1125">
          <cell r="A1125">
            <v>0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</row>
        <row r="1126">
          <cell r="A1126">
            <v>0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0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0</v>
          </cell>
          <cell r="N1134">
            <v>0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</row>
        <row r="1135">
          <cell r="A1135">
            <v>0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</row>
        <row r="1136">
          <cell r="A1136">
            <v>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</row>
        <row r="1137">
          <cell r="A1137">
            <v>0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</row>
        <row r="1138">
          <cell r="A1138">
            <v>0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</row>
        <row r="1141">
          <cell r="A1141">
            <v>0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</row>
        <row r="1142">
          <cell r="A1142">
            <v>0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</row>
        <row r="1143">
          <cell r="A1143">
            <v>0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</row>
        <row r="1144">
          <cell r="A1144">
            <v>0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</row>
        <row r="1145">
          <cell r="A1145">
            <v>0</v>
          </cell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</row>
        <row r="1146">
          <cell r="A1146">
            <v>0</v>
          </cell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0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</row>
        <row r="1147">
          <cell r="A1147">
            <v>0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0</v>
          </cell>
          <cell r="N1147">
            <v>0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</row>
        <row r="1148">
          <cell r="A1148">
            <v>0</v>
          </cell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0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</row>
        <row r="1149">
          <cell r="A1149">
            <v>0</v>
          </cell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</row>
        <row r="1150">
          <cell r="A1150">
            <v>0</v>
          </cell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</row>
        <row r="1151">
          <cell r="A1151">
            <v>0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</row>
        <row r="1152">
          <cell r="A1152">
            <v>0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</row>
        <row r="1153">
          <cell r="A1153">
            <v>0</v>
          </cell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</row>
        <row r="1154">
          <cell r="A1154">
            <v>0</v>
          </cell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</row>
        <row r="1155">
          <cell r="A1155">
            <v>0</v>
          </cell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</row>
        <row r="1156">
          <cell r="A1156">
            <v>0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</row>
        <row r="1157">
          <cell r="A1157">
            <v>0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</row>
        <row r="1158">
          <cell r="A1158">
            <v>0</v>
          </cell>
          <cell r="B1158">
            <v>0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</row>
        <row r="1159">
          <cell r="A1159">
            <v>0</v>
          </cell>
          <cell r="B1159">
            <v>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</row>
        <row r="1160">
          <cell r="A1160">
            <v>0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</row>
        <row r="1161">
          <cell r="A1161">
            <v>0</v>
          </cell>
          <cell r="B1161">
            <v>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</row>
        <row r="1162">
          <cell r="A1162">
            <v>0</v>
          </cell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0</v>
          </cell>
          <cell r="N1162">
            <v>0</v>
          </cell>
          <cell r="O1162">
            <v>0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</row>
        <row r="1163">
          <cell r="A1163">
            <v>0</v>
          </cell>
          <cell r="B1163">
            <v>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0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</row>
        <row r="1164">
          <cell r="A1164">
            <v>0</v>
          </cell>
          <cell r="B1164">
            <v>0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</row>
        <row r="1166">
          <cell r="A1166">
            <v>0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0</v>
          </cell>
          <cell r="Q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</row>
        <row r="1168">
          <cell r="A1168">
            <v>0</v>
          </cell>
          <cell r="B1168">
            <v>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</row>
        <row r="1169">
          <cell r="A1169">
            <v>0</v>
          </cell>
          <cell r="B1169">
            <v>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</row>
        <row r="1170">
          <cell r="A1170">
            <v>0</v>
          </cell>
          <cell r="B1170">
            <v>0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</row>
        <row r="1172">
          <cell r="A1172">
            <v>0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</row>
        <row r="1173">
          <cell r="A1173">
            <v>0</v>
          </cell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</row>
        <row r="1174">
          <cell r="A1174">
            <v>0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</row>
        <row r="1175">
          <cell r="A1175">
            <v>0</v>
          </cell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</row>
        <row r="1176">
          <cell r="A1176">
            <v>0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</row>
        <row r="1177">
          <cell r="A1177">
            <v>0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</row>
        <row r="1178">
          <cell r="A1178">
            <v>0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0</v>
          </cell>
          <cell r="O1178">
            <v>0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</row>
        <row r="1179">
          <cell r="A1179">
            <v>0</v>
          </cell>
          <cell r="B1179">
            <v>0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</row>
        <row r="1180">
          <cell r="A1180">
            <v>0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0</v>
          </cell>
          <cell r="O1180">
            <v>0</v>
          </cell>
          <cell r="P1180">
            <v>0</v>
          </cell>
          <cell r="Q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</row>
        <row r="1181">
          <cell r="A1181">
            <v>0</v>
          </cell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0</v>
          </cell>
          <cell r="N1181">
            <v>0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</row>
        <row r="1183">
          <cell r="A1183">
            <v>0</v>
          </cell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</row>
        <row r="1184">
          <cell r="A1184">
            <v>0</v>
          </cell>
          <cell r="B1184">
            <v>0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</row>
        <row r="1185">
          <cell r="A1185">
            <v>0</v>
          </cell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</row>
        <row r="1186">
          <cell r="A1186">
            <v>0</v>
          </cell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</row>
        <row r="1187">
          <cell r="A1187">
            <v>0</v>
          </cell>
          <cell r="B1187">
            <v>0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0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</row>
        <row r="1188">
          <cell r="A1188">
            <v>0</v>
          </cell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0</v>
          </cell>
          <cell r="N1188">
            <v>0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</row>
        <row r="1190">
          <cell r="A1190">
            <v>0</v>
          </cell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</row>
        <row r="1191">
          <cell r="A1191">
            <v>0</v>
          </cell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</row>
        <row r="1192">
          <cell r="A1192">
            <v>0</v>
          </cell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0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</row>
        <row r="1193">
          <cell r="A1193">
            <v>0</v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</row>
        <row r="1194">
          <cell r="A1194">
            <v>0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0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</row>
        <row r="1195">
          <cell r="A1195">
            <v>0</v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0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</row>
        <row r="1196">
          <cell r="A1196">
            <v>0</v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</row>
        <row r="1197">
          <cell r="A1197">
            <v>0</v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0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</row>
        <row r="1198">
          <cell r="A1198">
            <v>0</v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</row>
        <row r="1199">
          <cell r="A1199">
            <v>0</v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</row>
        <row r="1200">
          <cell r="A1200">
            <v>0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</row>
        <row r="1203">
          <cell r="A1203">
            <v>0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</row>
        <row r="1204">
          <cell r="A1204">
            <v>0</v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</row>
        <row r="1205">
          <cell r="A1205">
            <v>0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</row>
        <row r="1206">
          <cell r="A1206">
            <v>0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</row>
        <row r="1207">
          <cell r="A1207">
            <v>0</v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</row>
        <row r="1209">
          <cell r="A1209">
            <v>0</v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</row>
        <row r="1210">
          <cell r="A1210">
            <v>0</v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0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</row>
        <row r="1211">
          <cell r="A1211">
            <v>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0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</row>
        <row r="1212">
          <cell r="A1212">
            <v>0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</row>
        <row r="1213">
          <cell r="A1213">
            <v>0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</row>
        <row r="1214">
          <cell r="A1214">
            <v>0</v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</row>
        <row r="1215">
          <cell r="A1215">
            <v>0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</row>
        <row r="1216">
          <cell r="A1216">
            <v>0</v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</row>
        <row r="1217">
          <cell r="A1217">
            <v>0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</row>
        <row r="1218">
          <cell r="A1218">
            <v>0</v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</row>
        <row r="1219">
          <cell r="A1219">
            <v>0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0</v>
          </cell>
          <cell r="W1219">
            <v>0</v>
          </cell>
          <cell r="X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</row>
        <row r="1222">
          <cell r="A1222">
            <v>0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</row>
        <row r="1223">
          <cell r="A1223">
            <v>0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</row>
        <row r="1224">
          <cell r="A1224">
            <v>0</v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</row>
        <row r="1227">
          <cell r="A1227">
            <v>0</v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</row>
        <row r="1228">
          <cell r="A1228">
            <v>0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</row>
        <row r="1229">
          <cell r="A1229">
            <v>0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</row>
        <row r="1230">
          <cell r="A1230">
            <v>0</v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</row>
        <row r="1231">
          <cell r="A1231">
            <v>0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</row>
        <row r="1232">
          <cell r="A1232">
            <v>0</v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</row>
        <row r="1233">
          <cell r="A1233">
            <v>0</v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</row>
        <row r="1234">
          <cell r="A1234">
            <v>0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</row>
        <row r="1236">
          <cell r="A1236">
            <v>0</v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</row>
        <row r="1237">
          <cell r="A1237">
            <v>0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</row>
        <row r="1238">
          <cell r="A1238">
            <v>0</v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</row>
        <row r="1239">
          <cell r="A1239">
            <v>0</v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</row>
        <row r="1240">
          <cell r="A1240">
            <v>0</v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</row>
        <row r="1241">
          <cell r="A1241">
            <v>0</v>
          </cell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</row>
        <row r="1242">
          <cell r="A1242">
            <v>0</v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</row>
        <row r="1243">
          <cell r="A1243">
            <v>0</v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</row>
        <row r="1244">
          <cell r="A1244">
            <v>0</v>
          </cell>
          <cell r="B1244">
            <v>0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</row>
        <row r="1245">
          <cell r="A1245">
            <v>0</v>
          </cell>
          <cell r="B1245">
            <v>0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</row>
        <row r="1246">
          <cell r="A1246">
            <v>0</v>
          </cell>
          <cell r="B1246">
            <v>0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0</v>
          </cell>
          <cell r="W1246">
            <v>0</v>
          </cell>
          <cell r="X1246">
            <v>0</v>
          </cell>
        </row>
        <row r="1247">
          <cell r="A1247">
            <v>0</v>
          </cell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</row>
        <row r="1248">
          <cell r="A1248">
            <v>0</v>
          </cell>
          <cell r="B1248">
            <v>0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</row>
        <row r="1249">
          <cell r="A1249">
            <v>0</v>
          </cell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</row>
        <row r="1250">
          <cell r="A1250">
            <v>0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</row>
        <row r="1251">
          <cell r="A1251">
            <v>0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</row>
        <row r="1252">
          <cell r="A1252">
            <v>0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</row>
        <row r="1253">
          <cell r="A1253">
            <v>0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</row>
        <row r="1254">
          <cell r="A1254">
            <v>0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</row>
        <row r="1259">
          <cell r="A1259">
            <v>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</row>
        <row r="1260">
          <cell r="A1260">
            <v>0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</row>
        <row r="1261">
          <cell r="A1261">
            <v>0</v>
          </cell>
          <cell r="B1261">
            <v>0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</row>
        <row r="1262">
          <cell r="A1262">
            <v>0</v>
          </cell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</row>
        <row r="1263">
          <cell r="A1263">
            <v>0</v>
          </cell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</row>
        <row r="1265">
          <cell r="A1265">
            <v>0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</row>
        <row r="1266">
          <cell r="A1266">
            <v>0</v>
          </cell>
          <cell r="B1266">
            <v>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</row>
        <row r="1267">
          <cell r="A1267">
            <v>0</v>
          </cell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</row>
        <row r="1268">
          <cell r="A1268">
            <v>0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</row>
        <row r="1269">
          <cell r="A1269">
            <v>0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</row>
        <row r="1270">
          <cell r="A1270">
            <v>0</v>
          </cell>
          <cell r="B1270">
            <v>0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</row>
        <row r="1271">
          <cell r="A1271">
            <v>0</v>
          </cell>
          <cell r="B1271">
            <v>0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</row>
        <row r="1272">
          <cell r="A1272">
            <v>0</v>
          </cell>
          <cell r="B1272">
            <v>0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</row>
        <row r="1273">
          <cell r="A1273">
            <v>0</v>
          </cell>
          <cell r="B1273">
            <v>0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</row>
        <row r="1274">
          <cell r="A1274">
            <v>0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</row>
        <row r="1275">
          <cell r="A1275">
            <v>0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</row>
        <row r="1276">
          <cell r="A1276">
            <v>0</v>
          </cell>
          <cell r="B1276">
            <v>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</row>
        <row r="1277">
          <cell r="A1277">
            <v>0</v>
          </cell>
          <cell r="B1277">
            <v>0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</row>
        <row r="1278">
          <cell r="A1278">
            <v>0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</row>
        <row r="1279">
          <cell r="A1279">
            <v>0</v>
          </cell>
          <cell r="B1279">
            <v>0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</row>
        <row r="1280">
          <cell r="A1280">
            <v>0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</row>
        <row r="1281">
          <cell r="A1281">
            <v>0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</row>
        <row r="1282">
          <cell r="A1282">
            <v>0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</row>
        <row r="1283">
          <cell r="A1283">
            <v>0</v>
          </cell>
          <cell r="B1283">
            <v>0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</row>
        <row r="1284">
          <cell r="A1284">
            <v>0</v>
          </cell>
          <cell r="B1284">
            <v>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</row>
        <row r="1285">
          <cell r="A1285">
            <v>0</v>
          </cell>
          <cell r="B1285">
            <v>0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</row>
        <row r="1286">
          <cell r="A1286">
            <v>0</v>
          </cell>
          <cell r="B1286">
            <v>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0</v>
          </cell>
          <cell r="V1287">
            <v>0</v>
          </cell>
          <cell r="W1287">
            <v>0</v>
          </cell>
          <cell r="X1287">
            <v>0</v>
          </cell>
        </row>
        <row r="1288">
          <cell r="A1288">
            <v>0</v>
          </cell>
          <cell r="B1288">
            <v>0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</row>
        <row r="1289">
          <cell r="A1289">
            <v>0</v>
          </cell>
          <cell r="B1289">
            <v>0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0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</row>
        <row r="1290">
          <cell r="A1290">
            <v>0</v>
          </cell>
          <cell r="B1290">
            <v>0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0</v>
          </cell>
          <cell r="P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</row>
        <row r="1291">
          <cell r="A1291">
            <v>0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0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</row>
        <row r="1292">
          <cell r="A1292">
            <v>0</v>
          </cell>
          <cell r="B1292">
            <v>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</row>
        <row r="1293">
          <cell r="A1293">
            <v>0</v>
          </cell>
          <cell r="B1293">
            <v>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</row>
        <row r="1294">
          <cell r="A1294">
            <v>0</v>
          </cell>
          <cell r="B1294">
            <v>0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0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</row>
        <row r="1296">
          <cell r="A1296">
            <v>0</v>
          </cell>
          <cell r="B1296">
            <v>0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</row>
        <row r="1297">
          <cell r="A1297">
            <v>0</v>
          </cell>
          <cell r="B1297">
            <v>0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</row>
        <row r="1298">
          <cell r="A1298">
            <v>0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</row>
        <row r="1299">
          <cell r="A1299">
            <v>0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</row>
        <row r="1300">
          <cell r="A1300">
            <v>0</v>
          </cell>
          <cell r="B1300">
            <v>0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</row>
        <row r="1301">
          <cell r="A1301">
            <v>0</v>
          </cell>
          <cell r="B1301">
            <v>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</row>
        <row r="1302">
          <cell r="A1302">
            <v>0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</row>
        <row r="1303">
          <cell r="A1303">
            <v>0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0</v>
          </cell>
          <cell r="O1303">
            <v>0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</row>
        <row r="1304">
          <cell r="A1304">
            <v>0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0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</row>
        <row r="1305">
          <cell r="A1305">
            <v>0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</row>
        <row r="1306">
          <cell r="A1306">
            <v>0</v>
          </cell>
          <cell r="B1306">
            <v>0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</row>
        <row r="1307">
          <cell r="A1307">
            <v>0</v>
          </cell>
          <cell r="B1307">
            <v>0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0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</row>
        <row r="1308">
          <cell r="A1308">
            <v>0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0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</row>
        <row r="1309">
          <cell r="A1309">
            <v>0</v>
          </cell>
          <cell r="B1309">
            <v>0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0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</row>
        <row r="1310">
          <cell r="A1310">
            <v>0</v>
          </cell>
          <cell r="B1310">
            <v>0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</row>
        <row r="1311">
          <cell r="A1311">
            <v>0</v>
          </cell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</row>
        <row r="1312">
          <cell r="A1312">
            <v>0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</row>
        <row r="1315">
          <cell r="A1315">
            <v>0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</row>
        <row r="1316">
          <cell r="A1316">
            <v>0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</row>
        <row r="1317">
          <cell r="A1317">
            <v>0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</row>
        <row r="1318">
          <cell r="A1318">
            <v>0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</row>
        <row r="1322">
          <cell r="A1322">
            <v>0</v>
          </cell>
          <cell r="B1322">
            <v>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</row>
        <row r="1323">
          <cell r="A1323">
            <v>0</v>
          </cell>
          <cell r="B1323">
            <v>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</row>
        <row r="1324">
          <cell r="A1324">
            <v>0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</row>
        <row r="1330">
          <cell r="A1330">
            <v>0</v>
          </cell>
          <cell r="B1330">
            <v>0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</row>
        <row r="1331">
          <cell r="A1331">
            <v>0</v>
          </cell>
          <cell r="B1331">
            <v>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</row>
        <row r="1332">
          <cell r="A1332">
            <v>0</v>
          </cell>
          <cell r="B1332">
            <v>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</row>
        <row r="1333">
          <cell r="A1333">
            <v>0</v>
          </cell>
          <cell r="B1333">
            <v>0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</row>
        <row r="1334">
          <cell r="A1334">
            <v>0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</row>
        <row r="1335">
          <cell r="A1335">
            <v>0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</row>
        <row r="1336">
          <cell r="A1336">
            <v>0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</row>
        <row r="1337">
          <cell r="A1337">
            <v>0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</row>
        <row r="1338">
          <cell r="A1338">
            <v>0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0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</row>
        <row r="1339">
          <cell r="A1339">
            <v>0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0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</row>
        <row r="1340">
          <cell r="A1340">
            <v>0</v>
          </cell>
          <cell r="B1340">
            <v>0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</row>
        <row r="1341">
          <cell r="A1341">
            <v>0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0</v>
          </cell>
          <cell r="N1341">
            <v>0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0</v>
          </cell>
          <cell r="W1341">
            <v>0</v>
          </cell>
          <cell r="X1341">
            <v>0</v>
          </cell>
        </row>
        <row r="1342">
          <cell r="A1342">
            <v>0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</row>
        <row r="1343">
          <cell r="A1343">
            <v>0</v>
          </cell>
          <cell r="B1343">
            <v>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0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0</v>
          </cell>
          <cell r="W1343">
            <v>0</v>
          </cell>
          <cell r="X1343">
            <v>0</v>
          </cell>
        </row>
        <row r="1344">
          <cell r="A1344">
            <v>0</v>
          </cell>
          <cell r="B1344">
            <v>0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</row>
        <row r="1346">
          <cell r="A1346">
            <v>0</v>
          </cell>
          <cell r="B1346">
            <v>0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0</v>
          </cell>
          <cell r="W1346">
            <v>0</v>
          </cell>
          <cell r="X1346">
            <v>0</v>
          </cell>
        </row>
        <row r="1347">
          <cell r="A1347">
            <v>0</v>
          </cell>
          <cell r="B1347">
            <v>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0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</row>
        <row r="1348">
          <cell r="A1348">
            <v>0</v>
          </cell>
          <cell r="B1348">
            <v>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</row>
        <row r="1349">
          <cell r="A1349">
            <v>0</v>
          </cell>
          <cell r="B1349">
            <v>0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</row>
        <row r="1352">
          <cell r="A1352">
            <v>0</v>
          </cell>
          <cell r="B1352">
            <v>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</row>
        <row r="1353">
          <cell r="A1353">
            <v>0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0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</row>
        <row r="1354">
          <cell r="A1354">
            <v>0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0</v>
          </cell>
          <cell r="O1354">
            <v>0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</row>
        <row r="1355">
          <cell r="A1355">
            <v>0</v>
          </cell>
          <cell r="B1355">
            <v>0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</row>
        <row r="1356">
          <cell r="A1356">
            <v>0</v>
          </cell>
          <cell r="B1356">
            <v>0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0</v>
          </cell>
          <cell r="N1356">
            <v>0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</row>
        <row r="1357">
          <cell r="A1357">
            <v>0</v>
          </cell>
          <cell r="B1357">
            <v>0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</row>
        <row r="1359">
          <cell r="A1359">
            <v>0</v>
          </cell>
          <cell r="B1359">
            <v>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</row>
        <row r="1360">
          <cell r="A1360">
            <v>0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L1360">
            <v>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</row>
        <row r="1361">
          <cell r="A1361">
            <v>0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</row>
        <row r="1362">
          <cell r="A1362">
            <v>0</v>
          </cell>
          <cell r="B1362">
            <v>0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</row>
        <row r="1363">
          <cell r="A1363">
            <v>0</v>
          </cell>
          <cell r="B1363">
            <v>0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</row>
        <row r="1364">
          <cell r="A1364">
            <v>0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</row>
        <row r="1365">
          <cell r="A1365">
            <v>0</v>
          </cell>
          <cell r="B1365">
            <v>0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</row>
        <row r="1366">
          <cell r="A1366">
            <v>0</v>
          </cell>
          <cell r="B1366">
            <v>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</row>
        <row r="1367">
          <cell r="A1367">
            <v>0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</row>
        <row r="1368">
          <cell r="A1368">
            <v>0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</row>
        <row r="1369">
          <cell r="A1369">
            <v>0</v>
          </cell>
          <cell r="B1369">
            <v>0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</row>
        <row r="1370">
          <cell r="A1370">
            <v>0</v>
          </cell>
          <cell r="B1370">
            <v>0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</row>
        <row r="1371">
          <cell r="A1371">
            <v>0</v>
          </cell>
          <cell r="B1371">
            <v>0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</row>
        <row r="1372">
          <cell r="A1372">
            <v>0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</row>
        <row r="1373">
          <cell r="A1373">
            <v>0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</row>
        <row r="1374">
          <cell r="A1374">
            <v>0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</row>
        <row r="1375">
          <cell r="A1375">
            <v>0</v>
          </cell>
          <cell r="B1375">
            <v>0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</row>
        <row r="1377">
          <cell r="A1377">
            <v>0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</row>
        <row r="1378">
          <cell r="A1378">
            <v>0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</row>
        <row r="1379">
          <cell r="A1379">
            <v>0</v>
          </cell>
          <cell r="B1379">
            <v>0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</row>
        <row r="1380">
          <cell r="A1380">
            <v>0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</row>
        <row r="1382">
          <cell r="A1382">
            <v>0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0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</row>
        <row r="1384">
          <cell r="A1384">
            <v>0</v>
          </cell>
          <cell r="B1384">
            <v>0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</row>
        <row r="1385">
          <cell r="A1385">
            <v>0</v>
          </cell>
          <cell r="B1385">
            <v>0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</row>
        <row r="1386">
          <cell r="A1386">
            <v>0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</row>
        <row r="1387">
          <cell r="A1387">
            <v>0</v>
          </cell>
          <cell r="B1387">
            <v>0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</row>
        <row r="1388">
          <cell r="A1388">
            <v>0</v>
          </cell>
          <cell r="B1388">
            <v>0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</row>
        <row r="1389">
          <cell r="A1389">
            <v>0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</row>
        <row r="1390">
          <cell r="A1390">
            <v>0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</row>
        <row r="1391">
          <cell r="A1391">
            <v>0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</row>
        <row r="1392">
          <cell r="A1392">
            <v>0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</row>
        <row r="1393">
          <cell r="A1393">
            <v>0</v>
          </cell>
          <cell r="B1393">
            <v>0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</row>
        <row r="1394">
          <cell r="A1394">
            <v>0</v>
          </cell>
          <cell r="B1394">
            <v>0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0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</row>
        <row r="1395">
          <cell r="A1395">
            <v>0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</row>
        <row r="1396">
          <cell r="A1396">
            <v>0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</row>
        <row r="1397">
          <cell r="A1397">
            <v>0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</row>
        <row r="1398">
          <cell r="A1398">
            <v>0</v>
          </cell>
          <cell r="B1398">
            <v>0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</row>
        <row r="1399">
          <cell r="A1399">
            <v>0</v>
          </cell>
          <cell r="B1399">
            <v>0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</row>
        <row r="1400">
          <cell r="A1400">
            <v>0</v>
          </cell>
          <cell r="B1400">
            <v>0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</row>
        <row r="1401">
          <cell r="A1401">
            <v>0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</row>
        <row r="1402">
          <cell r="A1402">
            <v>0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</row>
        <row r="1403">
          <cell r="A1403">
            <v>0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</row>
        <row r="1404">
          <cell r="A1404">
            <v>0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</row>
        <row r="1405">
          <cell r="A1405">
            <v>0</v>
          </cell>
          <cell r="B1405">
            <v>0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</row>
        <row r="1406">
          <cell r="A1406">
            <v>0</v>
          </cell>
          <cell r="B1406">
            <v>0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0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</row>
        <row r="1407">
          <cell r="A1407">
            <v>0</v>
          </cell>
          <cell r="B1407">
            <v>0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</row>
        <row r="1408">
          <cell r="A1408">
            <v>0</v>
          </cell>
          <cell r="B1408">
            <v>0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</row>
        <row r="1409">
          <cell r="A1409">
            <v>0</v>
          </cell>
          <cell r="B1409">
            <v>0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</row>
        <row r="1410">
          <cell r="A1410">
            <v>0</v>
          </cell>
          <cell r="B1410">
            <v>0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0</v>
          </cell>
          <cell r="W1410">
            <v>0</v>
          </cell>
          <cell r="X1410">
            <v>0</v>
          </cell>
        </row>
        <row r="1411">
          <cell r="A1411">
            <v>0</v>
          </cell>
          <cell r="B1411">
            <v>0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</row>
        <row r="1412">
          <cell r="A1412">
            <v>0</v>
          </cell>
          <cell r="B1412">
            <v>0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</row>
        <row r="1413">
          <cell r="A1413">
            <v>0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</row>
        <row r="1414">
          <cell r="A1414">
            <v>0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0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</row>
        <row r="1415">
          <cell r="A1415">
            <v>0</v>
          </cell>
          <cell r="B1415">
            <v>0</v>
          </cell>
          <cell r="C1415">
            <v>0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</row>
        <row r="1416">
          <cell r="A1416">
            <v>0</v>
          </cell>
          <cell r="B1416">
            <v>0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</row>
        <row r="1417">
          <cell r="A1417">
            <v>0</v>
          </cell>
          <cell r="B1417">
            <v>0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0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</row>
        <row r="1418">
          <cell r="A1418">
            <v>0</v>
          </cell>
          <cell r="B1418">
            <v>0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</row>
        <row r="1419">
          <cell r="A1419">
            <v>0</v>
          </cell>
          <cell r="B1419">
            <v>0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</row>
        <row r="1420">
          <cell r="A1420">
            <v>0</v>
          </cell>
          <cell r="B1420">
            <v>0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</row>
        <row r="1421">
          <cell r="A1421">
            <v>0</v>
          </cell>
          <cell r="B1421">
            <v>0</v>
          </cell>
          <cell r="C1421">
            <v>0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0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</row>
        <row r="1422">
          <cell r="A1422">
            <v>0</v>
          </cell>
          <cell r="B1422">
            <v>0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</row>
        <row r="1423">
          <cell r="A1423">
            <v>0</v>
          </cell>
          <cell r="B1423">
            <v>0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</row>
        <row r="1424">
          <cell r="A1424">
            <v>0</v>
          </cell>
          <cell r="B1424">
            <v>0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</row>
        <row r="1425">
          <cell r="A1425">
            <v>0</v>
          </cell>
          <cell r="B1425">
            <v>0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</row>
        <row r="1426">
          <cell r="A1426">
            <v>0</v>
          </cell>
          <cell r="B1426">
            <v>0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</row>
        <row r="1427">
          <cell r="A1427">
            <v>0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</row>
        <row r="1428">
          <cell r="A1428">
            <v>0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</row>
        <row r="1429">
          <cell r="A1429">
            <v>0</v>
          </cell>
          <cell r="B1429">
            <v>0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0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</row>
        <row r="1430">
          <cell r="A1430">
            <v>0</v>
          </cell>
          <cell r="B1430">
            <v>0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</row>
        <row r="1431">
          <cell r="A1431">
            <v>0</v>
          </cell>
          <cell r="B1431">
            <v>0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</row>
        <row r="1432">
          <cell r="A1432">
            <v>0</v>
          </cell>
          <cell r="B1432">
            <v>0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0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</row>
        <row r="1433">
          <cell r="A1433">
            <v>0</v>
          </cell>
          <cell r="B1433">
            <v>0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</row>
        <row r="1434">
          <cell r="A1434">
            <v>0</v>
          </cell>
          <cell r="B1434">
            <v>0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</row>
        <row r="1435">
          <cell r="A1435">
            <v>0</v>
          </cell>
          <cell r="B1435">
            <v>0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</row>
        <row r="1436">
          <cell r="A1436">
            <v>0</v>
          </cell>
          <cell r="B1436">
            <v>0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</row>
        <row r="1437">
          <cell r="A1437">
            <v>0</v>
          </cell>
          <cell r="B1437">
            <v>0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</row>
        <row r="1438">
          <cell r="A1438">
            <v>0</v>
          </cell>
          <cell r="B1438">
            <v>0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</row>
        <row r="1439">
          <cell r="A1439">
            <v>0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</row>
        <row r="1440">
          <cell r="A1440">
            <v>0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</row>
        <row r="1441">
          <cell r="A1441">
            <v>0</v>
          </cell>
          <cell r="B1441">
            <v>0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</row>
        <row r="1442">
          <cell r="A1442">
            <v>0</v>
          </cell>
          <cell r="B1442">
            <v>0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0</v>
          </cell>
          <cell r="N1442">
            <v>0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</row>
        <row r="1443">
          <cell r="A1443">
            <v>0</v>
          </cell>
          <cell r="B1443">
            <v>0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0</v>
          </cell>
          <cell r="O1443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</row>
        <row r="1444">
          <cell r="A1444">
            <v>0</v>
          </cell>
          <cell r="B1444">
            <v>0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</row>
        <row r="1445">
          <cell r="A1445">
            <v>0</v>
          </cell>
          <cell r="B1445">
            <v>0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0</v>
          </cell>
          <cell r="O1445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</row>
        <row r="1446">
          <cell r="A1446">
            <v>0</v>
          </cell>
          <cell r="B1446">
            <v>0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</row>
        <row r="1447">
          <cell r="A1447">
            <v>0</v>
          </cell>
          <cell r="B1447">
            <v>0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</row>
        <row r="1448">
          <cell r="A1448">
            <v>0</v>
          </cell>
          <cell r="B1448">
            <v>0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0</v>
          </cell>
          <cell r="O1448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</row>
        <row r="1449">
          <cell r="A1449">
            <v>0</v>
          </cell>
          <cell r="B1449">
            <v>0</v>
          </cell>
          <cell r="C1449">
            <v>0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0</v>
          </cell>
          <cell r="O1449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</row>
        <row r="1450">
          <cell r="A1450">
            <v>0</v>
          </cell>
          <cell r="B1450">
            <v>0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</row>
        <row r="1451">
          <cell r="A1451">
            <v>0</v>
          </cell>
          <cell r="B1451">
            <v>0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</row>
        <row r="1452">
          <cell r="A1452">
            <v>0</v>
          </cell>
          <cell r="B1452">
            <v>0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</row>
        <row r="1453">
          <cell r="A1453">
            <v>0</v>
          </cell>
          <cell r="B1453">
            <v>0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0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</row>
        <row r="1454">
          <cell r="A1454">
            <v>0</v>
          </cell>
          <cell r="B1454">
            <v>0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0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</row>
        <row r="1455">
          <cell r="A1455">
            <v>0</v>
          </cell>
          <cell r="B1455">
            <v>0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</row>
        <row r="1456">
          <cell r="A1456">
            <v>0</v>
          </cell>
          <cell r="B1456">
            <v>0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</row>
        <row r="1457">
          <cell r="A1457">
            <v>0</v>
          </cell>
          <cell r="B1457">
            <v>0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</row>
        <row r="1458">
          <cell r="A1458">
            <v>0</v>
          </cell>
          <cell r="B1458">
            <v>0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0</v>
          </cell>
          <cell r="V1458">
            <v>0</v>
          </cell>
          <cell r="W1458">
            <v>0</v>
          </cell>
          <cell r="X1458">
            <v>0</v>
          </cell>
        </row>
        <row r="1459">
          <cell r="A1459">
            <v>0</v>
          </cell>
          <cell r="B1459">
            <v>0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</row>
        <row r="1460">
          <cell r="A1460">
            <v>0</v>
          </cell>
          <cell r="B1460">
            <v>0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0</v>
          </cell>
          <cell r="O1460">
            <v>0</v>
          </cell>
          <cell r="P1460">
            <v>0</v>
          </cell>
          <cell r="Q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</row>
        <row r="1461">
          <cell r="A1461">
            <v>0</v>
          </cell>
          <cell r="B1461">
            <v>0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0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</row>
        <row r="1462">
          <cell r="A1462">
            <v>0</v>
          </cell>
          <cell r="B1462">
            <v>0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</row>
        <row r="1463">
          <cell r="A1463">
            <v>0</v>
          </cell>
          <cell r="B1463">
            <v>0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0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</row>
        <row r="1464">
          <cell r="A1464">
            <v>0</v>
          </cell>
          <cell r="B1464">
            <v>0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</row>
        <row r="1465">
          <cell r="A1465">
            <v>0</v>
          </cell>
          <cell r="B1465">
            <v>0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0</v>
          </cell>
          <cell r="N1465">
            <v>0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</row>
        <row r="1466">
          <cell r="A1466">
            <v>0</v>
          </cell>
          <cell r="B1466">
            <v>0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>
            <v>0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</row>
        <row r="1467">
          <cell r="A1467">
            <v>0</v>
          </cell>
          <cell r="B1467">
            <v>0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0</v>
          </cell>
          <cell r="N1467">
            <v>0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</row>
        <row r="1468">
          <cell r="A1468">
            <v>0</v>
          </cell>
          <cell r="B1468">
            <v>0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</row>
        <row r="1469">
          <cell r="A1469">
            <v>0</v>
          </cell>
          <cell r="B1469">
            <v>0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0</v>
          </cell>
          <cell r="P1469">
            <v>0</v>
          </cell>
          <cell r="Q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</row>
        <row r="1470">
          <cell r="A1470">
            <v>0</v>
          </cell>
          <cell r="B1470">
            <v>0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</row>
        <row r="1471">
          <cell r="A1471">
            <v>0</v>
          </cell>
          <cell r="B1471">
            <v>0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</row>
        <row r="1472">
          <cell r="A1472">
            <v>0</v>
          </cell>
          <cell r="B1472">
            <v>0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</row>
        <row r="1473">
          <cell r="A1473">
            <v>0</v>
          </cell>
          <cell r="B1473">
            <v>0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0</v>
          </cell>
          <cell r="N1473">
            <v>0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</row>
        <row r="1474">
          <cell r="A1474">
            <v>0</v>
          </cell>
          <cell r="B1474">
            <v>0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</row>
        <row r="1475">
          <cell r="A1475">
            <v>0</v>
          </cell>
          <cell r="B1475">
            <v>0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</row>
        <row r="1476">
          <cell r="A1476">
            <v>0</v>
          </cell>
          <cell r="B1476">
            <v>0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</row>
        <row r="1477">
          <cell r="A1477">
            <v>0</v>
          </cell>
          <cell r="B1477">
            <v>0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</row>
        <row r="1478">
          <cell r="A1478">
            <v>0</v>
          </cell>
          <cell r="B1478">
            <v>0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</row>
        <row r="1479">
          <cell r="A1479">
            <v>0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</row>
        <row r="1480">
          <cell r="A1480">
            <v>0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</row>
        <row r="1481">
          <cell r="A1481">
            <v>0</v>
          </cell>
          <cell r="B1481">
            <v>0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</row>
        <row r="1482">
          <cell r="A1482">
            <v>0</v>
          </cell>
          <cell r="B1482">
            <v>0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</row>
        <row r="1483">
          <cell r="A1483">
            <v>0</v>
          </cell>
          <cell r="B1483">
            <v>0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</row>
        <row r="1484">
          <cell r="A1484">
            <v>0</v>
          </cell>
          <cell r="B1484">
            <v>0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0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</row>
        <row r="1485">
          <cell r="A1485">
            <v>0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0</v>
          </cell>
          <cell r="N1485">
            <v>0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</row>
        <row r="1486">
          <cell r="A1486">
            <v>0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0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</row>
        <row r="1487">
          <cell r="A1487">
            <v>0</v>
          </cell>
          <cell r="B1487">
            <v>0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</row>
        <row r="1488">
          <cell r="A1488">
            <v>0</v>
          </cell>
          <cell r="B1488">
            <v>0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</row>
        <row r="1489">
          <cell r="A1489">
            <v>0</v>
          </cell>
          <cell r="B1489">
            <v>0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</row>
        <row r="1490">
          <cell r="A1490">
            <v>0</v>
          </cell>
          <cell r="B1490">
            <v>0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</row>
        <row r="1491">
          <cell r="A1491">
            <v>0</v>
          </cell>
          <cell r="B1491">
            <v>0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0</v>
          </cell>
          <cell r="V1491">
            <v>0</v>
          </cell>
          <cell r="W1491">
            <v>0</v>
          </cell>
          <cell r="X1491">
            <v>0</v>
          </cell>
        </row>
        <row r="1492">
          <cell r="A1492">
            <v>0</v>
          </cell>
          <cell r="B1492">
            <v>0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</row>
        <row r="1493">
          <cell r="A1493">
            <v>0</v>
          </cell>
          <cell r="B1493">
            <v>0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</row>
        <row r="1494">
          <cell r="A1494">
            <v>0</v>
          </cell>
          <cell r="B1494">
            <v>0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0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</row>
        <row r="1495">
          <cell r="A1495">
            <v>0</v>
          </cell>
          <cell r="B1495">
            <v>0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</row>
        <row r="1496">
          <cell r="A1496">
            <v>0</v>
          </cell>
          <cell r="B1496">
            <v>0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0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</row>
        <row r="1497">
          <cell r="A1497">
            <v>0</v>
          </cell>
          <cell r="B1497">
            <v>0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0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</row>
        <row r="1498">
          <cell r="A1498">
            <v>0</v>
          </cell>
          <cell r="B1498">
            <v>0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0</v>
          </cell>
          <cell r="P1498">
            <v>0</v>
          </cell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</row>
        <row r="1499">
          <cell r="A1499">
            <v>0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</row>
        <row r="1500">
          <cell r="A1500">
            <v>0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0</v>
          </cell>
          <cell r="N1500">
            <v>0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</row>
        <row r="1501">
          <cell r="A1501">
            <v>0</v>
          </cell>
          <cell r="B1501">
            <v>0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0</v>
          </cell>
          <cell r="O1501">
            <v>0</v>
          </cell>
          <cell r="P1501">
            <v>0</v>
          </cell>
          <cell r="Q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</row>
        <row r="1502">
          <cell r="A1502">
            <v>0</v>
          </cell>
          <cell r="B1502">
            <v>0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0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</row>
        <row r="1503">
          <cell r="A1503">
            <v>0</v>
          </cell>
          <cell r="B1503">
            <v>0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0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</row>
        <row r="1504">
          <cell r="A1504">
            <v>0</v>
          </cell>
          <cell r="B1504">
            <v>0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</row>
        <row r="1505">
          <cell r="A1505">
            <v>0</v>
          </cell>
          <cell r="B1505">
            <v>0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</row>
        <row r="1506">
          <cell r="A1506">
            <v>0</v>
          </cell>
          <cell r="B1506">
            <v>0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0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</row>
        <row r="1507">
          <cell r="A1507">
            <v>0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</row>
        <row r="1508">
          <cell r="A1508">
            <v>0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</row>
        <row r="1509">
          <cell r="A1509">
            <v>0</v>
          </cell>
          <cell r="B1509">
            <v>0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</row>
        <row r="1510">
          <cell r="A1510">
            <v>0</v>
          </cell>
          <cell r="B1510">
            <v>0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</row>
        <row r="1511">
          <cell r="A1511">
            <v>0</v>
          </cell>
          <cell r="B1511">
            <v>0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</row>
        <row r="1512">
          <cell r="A1512">
            <v>0</v>
          </cell>
          <cell r="B1512">
            <v>0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</row>
      </sheetData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ontrol Panel"/>
      <sheetName val="Portfolio"/>
      <sheetName val="Portfolio Sum"/>
      <sheetName val="PVRR Table"/>
      <sheetName val="Generation Report"/>
      <sheetName val="Capacity Factor Report"/>
      <sheetName val="DSM report"/>
      <sheetName val="DSM Ratio"/>
      <sheetName val="DG Solar Potential"/>
      <sheetName val="Existing Generation by Station"/>
      <sheetName val="Detail Generation by Station"/>
      <sheetName val="Emissions"/>
      <sheetName val="Trans Integrate Cost"/>
      <sheetName val="SO Selections (To PacTrans)"/>
      <sheetName val="Existing FOM Adjustments"/>
      <sheetName val="New FOM Adjustments"/>
      <sheetName val="PACTrans Cost"/>
      <sheetName val="Build list for portfolio"/>
      <sheetName val="Coal Portfolio"/>
      <sheetName val="DecomPVRR"/>
      <sheetName val="Gas_Repower"/>
      <sheetName val="Capacity Factor"/>
      <sheetName val="DSM Potential"/>
      <sheetName val="DSM Potential (Accelerated)"/>
      <sheetName val="PVRRExport"/>
      <sheetName val="StudyInfo"/>
      <sheetName val="EPM Tables"/>
      <sheetName val="Missing Resources"/>
      <sheetName val="Portfolio_Data"/>
      <sheetName val="PVRR_Data"/>
      <sheetName val="StaBuild"/>
      <sheetName val="StaMoPerf"/>
      <sheetName val="StaMoEmiss"/>
      <sheetName val="SolvStat"/>
      <sheetName val="CoalPlants"/>
      <sheetName val="DSM_Energy"/>
      <sheetName val="TBL_ResourceMaster"/>
      <sheetName val="Gas Resources"/>
    </sheetNames>
    <sheetDataSet>
      <sheetData sheetId="0"/>
      <sheetData sheetId="1">
        <row r="3">
          <cell r="F3">
            <v>0</v>
          </cell>
        </row>
        <row r="6">
          <cell r="B6" t="str">
            <v>I15_S_C05-1_RA</v>
          </cell>
        </row>
        <row r="7">
          <cell r="B7">
            <v>1410311741</v>
          </cell>
        </row>
        <row r="8">
          <cell r="B8" t="str">
            <v>I15_S_C05-1_RA  (10-31-14 0541 PM)</v>
          </cell>
        </row>
        <row r="31">
          <cell r="F31">
            <v>6.6600000000000006E-2</v>
          </cell>
        </row>
      </sheetData>
      <sheetData sheetId="2">
        <row r="1">
          <cell r="D1" t="str">
            <v>Study Name: I15_S_C05-1_RA  (10-31-14 0541 PM)</v>
          </cell>
        </row>
      </sheetData>
      <sheetData sheetId="3"/>
      <sheetData sheetId="4">
        <row r="54">
          <cell r="X54">
            <v>26645.899804436034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2">
          <cell r="L32" t="str">
            <v>LOC</v>
          </cell>
          <cell r="M32" t="str">
            <v>DSM Factor</v>
          </cell>
        </row>
        <row r="33">
          <cell r="L33" t="str">
            <v>CA</v>
          </cell>
          <cell r="M33">
            <v>0.01</v>
          </cell>
        </row>
        <row r="34">
          <cell r="L34" t="str">
            <v>OR</v>
          </cell>
          <cell r="M34">
            <v>0.1</v>
          </cell>
        </row>
        <row r="35">
          <cell r="L35" t="str">
            <v>WA</v>
          </cell>
          <cell r="M35">
            <v>0.01</v>
          </cell>
        </row>
        <row r="36">
          <cell r="L36" t="str">
            <v>ID</v>
          </cell>
          <cell r="M36">
            <v>0.01</v>
          </cell>
        </row>
        <row r="37">
          <cell r="L37" t="str">
            <v>UT</v>
          </cell>
          <cell r="M37">
            <v>0.1</v>
          </cell>
        </row>
        <row r="38">
          <cell r="L38" t="str">
            <v>WY</v>
          </cell>
          <cell r="M38">
            <v>0.01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>
        <row r="77">
          <cell r="N77">
            <v>0</v>
          </cell>
          <cell r="O77" t="str">
            <v>Commercial Date</v>
          </cell>
          <cell r="P77" t="str">
            <v>Assumed Life</v>
          </cell>
          <cell r="Q77" t="str">
            <v>Assumed End of Life Year</v>
          </cell>
          <cell r="R77" t="str">
            <v>Straight Line Tax Depreciation 60% Basis for Clean Air (Months)*</v>
          </cell>
        </row>
        <row r="78">
          <cell r="M78" t="str">
            <v>CL_Carbon1</v>
          </cell>
          <cell r="N78" t="str">
            <v>Carbon 1</v>
          </cell>
          <cell r="O78">
            <v>1954</v>
          </cell>
          <cell r="P78">
            <v>64</v>
          </cell>
          <cell r="Q78">
            <v>2014</v>
          </cell>
          <cell r="R78">
            <v>60</v>
          </cell>
        </row>
        <row r="79">
          <cell r="M79" t="str">
            <v>CL_Carbon2</v>
          </cell>
          <cell r="N79" t="str">
            <v>Carbon 2</v>
          </cell>
          <cell r="O79">
            <v>1957</v>
          </cell>
          <cell r="P79">
            <v>64</v>
          </cell>
          <cell r="Q79">
            <v>2014</v>
          </cell>
          <cell r="R79">
            <v>60</v>
          </cell>
        </row>
        <row r="80">
          <cell r="M80" t="str">
            <v>CL_Cholla4</v>
          </cell>
          <cell r="N80" t="str">
            <v>Cholla 4</v>
          </cell>
          <cell r="O80">
            <v>1981</v>
          </cell>
          <cell r="P80">
            <v>61</v>
          </cell>
          <cell r="Q80">
            <v>2042</v>
          </cell>
          <cell r="R80">
            <v>84</v>
          </cell>
        </row>
        <row r="81">
          <cell r="M81" t="str">
            <v>CL_Colstrip3</v>
          </cell>
          <cell r="N81" t="str">
            <v>Colstrip 3</v>
          </cell>
          <cell r="O81">
            <v>1984</v>
          </cell>
          <cell r="P81">
            <v>61</v>
          </cell>
          <cell r="Q81">
            <v>2046</v>
          </cell>
          <cell r="R81">
            <v>84</v>
          </cell>
        </row>
        <row r="82">
          <cell r="M82" t="str">
            <v>CL_Colstrip4</v>
          </cell>
          <cell r="N82" t="str">
            <v>Colstrip 4</v>
          </cell>
          <cell r="O82">
            <v>1986</v>
          </cell>
          <cell r="P82">
            <v>61</v>
          </cell>
          <cell r="Q82">
            <v>2046</v>
          </cell>
          <cell r="R82">
            <v>84</v>
          </cell>
        </row>
        <row r="83">
          <cell r="M83" t="str">
            <v>CL_Craig1</v>
          </cell>
          <cell r="N83" t="str">
            <v>Craig 1</v>
          </cell>
          <cell r="O83">
            <v>1980</v>
          </cell>
          <cell r="P83">
            <v>54</v>
          </cell>
          <cell r="Q83">
            <v>2034</v>
          </cell>
          <cell r="R83">
            <v>84</v>
          </cell>
        </row>
        <row r="84">
          <cell r="M84" t="str">
            <v>CL_Craig2</v>
          </cell>
          <cell r="N84" t="str">
            <v>Craig 2</v>
          </cell>
          <cell r="O84">
            <v>1979</v>
          </cell>
          <cell r="P84">
            <v>54</v>
          </cell>
          <cell r="Q84">
            <v>2034</v>
          </cell>
          <cell r="R84">
            <v>84</v>
          </cell>
        </row>
        <row r="85">
          <cell r="M85" t="str">
            <v>CL_DJohnston1</v>
          </cell>
          <cell r="N85" t="str">
            <v>DaveJohnston 1</v>
          </cell>
          <cell r="O85">
            <v>1959</v>
          </cell>
          <cell r="P85">
            <v>61</v>
          </cell>
          <cell r="Q85">
            <v>2027</v>
          </cell>
          <cell r="R85">
            <v>60</v>
          </cell>
        </row>
        <row r="86">
          <cell r="M86" t="str">
            <v>CL_DJohnston2</v>
          </cell>
          <cell r="N86" t="str">
            <v>DaveJohnston 2</v>
          </cell>
          <cell r="O86">
            <v>1960</v>
          </cell>
          <cell r="P86">
            <v>61</v>
          </cell>
          <cell r="Q86">
            <v>2027</v>
          </cell>
          <cell r="R86">
            <v>60</v>
          </cell>
        </row>
        <row r="87">
          <cell r="M87" t="str">
            <v>CL_DJohnston3</v>
          </cell>
          <cell r="N87" t="str">
            <v>DaveJohnston 3</v>
          </cell>
          <cell r="O87">
            <v>1964</v>
          </cell>
          <cell r="P87">
            <v>61</v>
          </cell>
          <cell r="Q87">
            <v>2027</v>
          </cell>
          <cell r="R87">
            <v>60</v>
          </cell>
        </row>
        <row r="88">
          <cell r="M88" t="str">
            <v>CL_DJohnston4</v>
          </cell>
          <cell r="N88" t="str">
            <v>DaveJohnston 4</v>
          </cell>
          <cell r="O88">
            <v>1972</v>
          </cell>
          <cell r="P88">
            <v>61</v>
          </cell>
          <cell r="Q88">
            <v>2027</v>
          </cell>
          <cell r="R88">
            <v>60</v>
          </cell>
        </row>
        <row r="89">
          <cell r="M89" t="str">
            <v>CL_Hayden1</v>
          </cell>
          <cell r="N89" t="str">
            <v>Hayden 1</v>
          </cell>
          <cell r="O89">
            <v>1965</v>
          </cell>
          <cell r="P89">
            <v>60</v>
          </cell>
          <cell r="Q89">
            <v>2030</v>
          </cell>
          <cell r="R89">
            <v>60</v>
          </cell>
        </row>
        <row r="90">
          <cell r="M90" t="str">
            <v>CL_Hayden2</v>
          </cell>
          <cell r="N90" t="str">
            <v>Hayden 2</v>
          </cell>
          <cell r="O90">
            <v>1976</v>
          </cell>
          <cell r="P90">
            <v>60</v>
          </cell>
          <cell r="Q90">
            <v>2030</v>
          </cell>
          <cell r="R90">
            <v>84</v>
          </cell>
        </row>
        <row r="91">
          <cell r="M91" t="str">
            <v>CL_Hunter1</v>
          </cell>
          <cell r="N91" t="str">
            <v>Hunter 1</v>
          </cell>
          <cell r="O91">
            <v>1978</v>
          </cell>
          <cell r="P91">
            <v>61</v>
          </cell>
          <cell r="Q91">
            <v>2042</v>
          </cell>
          <cell r="R91">
            <v>84</v>
          </cell>
        </row>
        <row r="92">
          <cell r="M92" t="str">
            <v>CL_Hunter2</v>
          </cell>
          <cell r="N92" t="str">
            <v>Hunter 2</v>
          </cell>
          <cell r="O92">
            <v>1980</v>
          </cell>
          <cell r="P92">
            <v>61</v>
          </cell>
          <cell r="Q92">
            <v>2042</v>
          </cell>
          <cell r="R92">
            <v>84</v>
          </cell>
        </row>
        <row r="93">
          <cell r="M93" t="str">
            <v>CL_Hunter3</v>
          </cell>
          <cell r="N93" t="str">
            <v>Hunter 3</v>
          </cell>
          <cell r="O93">
            <v>1983</v>
          </cell>
          <cell r="P93">
            <v>61</v>
          </cell>
          <cell r="Q93">
            <v>2042</v>
          </cell>
          <cell r="R93">
            <v>84</v>
          </cell>
        </row>
        <row r="94">
          <cell r="M94" t="str">
            <v>CL_Huntington1</v>
          </cell>
          <cell r="N94" t="str">
            <v>Huntington 1</v>
          </cell>
          <cell r="O94">
            <v>1977</v>
          </cell>
          <cell r="P94">
            <v>61</v>
          </cell>
          <cell r="Q94">
            <v>2036</v>
          </cell>
          <cell r="R94">
            <v>84</v>
          </cell>
        </row>
        <row r="95">
          <cell r="M95" t="str">
            <v>CL_Huntington2</v>
          </cell>
          <cell r="N95" t="str">
            <v>Huntington 2</v>
          </cell>
          <cell r="O95">
            <v>1974</v>
          </cell>
          <cell r="P95">
            <v>61</v>
          </cell>
          <cell r="Q95">
            <v>2036</v>
          </cell>
          <cell r="R95">
            <v>60</v>
          </cell>
        </row>
        <row r="96">
          <cell r="M96" t="str">
            <v>CL_JBridger1</v>
          </cell>
          <cell r="N96" t="str">
            <v>JimBridger 1</v>
          </cell>
          <cell r="O96">
            <v>1974</v>
          </cell>
          <cell r="P96">
            <v>61</v>
          </cell>
          <cell r="Q96">
            <v>2037</v>
          </cell>
          <cell r="R96">
            <v>60</v>
          </cell>
        </row>
        <row r="97">
          <cell r="M97" t="str">
            <v>CL_JBridger2</v>
          </cell>
          <cell r="N97" t="str">
            <v>JimBridger 2</v>
          </cell>
          <cell r="O97">
            <v>1975</v>
          </cell>
          <cell r="P97">
            <v>61</v>
          </cell>
          <cell r="Q97">
            <v>2037</v>
          </cell>
          <cell r="R97">
            <v>60</v>
          </cell>
        </row>
        <row r="98">
          <cell r="M98" t="str">
            <v>CL_JBridger3</v>
          </cell>
          <cell r="N98" t="str">
            <v>JimBridger 3</v>
          </cell>
          <cell r="O98">
            <v>1976</v>
          </cell>
          <cell r="P98">
            <v>61</v>
          </cell>
          <cell r="Q98">
            <v>2037</v>
          </cell>
          <cell r="R98">
            <v>84</v>
          </cell>
        </row>
        <row r="99">
          <cell r="M99" t="str">
            <v>CL_JBridger4</v>
          </cell>
          <cell r="N99" t="str">
            <v>JimBridger 4</v>
          </cell>
          <cell r="O99">
            <v>1979</v>
          </cell>
          <cell r="P99">
            <v>61</v>
          </cell>
          <cell r="Q99">
            <v>2037</v>
          </cell>
          <cell r="R99">
            <v>84</v>
          </cell>
        </row>
        <row r="100">
          <cell r="M100" t="str">
            <v>CL_Naughton1</v>
          </cell>
          <cell r="N100" t="str">
            <v>Naughton 1</v>
          </cell>
          <cell r="O100">
            <v>1963</v>
          </cell>
          <cell r="P100">
            <v>61</v>
          </cell>
          <cell r="Q100">
            <v>2029</v>
          </cell>
          <cell r="R100">
            <v>60</v>
          </cell>
        </row>
        <row r="101">
          <cell r="M101" t="str">
            <v>CL_Naughton2</v>
          </cell>
          <cell r="N101" t="str">
            <v>Naughton 2</v>
          </cell>
          <cell r="O101">
            <v>1968</v>
          </cell>
          <cell r="P101">
            <v>61</v>
          </cell>
          <cell r="Q101">
            <v>2029</v>
          </cell>
          <cell r="R101">
            <v>60</v>
          </cell>
        </row>
        <row r="102">
          <cell r="M102" t="str">
            <v>CL_Naughton3</v>
          </cell>
          <cell r="N102" t="str">
            <v>Naughton 3</v>
          </cell>
          <cell r="O102">
            <v>1971</v>
          </cell>
          <cell r="P102">
            <v>61</v>
          </cell>
          <cell r="Q102">
            <v>2029</v>
          </cell>
          <cell r="R102">
            <v>60</v>
          </cell>
        </row>
        <row r="103">
          <cell r="M103" t="str">
            <v>CL_Wyodak1</v>
          </cell>
          <cell r="N103" t="str">
            <v>Wyodak</v>
          </cell>
          <cell r="O103">
            <v>1978</v>
          </cell>
          <cell r="P103">
            <v>61</v>
          </cell>
          <cell r="Q103">
            <v>2039</v>
          </cell>
          <cell r="R103">
            <v>84</v>
          </cell>
        </row>
      </sheetData>
      <sheetData sheetId="36"/>
      <sheetData sheetId="37">
        <row r="1">
          <cell r="A1" t="str">
            <v>ID</v>
          </cell>
          <cell r="B1" t="str">
            <v>New Name</v>
          </cell>
          <cell r="C1" t="str">
            <v>SO_ReportingName</v>
          </cell>
          <cell r="D1" t="str">
            <v>EPM Type</v>
          </cell>
          <cell r="E1" t="str">
            <v>Control Area</v>
          </cell>
          <cell r="F1" t="str">
            <v>Short Name</v>
          </cell>
          <cell r="G1" t="str">
            <v>SO_Betterment_Name</v>
          </cell>
          <cell r="H1" t="str">
            <v>DSM Bundle</v>
          </cell>
          <cell r="I1" t="str">
            <v>Type</v>
          </cell>
          <cell r="J1" t="str">
            <v>SOGenType</v>
          </cell>
          <cell r="K1" t="str">
            <v>Gas - Location</v>
          </cell>
          <cell r="L1" t="str">
            <v>EShort Name</v>
          </cell>
          <cell r="M1" t="str">
            <v>SOEngType</v>
          </cell>
          <cell r="N1" t="str">
            <v>LRType</v>
          </cell>
          <cell r="O1" t="str">
            <v>Group</v>
          </cell>
          <cell r="P1" t="str">
            <v>Long/Short</v>
          </cell>
          <cell r="Q1" t="str">
            <v>PaRLookup 1</v>
          </cell>
          <cell r="R1" t="str">
            <v>PaRLookup 2</v>
          </cell>
          <cell r="S1" t="str">
            <v>PaRELookup 1</v>
          </cell>
          <cell r="T1" t="str">
            <v>PaRELookup 2</v>
          </cell>
          <cell r="U1" t="str">
            <v>111dShort Name</v>
          </cell>
          <cell r="V1" t="str">
            <v>111d Type</v>
          </cell>
          <cell r="W1" t="str">
            <v>State</v>
          </cell>
          <cell r="X1" t="str">
            <v>Eligible for Intensity calculation</v>
          </cell>
        </row>
        <row r="2">
          <cell r="A2">
            <v>101819</v>
          </cell>
          <cell r="B2" t="str">
            <v>I_Cholla4_GC</v>
          </cell>
          <cell r="C2" t="str">
            <v>CL_Cholla4_I_Cholla4_GC</v>
          </cell>
          <cell r="D2" t="str">
            <v>Betterment Thermal</v>
          </cell>
          <cell r="E2" t="str">
            <v>East</v>
          </cell>
          <cell r="F2" t="str">
            <v>Coal Ret_AZ - Gas RePower</v>
          </cell>
          <cell r="G2" t="str">
            <v>CL_Cholla4_I_Cholla4_GC</v>
          </cell>
          <cell r="H2" t="str">
            <v/>
          </cell>
          <cell r="I2" t="str">
            <v>Coal_GasConversion</v>
          </cell>
          <cell r="J2" t="str">
            <v>Coal Retirements w/ Gas Conversion</v>
          </cell>
          <cell r="K2" t="str">
            <v/>
          </cell>
          <cell r="L2" t="str">
            <v>Coal Ret_AZ - Gas RePower</v>
          </cell>
          <cell r="M2" t="str">
            <v>Gas_Conversion from Coal</v>
          </cell>
          <cell r="N2" t="str">
            <v>Gas</v>
          </cell>
          <cell r="O2" t="str">
            <v>Gas</v>
          </cell>
          <cell r="P2" t="str">
            <v/>
          </cell>
          <cell r="Q2" t="str">
            <v>Thermal</v>
          </cell>
          <cell r="R2" t="str">
            <v>SCCT</v>
          </cell>
          <cell r="S2" t="str">
            <v>Thermal</v>
          </cell>
          <cell r="T2" t="str">
            <v>SCCT</v>
          </cell>
          <cell r="U2" t="str">
            <v>Coal Ret_AZ - Gas RePower</v>
          </cell>
          <cell r="V2" t="str">
            <v>Gas_Conversion from Coal</v>
          </cell>
          <cell r="W2" t="str">
            <v>AZ</v>
          </cell>
          <cell r="X2" t="str">
            <v>No</v>
          </cell>
        </row>
        <row r="3">
          <cell r="A3">
            <v>147114</v>
          </cell>
          <cell r="B3" t="str">
            <v>I_DJ1_GC</v>
          </cell>
          <cell r="C3" t="str">
            <v>CL_DJohnston1_I_DJ1_GC</v>
          </cell>
          <cell r="D3" t="str">
            <v>Betterment Thermal</v>
          </cell>
          <cell r="E3" t="str">
            <v>East</v>
          </cell>
          <cell r="F3" t="str">
            <v>Coal Ret_WY - Gas RePower</v>
          </cell>
          <cell r="G3" t="str">
            <v>CL_DJohnston1_I_DJ1_GC</v>
          </cell>
          <cell r="H3" t="str">
            <v/>
          </cell>
          <cell r="I3" t="str">
            <v>Coal_GasConversion</v>
          </cell>
          <cell r="J3" t="str">
            <v>Coal Retirements w/ Gas Conversion</v>
          </cell>
          <cell r="K3" t="str">
            <v>Wyoming-NE</v>
          </cell>
          <cell r="L3" t="str">
            <v>Coal Ret_WY - Gas RePower</v>
          </cell>
          <cell r="M3" t="str">
            <v>Gas_Conversion from Coal</v>
          </cell>
          <cell r="N3" t="str">
            <v>Gas</v>
          </cell>
          <cell r="O3" t="str">
            <v>Gas</v>
          </cell>
          <cell r="P3" t="str">
            <v/>
          </cell>
          <cell r="Q3" t="str">
            <v>Thermal</v>
          </cell>
          <cell r="R3" t="str">
            <v>SCCT</v>
          </cell>
          <cell r="S3" t="str">
            <v>Thermal</v>
          </cell>
          <cell r="T3" t="str">
            <v>SCCT</v>
          </cell>
          <cell r="U3" t="str">
            <v>Coal Ret_WY - Gas RePower</v>
          </cell>
          <cell r="V3" t="str">
            <v>Gas_Conversion from Coal</v>
          </cell>
          <cell r="W3" t="str">
            <v>WY</v>
          </cell>
          <cell r="X3" t="str">
            <v>No</v>
          </cell>
        </row>
        <row r="4">
          <cell r="A4">
            <v>147124</v>
          </cell>
          <cell r="B4" t="str">
            <v>I_DJ2_GC</v>
          </cell>
          <cell r="C4" t="str">
            <v>CL_DJohnston2_I_DJ2_GC</v>
          </cell>
          <cell r="D4" t="str">
            <v>Betterment Thermal</v>
          </cell>
          <cell r="E4" t="str">
            <v>East</v>
          </cell>
          <cell r="F4" t="str">
            <v>Coal Ret_WY - Gas RePower</v>
          </cell>
          <cell r="G4" t="str">
            <v>CL_DJohnston2_I_DJ2_GC</v>
          </cell>
          <cell r="H4" t="str">
            <v/>
          </cell>
          <cell r="I4" t="str">
            <v>Coal_GasConversion</v>
          </cell>
          <cell r="J4" t="str">
            <v>Coal Retirements w/ Gas Conversion</v>
          </cell>
          <cell r="K4" t="str">
            <v>Wyoming-NE</v>
          </cell>
          <cell r="L4" t="str">
            <v>Coal Ret_WY - Gas RePower</v>
          </cell>
          <cell r="M4" t="str">
            <v>Gas_Conversion from Coal</v>
          </cell>
          <cell r="N4" t="str">
            <v>Gas</v>
          </cell>
          <cell r="O4" t="str">
            <v>Gas</v>
          </cell>
          <cell r="P4" t="str">
            <v/>
          </cell>
          <cell r="Q4" t="str">
            <v>Thermal</v>
          </cell>
          <cell r="R4" t="str">
            <v>SCCT</v>
          </cell>
          <cell r="S4" t="str">
            <v>Thermal</v>
          </cell>
          <cell r="T4" t="str">
            <v>SCCT</v>
          </cell>
          <cell r="U4" t="str">
            <v>Coal Ret_WY - Gas RePower</v>
          </cell>
          <cell r="V4" t="str">
            <v>Gas_Conversion from Coal</v>
          </cell>
          <cell r="W4" t="str">
            <v>WY</v>
          </cell>
          <cell r="X4" t="str">
            <v>No</v>
          </cell>
        </row>
        <row r="5">
          <cell r="A5">
            <v>147125</v>
          </cell>
          <cell r="B5" t="str">
            <v>I_DJ3_GC</v>
          </cell>
          <cell r="C5" t="str">
            <v>CL_DJohnston3_I_DJ3_GC</v>
          </cell>
          <cell r="D5" t="str">
            <v>Betterment Thermal</v>
          </cell>
          <cell r="E5" t="str">
            <v>East</v>
          </cell>
          <cell r="F5" t="str">
            <v>Coal Ret_WY - Gas RePower</v>
          </cell>
          <cell r="G5" t="str">
            <v>CL_DJohnston3_I_DJ3_GC</v>
          </cell>
          <cell r="H5" t="str">
            <v/>
          </cell>
          <cell r="I5" t="str">
            <v>Coal_GasConversion</v>
          </cell>
          <cell r="J5" t="str">
            <v>Coal Retirements w/ Gas Conversion</v>
          </cell>
          <cell r="K5" t="str">
            <v>Wyoming-NE</v>
          </cell>
          <cell r="L5" t="str">
            <v>Coal Ret_WY - Gas RePower</v>
          </cell>
          <cell r="M5" t="str">
            <v>Gas_Conversion from Coal</v>
          </cell>
          <cell r="N5" t="str">
            <v>Gas</v>
          </cell>
          <cell r="O5" t="str">
            <v>Gas</v>
          </cell>
          <cell r="P5" t="str">
            <v/>
          </cell>
          <cell r="Q5" t="str">
            <v>Thermal</v>
          </cell>
          <cell r="R5" t="str">
            <v>SCCT</v>
          </cell>
          <cell r="S5" t="str">
            <v>Thermal</v>
          </cell>
          <cell r="T5" t="str">
            <v>SCCT</v>
          </cell>
          <cell r="U5" t="str">
            <v>Coal Ret_WY - Gas RePower</v>
          </cell>
          <cell r="V5" t="str">
            <v>Gas_Conversion from Coal</v>
          </cell>
          <cell r="W5" t="str">
            <v>WY</v>
          </cell>
          <cell r="X5" t="str">
            <v>No</v>
          </cell>
        </row>
        <row r="6">
          <cell r="A6">
            <v>147123</v>
          </cell>
          <cell r="B6" t="str">
            <v>I_DJ4_GC</v>
          </cell>
          <cell r="C6" t="str">
            <v>CL_DJohnston4_I_DJ4_GC</v>
          </cell>
          <cell r="D6" t="str">
            <v>Betterment Thermal</v>
          </cell>
          <cell r="E6" t="str">
            <v>East</v>
          </cell>
          <cell r="F6" t="str">
            <v>Coal Ret_WY - Gas RePower</v>
          </cell>
          <cell r="G6" t="str">
            <v>CL_DJohnston4_I_DJ4_GC</v>
          </cell>
          <cell r="H6" t="str">
            <v/>
          </cell>
          <cell r="I6" t="str">
            <v>Coal_GasConversion</v>
          </cell>
          <cell r="J6" t="str">
            <v>Coal Retirements w/ Gas Conversion</v>
          </cell>
          <cell r="K6" t="str">
            <v>Wyoming-NE</v>
          </cell>
          <cell r="L6" t="str">
            <v>Coal Ret_WY - Gas RePower</v>
          </cell>
          <cell r="M6" t="str">
            <v>Gas_Conversion from Coal</v>
          </cell>
          <cell r="N6" t="str">
            <v>Gas</v>
          </cell>
          <cell r="O6" t="str">
            <v>Gas</v>
          </cell>
          <cell r="P6" t="str">
            <v/>
          </cell>
          <cell r="Q6" t="str">
            <v>Thermal</v>
          </cell>
          <cell r="R6" t="str">
            <v>SCCT</v>
          </cell>
          <cell r="S6" t="str">
            <v>Thermal</v>
          </cell>
          <cell r="T6" t="str">
            <v>SCCT</v>
          </cell>
          <cell r="U6" t="str">
            <v>Coal Ret_WY - Gas RePower</v>
          </cell>
          <cell r="V6" t="str">
            <v>Gas_Conversion from Coal</v>
          </cell>
          <cell r="W6" t="str">
            <v>WY</v>
          </cell>
          <cell r="X6" t="str">
            <v>No</v>
          </cell>
        </row>
        <row r="7">
          <cell r="A7">
            <v>101391</v>
          </cell>
          <cell r="B7" t="str">
            <v>I_HTN1_GC</v>
          </cell>
          <cell r="C7" t="str">
            <v>CL_Huntington1_I_HTN1_GC</v>
          </cell>
          <cell r="D7" t="str">
            <v>Betterment Thermal</v>
          </cell>
          <cell r="E7" t="str">
            <v>East</v>
          </cell>
          <cell r="F7" t="str">
            <v>Coal Ret_UT - Gas RePower</v>
          </cell>
          <cell r="G7" t="str">
            <v>CL_Huntington1_I_HTN1_GC</v>
          </cell>
          <cell r="H7" t="str">
            <v/>
          </cell>
          <cell r="I7" t="str">
            <v>Coal_GasConversion</v>
          </cell>
          <cell r="J7" t="str">
            <v>Coal Retirements w/ Gas Conversion</v>
          </cell>
          <cell r="K7" t="str">
            <v>Utah-S</v>
          </cell>
          <cell r="L7" t="str">
            <v>Coal Ret_UT - Gas RePower</v>
          </cell>
          <cell r="M7" t="str">
            <v>Gas_Conversion from Coal</v>
          </cell>
          <cell r="N7" t="str">
            <v>Gas</v>
          </cell>
          <cell r="O7" t="str">
            <v>Gas</v>
          </cell>
          <cell r="P7" t="str">
            <v/>
          </cell>
          <cell r="Q7" t="str">
            <v>Thermal</v>
          </cell>
          <cell r="R7" t="str">
            <v>SCCT</v>
          </cell>
          <cell r="S7" t="str">
            <v>Thermal</v>
          </cell>
          <cell r="T7" t="str">
            <v>SCCT</v>
          </cell>
          <cell r="U7" t="str">
            <v>Coal Ret_UT - Gas RePower</v>
          </cell>
          <cell r="V7" t="str">
            <v>Gas_Conversion from Coal</v>
          </cell>
          <cell r="W7" t="str">
            <v>UT</v>
          </cell>
          <cell r="X7" t="str">
            <v>No</v>
          </cell>
        </row>
        <row r="8">
          <cell r="A8">
            <v>101392</v>
          </cell>
          <cell r="B8" t="str">
            <v>I_HTN2_GC</v>
          </cell>
          <cell r="C8" t="str">
            <v>CL_Huntington2_I_HTN2_GC</v>
          </cell>
          <cell r="D8" t="str">
            <v>Betterment Thermal</v>
          </cell>
          <cell r="E8" t="str">
            <v>East</v>
          </cell>
          <cell r="F8" t="str">
            <v>Coal Ret_UT - Gas RePower</v>
          </cell>
          <cell r="G8" t="str">
            <v>CL_Huntington2_I_HTN2_GC</v>
          </cell>
          <cell r="H8" t="str">
            <v/>
          </cell>
          <cell r="I8" t="str">
            <v>Coal_GasConversion</v>
          </cell>
          <cell r="J8" t="str">
            <v>Coal Retirements w/ Gas Conversion</v>
          </cell>
          <cell r="K8" t="str">
            <v>Utah-S</v>
          </cell>
          <cell r="L8" t="str">
            <v>Coal Ret_UT - Gas RePower</v>
          </cell>
          <cell r="M8" t="str">
            <v>Gas_Conversion from Coal</v>
          </cell>
          <cell r="N8" t="str">
            <v>Gas</v>
          </cell>
          <cell r="O8" t="str">
            <v>Gas</v>
          </cell>
          <cell r="P8" t="str">
            <v/>
          </cell>
          <cell r="Q8" t="str">
            <v>Thermal</v>
          </cell>
          <cell r="R8" t="str">
            <v>SCCT</v>
          </cell>
          <cell r="S8" t="str">
            <v>Thermal</v>
          </cell>
          <cell r="T8" t="str">
            <v>SCCT</v>
          </cell>
          <cell r="U8" t="str">
            <v>Coal Ret_UT - Gas RePower</v>
          </cell>
          <cell r="V8" t="str">
            <v>Gas_Conversion from Coal</v>
          </cell>
          <cell r="W8" t="str">
            <v>UT</v>
          </cell>
          <cell r="X8" t="str">
            <v>No</v>
          </cell>
        </row>
        <row r="9">
          <cell r="A9">
            <v>101372</v>
          </cell>
          <cell r="B9" t="str">
            <v>I_HTR1_GC</v>
          </cell>
          <cell r="C9" t="str">
            <v>CL_Hunter1_I_HTR1_GC</v>
          </cell>
          <cell r="D9" t="str">
            <v>Betterment Thermal</v>
          </cell>
          <cell r="E9" t="str">
            <v>East</v>
          </cell>
          <cell r="F9" t="str">
            <v>Coal Ret_UT - Gas RePower</v>
          </cell>
          <cell r="G9" t="str">
            <v>CL_Hunter1_I_HTR1_GC</v>
          </cell>
          <cell r="H9" t="str">
            <v/>
          </cell>
          <cell r="I9" t="str">
            <v>Coal_GasConversion</v>
          </cell>
          <cell r="J9" t="str">
            <v>Coal Retirements w/ Gas Conversion</v>
          </cell>
          <cell r="K9" t="str">
            <v>Utah-S</v>
          </cell>
          <cell r="L9" t="str">
            <v>Coal Ret_UT - Gas RePower</v>
          </cell>
          <cell r="M9" t="str">
            <v>Gas_Conversion from Coal</v>
          </cell>
          <cell r="N9" t="str">
            <v>Gas</v>
          </cell>
          <cell r="O9" t="str">
            <v>Gas</v>
          </cell>
          <cell r="P9" t="str">
            <v/>
          </cell>
          <cell r="Q9" t="str">
            <v>Thermal</v>
          </cell>
          <cell r="R9" t="str">
            <v>SCCT</v>
          </cell>
          <cell r="S9" t="str">
            <v>Thermal</v>
          </cell>
          <cell r="T9" t="str">
            <v>SCCT</v>
          </cell>
          <cell r="U9" t="str">
            <v>Coal Ret_UT - Gas RePower</v>
          </cell>
          <cell r="V9" t="str">
            <v>Gas_Conversion from Coal</v>
          </cell>
          <cell r="W9" t="str">
            <v>UT</v>
          </cell>
          <cell r="X9" t="str">
            <v>No</v>
          </cell>
        </row>
        <row r="10">
          <cell r="A10">
            <v>101389</v>
          </cell>
          <cell r="B10" t="str">
            <v>I_HTR2_GC</v>
          </cell>
          <cell r="C10" t="str">
            <v>CL_Hunter2_I_HTR2_GC</v>
          </cell>
          <cell r="D10" t="str">
            <v>Betterment Thermal</v>
          </cell>
          <cell r="E10" t="str">
            <v>East</v>
          </cell>
          <cell r="F10" t="str">
            <v>Coal Ret_UT - Gas RePower</v>
          </cell>
          <cell r="G10" t="str">
            <v>CL_Hunter2_I_HTR2_GC</v>
          </cell>
          <cell r="H10" t="str">
            <v/>
          </cell>
          <cell r="I10" t="str">
            <v>Coal_GasConversion</v>
          </cell>
          <cell r="J10" t="str">
            <v>Coal Retirements w/ Gas Conversion</v>
          </cell>
          <cell r="K10" t="str">
            <v>Utah-S</v>
          </cell>
          <cell r="L10" t="str">
            <v>Coal Ret_UT - Gas RePower</v>
          </cell>
          <cell r="M10" t="str">
            <v>Gas_Conversion from Coal</v>
          </cell>
          <cell r="N10" t="str">
            <v>Gas</v>
          </cell>
          <cell r="O10" t="str">
            <v>Gas</v>
          </cell>
          <cell r="P10" t="str">
            <v/>
          </cell>
          <cell r="Q10" t="str">
            <v>Thermal</v>
          </cell>
          <cell r="R10" t="str">
            <v>SCCT</v>
          </cell>
          <cell r="S10" t="str">
            <v>Thermal</v>
          </cell>
          <cell r="T10" t="str">
            <v>SCCT</v>
          </cell>
          <cell r="U10" t="str">
            <v>Coal Ret_UT - Gas RePower</v>
          </cell>
          <cell r="V10" t="str">
            <v>Gas_Conversion from Coal</v>
          </cell>
          <cell r="W10" t="str">
            <v>UT</v>
          </cell>
          <cell r="X10" t="str">
            <v>No</v>
          </cell>
        </row>
        <row r="11">
          <cell r="A11">
            <v>101390</v>
          </cell>
          <cell r="B11" t="str">
            <v>I_HTR3_GC</v>
          </cell>
          <cell r="C11" t="str">
            <v>CL_Hunter3_I_HTR3_GC</v>
          </cell>
          <cell r="D11" t="str">
            <v>Betterment Thermal</v>
          </cell>
          <cell r="E11" t="str">
            <v>East</v>
          </cell>
          <cell r="F11" t="str">
            <v>Coal Ret_UT - Gas RePower</v>
          </cell>
          <cell r="G11" t="str">
            <v>CL_Hunter3_I_HTR3_GC</v>
          </cell>
          <cell r="H11" t="str">
            <v/>
          </cell>
          <cell r="I11" t="str">
            <v>Coal_GasConversion</v>
          </cell>
          <cell r="J11" t="str">
            <v>Coal Retirements w/ Gas Conversion</v>
          </cell>
          <cell r="K11" t="str">
            <v>Utah-S</v>
          </cell>
          <cell r="L11" t="str">
            <v>Coal Ret_UT - Gas RePower</v>
          </cell>
          <cell r="M11" t="str">
            <v>Gas_Conversion from Coal</v>
          </cell>
          <cell r="N11" t="str">
            <v>Gas</v>
          </cell>
          <cell r="O11" t="str">
            <v>Gas</v>
          </cell>
          <cell r="P11" t="str">
            <v/>
          </cell>
          <cell r="Q11" t="str">
            <v>Thermal</v>
          </cell>
          <cell r="R11" t="str">
            <v>SCCT</v>
          </cell>
          <cell r="S11" t="str">
            <v>Thermal</v>
          </cell>
          <cell r="T11" t="str">
            <v>SCCT</v>
          </cell>
          <cell r="U11" t="str">
            <v>Coal Ret_UT - Gas RePower</v>
          </cell>
          <cell r="V11" t="str">
            <v>Gas_Conversion from Coal</v>
          </cell>
          <cell r="W11" t="str">
            <v>UT</v>
          </cell>
          <cell r="X11" t="str">
            <v>No</v>
          </cell>
        </row>
        <row r="12">
          <cell r="A12">
            <v>101393</v>
          </cell>
          <cell r="B12" t="str">
            <v>I_JB1_GC</v>
          </cell>
          <cell r="C12" t="str">
            <v>CL_JBridger1_I_JB1_GC</v>
          </cell>
          <cell r="D12" t="str">
            <v>Betterment Thermal</v>
          </cell>
          <cell r="E12" t="str">
            <v>West</v>
          </cell>
          <cell r="F12" t="str">
            <v>Coal Ret_Bridger -Gas RePower</v>
          </cell>
          <cell r="G12" t="str">
            <v>CL_JBridger1_I_JB1_GC</v>
          </cell>
          <cell r="H12" t="str">
            <v/>
          </cell>
          <cell r="I12" t="str">
            <v>Coal_GasConversion</v>
          </cell>
          <cell r="J12" t="str">
            <v>Coal Retirements w/ Gas Conversion</v>
          </cell>
          <cell r="K12" t="str">
            <v>Wyoming-SW</v>
          </cell>
          <cell r="L12" t="str">
            <v>Coal Ret_Bridger -Gas RePower</v>
          </cell>
          <cell r="M12" t="str">
            <v>Gas_Conversion from Coal</v>
          </cell>
          <cell r="N12" t="str">
            <v>Gas</v>
          </cell>
          <cell r="O12" t="str">
            <v>Gas</v>
          </cell>
          <cell r="P12" t="str">
            <v/>
          </cell>
          <cell r="Q12" t="str">
            <v>Thermal</v>
          </cell>
          <cell r="R12" t="str">
            <v>SCCT</v>
          </cell>
          <cell r="S12" t="str">
            <v>Thermal</v>
          </cell>
          <cell r="T12" t="str">
            <v>SCCT</v>
          </cell>
          <cell r="U12" t="str">
            <v>Coal Ret_Bridger -Gas RePower</v>
          </cell>
          <cell r="V12" t="str">
            <v>Gas_Conversion from Coal</v>
          </cell>
          <cell r="W12" t="str">
            <v>WY</v>
          </cell>
          <cell r="X12" t="str">
            <v>No</v>
          </cell>
        </row>
        <row r="13">
          <cell r="A13">
            <v>101394</v>
          </cell>
          <cell r="B13" t="str">
            <v>I_JB2_GC</v>
          </cell>
          <cell r="C13" t="str">
            <v>CL_JBridger2_I_JB2_GC</v>
          </cell>
          <cell r="D13" t="str">
            <v>Betterment Thermal</v>
          </cell>
          <cell r="E13" t="str">
            <v>West</v>
          </cell>
          <cell r="F13" t="str">
            <v>Coal Ret_Bridger -Gas RePower</v>
          </cell>
          <cell r="G13" t="str">
            <v>CL_JBridger2_I_JB2_GC</v>
          </cell>
          <cell r="H13" t="str">
            <v/>
          </cell>
          <cell r="I13" t="str">
            <v>Coal_GasConversion</v>
          </cell>
          <cell r="J13" t="str">
            <v>Coal Retirements w/ Gas Conversion</v>
          </cell>
          <cell r="K13" t="str">
            <v>Wyoming-SW</v>
          </cell>
          <cell r="L13" t="str">
            <v>Coal Ret_Bridger -Gas RePower</v>
          </cell>
          <cell r="M13" t="str">
            <v>Gas_Conversion from Coal</v>
          </cell>
          <cell r="N13" t="str">
            <v>Gas</v>
          </cell>
          <cell r="O13" t="str">
            <v>Gas</v>
          </cell>
          <cell r="P13" t="str">
            <v/>
          </cell>
          <cell r="Q13" t="str">
            <v>Thermal</v>
          </cell>
          <cell r="R13" t="str">
            <v>SCCT</v>
          </cell>
          <cell r="S13" t="str">
            <v>Thermal</v>
          </cell>
          <cell r="T13" t="str">
            <v>SCCT</v>
          </cell>
          <cell r="U13" t="str">
            <v>Coal Ret_Bridger -Gas RePower</v>
          </cell>
          <cell r="V13" t="str">
            <v>Gas_Conversion from Coal</v>
          </cell>
          <cell r="W13" t="str">
            <v>WY</v>
          </cell>
          <cell r="X13" t="str">
            <v>No</v>
          </cell>
        </row>
        <row r="14">
          <cell r="A14">
            <v>101395</v>
          </cell>
          <cell r="B14" t="str">
            <v>I_JB3_GC</v>
          </cell>
          <cell r="C14" t="str">
            <v>CL_JBridger3_I_JB3_GC</v>
          </cell>
          <cell r="D14" t="str">
            <v>Betterment Thermal</v>
          </cell>
          <cell r="E14" t="str">
            <v>West</v>
          </cell>
          <cell r="F14" t="str">
            <v>Coal Ret_Bridger -Gas RePower</v>
          </cell>
          <cell r="G14" t="str">
            <v>CL_JBridger3_I_JB3_GC</v>
          </cell>
          <cell r="H14" t="str">
            <v/>
          </cell>
          <cell r="I14" t="str">
            <v>Coal_GasConversion</v>
          </cell>
          <cell r="J14" t="str">
            <v>Coal Retirements w/ Gas Conversion</v>
          </cell>
          <cell r="K14" t="str">
            <v>Wyoming-SW</v>
          </cell>
          <cell r="L14" t="str">
            <v>Coal Ret_Bridger -Gas RePower</v>
          </cell>
          <cell r="M14" t="str">
            <v>Gas_Conversion from Coal</v>
          </cell>
          <cell r="N14" t="str">
            <v>Gas</v>
          </cell>
          <cell r="O14" t="str">
            <v>Gas</v>
          </cell>
          <cell r="P14" t="str">
            <v/>
          </cell>
          <cell r="Q14" t="str">
            <v>Thermal</v>
          </cell>
          <cell r="R14" t="str">
            <v>SCCT</v>
          </cell>
          <cell r="S14" t="str">
            <v>Thermal</v>
          </cell>
          <cell r="T14" t="str">
            <v>SCCT</v>
          </cell>
          <cell r="U14" t="str">
            <v>Coal Ret_Bridger -Gas RePower</v>
          </cell>
          <cell r="V14" t="str">
            <v>Gas_Conversion from Coal</v>
          </cell>
          <cell r="W14" t="str">
            <v>WY</v>
          </cell>
          <cell r="X14" t="str">
            <v>No</v>
          </cell>
        </row>
        <row r="15">
          <cell r="A15">
            <v>101396</v>
          </cell>
          <cell r="B15" t="str">
            <v>I_JB4_GC</v>
          </cell>
          <cell r="C15" t="str">
            <v>CL_JBridger4_I_JB4_GC</v>
          </cell>
          <cell r="D15" t="str">
            <v>Betterment Thermal</v>
          </cell>
          <cell r="E15" t="str">
            <v>West</v>
          </cell>
          <cell r="F15" t="str">
            <v>Coal Ret_Bridger -Gas RePower</v>
          </cell>
          <cell r="G15" t="str">
            <v>CL_JBridger4_I_JB4_GC</v>
          </cell>
          <cell r="H15" t="str">
            <v/>
          </cell>
          <cell r="I15" t="str">
            <v>Coal_GasConversion</v>
          </cell>
          <cell r="J15" t="str">
            <v>Coal Retirements w/ Gas Conversion</v>
          </cell>
          <cell r="K15" t="str">
            <v>Wyoming-SW</v>
          </cell>
          <cell r="L15" t="str">
            <v>Coal Ret_Bridger -Gas RePower</v>
          </cell>
          <cell r="M15" t="str">
            <v>Gas_Conversion from Coal</v>
          </cell>
          <cell r="N15" t="str">
            <v>Gas</v>
          </cell>
          <cell r="O15" t="str">
            <v>Gas</v>
          </cell>
          <cell r="P15" t="str">
            <v/>
          </cell>
          <cell r="Q15" t="str">
            <v>Thermal</v>
          </cell>
          <cell r="R15" t="str">
            <v>SCCT</v>
          </cell>
          <cell r="S15" t="str">
            <v>Thermal</v>
          </cell>
          <cell r="T15" t="str">
            <v>SCCT</v>
          </cell>
          <cell r="U15" t="str">
            <v>Coal Ret_Bridger -Gas RePower</v>
          </cell>
          <cell r="V15" t="str">
            <v>Gas_Conversion from Coal</v>
          </cell>
          <cell r="W15" t="str">
            <v>WY</v>
          </cell>
          <cell r="X15" t="str">
            <v>No</v>
          </cell>
        </row>
        <row r="16">
          <cell r="A16">
            <v>147121</v>
          </cell>
          <cell r="B16" t="str">
            <v>I_NTN1_GC</v>
          </cell>
          <cell r="C16" t="str">
            <v>CL_Naughton1_I_NTN1_GC</v>
          </cell>
          <cell r="D16" t="str">
            <v>Betterment Thermal</v>
          </cell>
          <cell r="E16" t="str">
            <v>East</v>
          </cell>
          <cell r="F16" t="str">
            <v>Coal Ret_WY - Gas RePower</v>
          </cell>
          <cell r="G16" t="str">
            <v>CL_Naughton1_I_NTN1_GC</v>
          </cell>
          <cell r="H16" t="str">
            <v/>
          </cell>
          <cell r="I16" t="str">
            <v>Coal_GasConversion</v>
          </cell>
          <cell r="J16" t="str">
            <v>Coal Retirements w/ Gas Conversion</v>
          </cell>
          <cell r="K16" t="str">
            <v>Wyoming-SW</v>
          </cell>
          <cell r="L16" t="str">
            <v>Coal Ret_WY - Gas RePower</v>
          </cell>
          <cell r="M16" t="str">
            <v>Gas_Conversion from Coal</v>
          </cell>
          <cell r="N16" t="str">
            <v>Gas</v>
          </cell>
          <cell r="O16" t="str">
            <v>Gas</v>
          </cell>
          <cell r="P16" t="str">
            <v/>
          </cell>
          <cell r="Q16" t="str">
            <v>Thermal</v>
          </cell>
          <cell r="R16" t="str">
            <v>SCCT</v>
          </cell>
          <cell r="S16" t="str">
            <v>Thermal</v>
          </cell>
          <cell r="T16" t="str">
            <v>SCCT</v>
          </cell>
          <cell r="U16" t="str">
            <v>Coal Ret_WY - Gas RePower</v>
          </cell>
          <cell r="V16" t="str">
            <v>Gas_Conversion from Coal</v>
          </cell>
          <cell r="W16" t="str">
            <v>WY</v>
          </cell>
          <cell r="X16" t="str">
            <v>No</v>
          </cell>
        </row>
        <row r="17">
          <cell r="A17">
            <v>147122</v>
          </cell>
          <cell r="B17" t="str">
            <v>I_NTN2_GC</v>
          </cell>
          <cell r="C17" t="str">
            <v>CL_Naughton2_I_NTN2_GC</v>
          </cell>
          <cell r="D17" t="str">
            <v>Betterment Thermal</v>
          </cell>
          <cell r="E17" t="str">
            <v>East</v>
          </cell>
          <cell r="F17" t="str">
            <v>Coal Ret_WY - Gas RePower</v>
          </cell>
          <cell r="G17" t="str">
            <v>CL_Naughton2_I_NTN2_GC</v>
          </cell>
          <cell r="H17" t="str">
            <v/>
          </cell>
          <cell r="I17" t="str">
            <v>Coal_GasConversion</v>
          </cell>
          <cell r="J17" t="str">
            <v>Coal Retirements w/ Gas Conversion</v>
          </cell>
          <cell r="K17" t="str">
            <v>Wyoming-SW</v>
          </cell>
          <cell r="L17" t="str">
            <v>Coal Ret_WY - Gas RePower</v>
          </cell>
          <cell r="M17" t="str">
            <v>Gas_Conversion from Coal</v>
          </cell>
          <cell r="N17" t="str">
            <v>Gas</v>
          </cell>
          <cell r="O17" t="str">
            <v>Gas</v>
          </cell>
          <cell r="P17" t="str">
            <v/>
          </cell>
          <cell r="Q17" t="str">
            <v>Thermal</v>
          </cell>
          <cell r="R17" t="str">
            <v>SCCT</v>
          </cell>
          <cell r="S17" t="str">
            <v>Thermal</v>
          </cell>
          <cell r="T17" t="str">
            <v>SCCT</v>
          </cell>
          <cell r="U17" t="str">
            <v>Coal Ret_WY - Gas RePower</v>
          </cell>
          <cell r="V17" t="str">
            <v>Gas_Conversion from Coal</v>
          </cell>
          <cell r="W17" t="str">
            <v>WY</v>
          </cell>
          <cell r="X17" t="str">
            <v>No</v>
          </cell>
        </row>
        <row r="18">
          <cell r="A18">
            <v>95788</v>
          </cell>
          <cell r="B18" t="str">
            <v>I_NTN3_GC</v>
          </cell>
          <cell r="C18" t="str">
            <v>CL_Naughton3_I_NTN3_GC</v>
          </cell>
          <cell r="D18" t="str">
            <v>Betterment Thermal</v>
          </cell>
          <cell r="E18" t="str">
            <v>East</v>
          </cell>
          <cell r="F18" t="str">
            <v>Coal Ret_WY - Gas RePower</v>
          </cell>
          <cell r="G18" t="str">
            <v>CL_Naughton3_I_NTN3_GC</v>
          </cell>
          <cell r="H18" t="str">
            <v/>
          </cell>
          <cell r="I18" t="str">
            <v>Coal_GasConversion</v>
          </cell>
          <cell r="J18" t="str">
            <v>Coal Retirements w/ Gas Conversion</v>
          </cell>
          <cell r="K18" t="str">
            <v>Wyoming-SW</v>
          </cell>
          <cell r="L18" t="str">
            <v>Coal Ret_WY - Gas RePower</v>
          </cell>
          <cell r="M18" t="str">
            <v>Gas_Conversion from Coal</v>
          </cell>
          <cell r="N18" t="str">
            <v>Gas</v>
          </cell>
          <cell r="O18" t="str">
            <v>Gas</v>
          </cell>
          <cell r="P18" t="str">
            <v/>
          </cell>
          <cell r="Q18" t="str">
            <v>Thermal</v>
          </cell>
          <cell r="R18" t="str">
            <v>SCCT</v>
          </cell>
          <cell r="S18" t="str">
            <v>Thermal</v>
          </cell>
          <cell r="T18" t="str">
            <v>SCCT</v>
          </cell>
          <cell r="U18" t="str">
            <v>Coal Ret_WY - Gas RePower</v>
          </cell>
          <cell r="V18" t="str">
            <v>Gas_Conversion from Coal</v>
          </cell>
          <cell r="W18" t="str">
            <v>WY</v>
          </cell>
          <cell r="X18" t="str">
            <v>No</v>
          </cell>
        </row>
        <row r="19">
          <cell r="A19">
            <v>101823</v>
          </cell>
          <cell r="B19" t="str">
            <v>I_Wyodak_GC</v>
          </cell>
          <cell r="C19" t="str">
            <v>CL_Wyodak1_I_Wyodak_GC</v>
          </cell>
          <cell r="D19" t="str">
            <v>Betterment Thermal</v>
          </cell>
          <cell r="E19" t="str">
            <v>East</v>
          </cell>
          <cell r="F19" t="str">
            <v>Coal Ret_WY - Gas RePower</v>
          </cell>
          <cell r="G19" t="str">
            <v>CL_Wyodak1_I_Wyodak_GC</v>
          </cell>
          <cell r="H19" t="str">
            <v/>
          </cell>
          <cell r="I19" t="str">
            <v>Coal_GasConversion</v>
          </cell>
          <cell r="J19" t="str">
            <v>Coal Retirements w/ Gas Conversion</v>
          </cell>
          <cell r="K19" t="str">
            <v>Wyoming-NE</v>
          </cell>
          <cell r="L19" t="str">
            <v>Coal Ret_WY - Gas RePower</v>
          </cell>
          <cell r="M19" t="str">
            <v>Gas_Conversion from Coal</v>
          </cell>
          <cell r="N19" t="str">
            <v>Gas</v>
          </cell>
          <cell r="O19" t="str">
            <v>Gas</v>
          </cell>
          <cell r="P19" t="str">
            <v/>
          </cell>
          <cell r="Q19" t="str">
            <v>Thermal</v>
          </cell>
          <cell r="R19" t="str">
            <v>SCCT</v>
          </cell>
          <cell r="S19" t="str">
            <v>Thermal</v>
          </cell>
          <cell r="T19" t="str">
            <v>SCCT</v>
          </cell>
          <cell r="U19" t="str">
            <v>Coal Ret_WY - Gas RePower</v>
          </cell>
          <cell r="V19" t="str">
            <v>Gas_Conversion from Coal</v>
          </cell>
          <cell r="W19" t="str">
            <v>WY</v>
          </cell>
          <cell r="X19" t="str">
            <v>No</v>
          </cell>
        </row>
        <row r="20">
          <cell r="A20">
            <v>11509</v>
          </cell>
          <cell r="B20" t="str">
            <v>APS_4C_IN_P</v>
          </cell>
          <cell r="C20" t="str">
            <v>APS_4C_IN_P</v>
          </cell>
          <cell r="D20" t="str">
            <v>Contracts Existing Block Forward</v>
          </cell>
          <cell r="E20" t="str">
            <v>East</v>
          </cell>
          <cell r="F20" t="str">
            <v>Existing - Purchase</v>
          </cell>
          <cell r="G20" t="str">
            <v/>
          </cell>
          <cell r="H20" t="str">
            <v/>
          </cell>
          <cell r="I20" t="str">
            <v>Existing - Purchase</v>
          </cell>
          <cell r="J20" t="str">
            <v>Existing - Purchase</v>
          </cell>
          <cell r="K20" t="str">
            <v/>
          </cell>
          <cell r="L20" t="str">
            <v>Existing - Purchase</v>
          </cell>
          <cell r="M20" t="str">
            <v>Existing - Purchase</v>
          </cell>
          <cell r="N20" t="str">
            <v>Existing - Purchase</v>
          </cell>
          <cell r="O20" t="str">
            <v>Purchase</v>
          </cell>
          <cell r="P20" t="str">
            <v>Long</v>
          </cell>
          <cell r="Q20" t="str">
            <v>LT Contract</v>
          </cell>
          <cell r="R20" t="str">
            <v>Existing - Purchase</v>
          </cell>
          <cell r="S20" t="str">
            <v>LT Contract</v>
          </cell>
          <cell r="T20" t="str">
            <v>Existing - Purchase</v>
          </cell>
          <cell r="U20" t="str">
            <v>Existing - Purchase</v>
          </cell>
          <cell r="V20" t="str">
            <v>Existing - Purchase</v>
          </cell>
          <cell r="W20">
            <v>0</v>
          </cell>
          <cell r="X20" t="str">
            <v>No</v>
          </cell>
        </row>
        <row r="21">
          <cell r="A21">
            <v>11510</v>
          </cell>
          <cell r="B21" t="str">
            <v>APS_4C_OUT_S</v>
          </cell>
          <cell r="C21" t="str">
            <v>APS_4C_OUT_S</v>
          </cell>
          <cell r="D21" t="str">
            <v>Contracts Existing Block Forward</v>
          </cell>
          <cell r="E21" t="str">
            <v>East</v>
          </cell>
          <cell r="F21" t="str">
            <v>Existing - Sale</v>
          </cell>
          <cell r="G21" t="str">
            <v/>
          </cell>
          <cell r="H21" t="str">
            <v/>
          </cell>
          <cell r="I21" t="str">
            <v>Existing - Sale</v>
          </cell>
          <cell r="J21" t="str">
            <v>Existing - Sale</v>
          </cell>
          <cell r="K21" t="str">
            <v/>
          </cell>
          <cell r="L21" t="str">
            <v>Existing - Sale</v>
          </cell>
          <cell r="M21" t="str">
            <v>Existing - Sale</v>
          </cell>
          <cell r="N21" t="str">
            <v>Existing - Sale</v>
          </cell>
          <cell r="O21" t="str">
            <v>Sale</v>
          </cell>
          <cell r="P21" t="str">
            <v>Short</v>
          </cell>
          <cell r="Q21" t="str">
            <v>LT Contract</v>
          </cell>
          <cell r="R21" t="str">
            <v>Existing - Sale</v>
          </cell>
          <cell r="S21" t="str">
            <v>LT Contract</v>
          </cell>
          <cell r="T21" t="str">
            <v>Existing - Sale</v>
          </cell>
          <cell r="U21" t="str">
            <v>Existing - Sale</v>
          </cell>
          <cell r="V21" t="str">
            <v>Existing - Sale</v>
          </cell>
          <cell r="W21">
            <v>0</v>
          </cell>
          <cell r="X21" t="str">
            <v>No</v>
          </cell>
        </row>
        <row r="22">
          <cell r="A22">
            <v>11524</v>
          </cell>
          <cell r="B22" t="str">
            <v>APS_AZ_IN_P</v>
          </cell>
          <cell r="C22" t="str">
            <v>APS_AZ_IN_P</v>
          </cell>
          <cell r="D22" t="str">
            <v>Contracts Existing Block Forward</v>
          </cell>
          <cell r="E22" t="str">
            <v>East</v>
          </cell>
          <cell r="F22" t="str">
            <v>Existing - Purchase</v>
          </cell>
          <cell r="G22" t="str">
            <v/>
          </cell>
          <cell r="H22" t="str">
            <v/>
          </cell>
          <cell r="I22" t="str">
            <v>Existing - Purchase</v>
          </cell>
          <cell r="J22" t="str">
            <v>Existing - Purchase</v>
          </cell>
          <cell r="K22" t="str">
            <v/>
          </cell>
          <cell r="L22" t="str">
            <v>Existing - Purchase</v>
          </cell>
          <cell r="M22" t="str">
            <v>Existing - Purchase</v>
          </cell>
          <cell r="N22" t="str">
            <v>Existing - Purchase</v>
          </cell>
          <cell r="O22" t="str">
            <v>Purchase</v>
          </cell>
          <cell r="P22" t="str">
            <v>Long</v>
          </cell>
          <cell r="Q22" t="str">
            <v>LT Contract</v>
          </cell>
          <cell r="R22" t="str">
            <v>Existing - Purchase</v>
          </cell>
          <cell r="S22" t="str">
            <v>LT Contract</v>
          </cell>
          <cell r="T22" t="str">
            <v>Existing - Purchase</v>
          </cell>
          <cell r="U22" t="str">
            <v>Existing - Purchase</v>
          </cell>
          <cell r="V22" t="str">
            <v>Existing - Purchase</v>
          </cell>
          <cell r="W22">
            <v>0</v>
          </cell>
          <cell r="X22" t="str">
            <v>No</v>
          </cell>
        </row>
        <row r="23">
          <cell r="A23">
            <v>11525</v>
          </cell>
          <cell r="B23" t="str">
            <v>APS_AZ_OUT_S</v>
          </cell>
          <cell r="C23" t="str">
            <v>APS_AZ_OUT_S</v>
          </cell>
          <cell r="D23" t="str">
            <v>Contracts Existing Block Forward</v>
          </cell>
          <cell r="E23" t="str">
            <v>East</v>
          </cell>
          <cell r="F23" t="str">
            <v>Existing - Sale</v>
          </cell>
          <cell r="G23" t="str">
            <v/>
          </cell>
          <cell r="H23" t="str">
            <v/>
          </cell>
          <cell r="I23" t="str">
            <v>Existing - Sale</v>
          </cell>
          <cell r="J23" t="str">
            <v>Existing - Sale</v>
          </cell>
          <cell r="K23" t="str">
            <v/>
          </cell>
          <cell r="L23" t="str">
            <v>Existing - Sale</v>
          </cell>
          <cell r="M23" t="str">
            <v>Existing - Sale</v>
          </cell>
          <cell r="N23" t="str">
            <v>Existing - Sale</v>
          </cell>
          <cell r="O23" t="str">
            <v>Sale</v>
          </cell>
          <cell r="P23" t="str">
            <v>Short</v>
          </cell>
          <cell r="Q23" t="str">
            <v>LT Contract</v>
          </cell>
          <cell r="R23" t="str">
            <v>Existing - Sale</v>
          </cell>
          <cell r="S23" t="str">
            <v>LT Contract</v>
          </cell>
          <cell r="T23" t="str">
            <v>Existing - Sale</v>
          </cell>
          <cell r="U23" t="str">
            <v>Existing - Sale</v>
          </cell>
          <cell r="V23" t="str">
            <v>Existing - Sale</v>
          </cell>
          <cell r="W23">
            <v>0</v>
          </cell>
          <cell r="X23" t="str">
            <v>No</v>
          </cell>
        </row>
        <row r="24">
          <cell r="A24">
            <v>159053</v>
          </cell>
          <cell r="B24" t="str">
            <v>BlackHills_JB_S</v>
          </cell>
          <cell r="C24" t="str">
            <v>BlackHills_JB_S</v>
          </cell>
          <cell r="D24" t="str">
            <v>Contracts Existing Block Forward</v>
          </cell>
          <cell r="E24" t="str">
            <v>West</v>
          </cell>
          <cell r="F24" t="str">
            <v>Existing - Sale</v>
          </cell>
          <cell r="G24" t="str">
            <v/>
          </cell>
          <cell r="H24" t="str">
            <v/>
          </cell>
          <cell r="I24" t="str">
            <v>Existing - Sale</v>
          </cell>
          <cell r="J24" t="str">
            <v>Existing - Sale</v>
          </cell>
          <cell r="K24">
            <v>0</v>
          </cell>
          <cell r="L24" t="str">
            <v>Existing - Sale</v>
          </cell>
          <cell r="M24" t="str">
            <v>Existing - Sale</v>
          </cell>
          <cell r="N24" t="str">
            <v>Existing - Sale</v>
          </cell>
          <cell r="O24" t="str">
            <v>Sale</v>
          </cell>
          <cell r="P24" t="str">
            <v>Short</v>
          </cell>
          <cell r="Q24" t="str">
            <v>LT Contract</v>
          </cell>
          <cell r="R24" t="str">
            <v>Existing - Sale</v>
          </cell>
          <cell r="S24" t="str">
            <v>LT Contract</v>
          </cell>
          <cell r="T24" t="str">
            <v>Existing - Sale</v>
          </cell>
          <cell r="U24" t="str">
            <v>Existing - Sale</v>
          </cell>
          <cell r="V24" t="str">
            <v>Existing - Sale</v>
          </cell>
          <cell r="W24">
            <v>0</v>
          </cell>
          <cell r="X24" t="str">
            <v>No</v>
          </cell>
        </row>
        <row r="25">
          <cell r="A25">
            <v>97457</v>
          </cell>
          <cell r="B25" t="str">
            <v>BlackHills_MdC_S</v>
          </cell>
          <cell r="C25" t="str">
            <v>BlackHills_MdC_S</v>
          </cell>
          <cell r="D25" t="str">
            <v>Contracts Existing Block Forward</v>
          </cell>
          <cell r="E25" t="str">
            <v>West</v>
          </cell>
          <cell r="F25" t="str">
            <v>Existing - Sale</v>
          </cell>
          <cell r="G25" t="str">
            <v/>
          </cell>
          <cell r="H25" t="str">
            <v/>
          </cell>
          <cell r="I25" t="str">
            <v>Existing - Sale</v>
          </cell>
          <cell r="J25" t="str">
            <v>Existing - Sale</v>
          </cell>
          <cell r="K25" t="str">
            <v/>
          </cell>
          <cell r="L25" t="str">
            <v>Existing - Sale</v>
          </cell>
          <cell r="M25" t="str">
            <v>Existing - Sale</v>
          </cell>
          <cell r="N25" t="str">
            <v>Existing - Sale</v>
          </cell>
          <cell r="O25" t="str">
            <v>Sale</v>
          </cell>
          <cell r="P25" t="str">
            <v>Short</v>
          </cell>
          <cell r="Q25" t="str">
            <v>LT Contract</v>
          </cell>
          <cell r="R25" t="str">
            <v>Existing - Sale</v>
          </cell>
          <cell r="S25" t="str">
            <v>LT Contract</v>
          </cell>
          <cell r="T25" t="str">
            <v>Existing - Sale</v>
          </cell>
          <cell r="U25" t="str">
            <v>Existing - Sale</v>
          </cell>
          <cell r="V25" t="str">
            <v>Existing - Sale</v>
          </cell>
          <cell r="W25">
            <v>0</v>
          </cell>
          <cell r="X25" t="str">
            <v>No</v>
          </cell>
        </row>
        <row r="26">
          <cell r="A26">
            <v>97458</v>
          </cell>
          <cell r="B26" t="str">
            <v>BlackHills_US_S</v>
          </cell>
          <cell r="C26" t="str">
            <v>BlackHills_US_S</v>
          </cell>
          <cell r="D26" t="str">
            <v>Contracts Existing Block Forward</v>
          </cell>
          <cell r="E26" t="str">
            <v>East</v>
          </cell>
          <cell r="F26" t="str">
            <v>Existing - Sale</v>
          </cell>
          <cell r="G26" t="str">
            <v/>
          </cell>
          <cell r="H26" t="str">
            <v/>
          </cell>
          <cell r="I26" t="str">
            <v>Existing - Sale</v>
          </cell>
          <cell r="J26" t="str">
            <v>Existing - Sale</v>
          </cell>
          <cell r="K26" t="str">
            <v/>
          </cell>
          <cell r="L26" t="str">
            <v>Existing - Sale</v>
          </cell>
          <cell r="M26" t="str">
            <v>Existing - Sale</v>
          </cell>
          <cell r="N26" t="str">
            <v>Existing - Sale</v>
          </cell>
          <cell r="O26" t="str">
            <v>Sale</v>
          </cell>
          <cell r="P26" t="str">
            <v>Short</v>
          </cell>
          <cell r="Q26" t="str">
            <v>LT Contract</v>
          </cell>
          <cell r="R26" t="str">
            <v>Existing - Sale</v>
          </cell>
          <cell r="S26" t="str">
            <v>LT Contract</v>
          </cell>
          <cell r="T26" t="str">
            <v>Existing - Sale</v>
          </cell>
          <cell r="U26" t="str">
            <v>Existing - Sale</v>
          </cell>
          <cell r="V26" t="str">
            <v>Existing - Sale</v>
          </cell>
          <cell r="W26">
            <v>0</v>
          </cell>
          <cell r="X26" t="str">
            <v>No</v>
          </cell>
        </row>
        <row r="27">
          <cell r="A27">
            <v>159052</v>
          </cell>
          <cell r="B27" t="str">
            <v>BlackHills_WNE_S</v>
          </cell>
          <cell r="C27" t="str">
            <v>BlackHills_WNE_S</v>
          </cell>
          <cell r="D27" t="str">
            <v>Contracts Existing Block Forward</v>
          </cell>
          <cell r="E27" t="str">
            <v>East</v>
          </cell>
          <cell r="F27" t="str">
            <v>Existing - Sale</v>
          </cell>
          <cell r="G27" t="str">
            <v/>
          </cell>
          <cell r="H27" t="str">
            <v/>
          </cell>
          <cell r="I27" t="str">
            <v>Existing - Sale</v>
          </cell>
          <cell r="J27" t="str">
            <v>Existing - Sale</v>
          </cell>
          <cell r="K27">
            <v>0</v>
          </cell>
          <cell r="L27" t="str">
            <v>Existing - Sale</v>
          </cell>
          <cell r="M27" t="str">
            <v>Existing - Sale</v>
          </cell>
          <cell r="N27" t="str">
            <v>Existing - Sale</v>
          </cell>
          <cell r="O27" t="str">
            <v>Sale</v>
          </cell>
          <cell r="P27" t="str">
            <v>Short</v>
          </cell>
          <cell r="Q27" t="str">
            <v>LT Contract</v>
          </cell>
          <cell r="R27" t="str">
            <v>Existing - Sale</v>
          </cell>
          <cell r="S27" t="str">
            <v>LT Contract</v>
          </cell>
          <cell r="T27" t="str">
            <v>Existing - Sale</v>
          </cell>
          <cell r="U27" t="str">
            <v>Existing - Sale</v>
          </cell>
          <cell r="V27" t="str">
            <v>Existing - Sale</v>
          </cell>
          <cell r="W27">
            <v>0</v>
          </cell>
          <cell r="X27" t="str">
            <v>No</v>
          </cell>
        </row>
        <row r="28">
          <cell r="A28">
            <v>11870</v>
          </cell>
          <cell r="B28" t="str">
            <v>BlackHillsLoss_S</v>
          </cell>
          <cell r="C28" t="str">
            <v>BlackHillsLoss_S</v>
          </cell>
          <cell r="D28" t="str">
            <v>Contracts Existing Block Forward</v>
          </cell>
          <cell r="E28" t="str">
            <v>East</v>
          </cell>
          <cell r="F28" t="str">
            <v>Existing - Sale</v>
          </cell>
          <cell r="G28" t="str">
            <v/>
          </cell>
          <cell r="H28" t="str">
            <v/>
          </cell>
          <cell r="I28" t="str">
            <v>Existing - Sale</v>
          </cell>
          <cell r="J28" t="str">
            <v>Existing - Sale</v>
          </cell>
          <cell r="K28" t="str">
            <v/>
          </cell>
          <cell r="L28" t="str">
            <v>Existing - Sale</v>
          </cell>
          <cell r="M28" t="str">
            <v>Existing - Sale</v>
          </cell>
          <cell r="N28" t="str">
            <v>Existing - Sale</v>
          </cell>
          <cell r="O28" t="str">
            <v>Sale</v>
          </cell>
          <cell r="P28" t="str">
            <v>Short</v>
          </cell>
          <cell r="Q28" t="str">
            <v>LT Contract</v>
          </cell>
          <cell r="R28" t="str">
            <v>Existing - Sale</v>
          </cell>
          <cell r="S28" t="str">
            <v>LT Contract</v>
          </cell>
          <cell r="T28" t="str">
            <v>Existing - Sale</v>
          </cell>
          <cell r="U28" t="str">
            <v>Existing - Sale</v>
          </cell>
          <cell r="V28" t="str">
            <v>Existing - Sale</v>
          </cell>
          <cell r="W28">
            <v>0</v>
          </cell>
          <cell r="X28" t="str">
            <v>No</v>
          </cell>
        </row>
        <row r="29">
          <cell r="A29">
            <v>11466</v>
          </cell>
          <cell r="B29" t="str">
            <v>CandianEnt_S</v>
          </cell>
          <cell r="C29" t="str">
            <v>CandianEnt_S</v>
          </cell>
          <cell r="D29" t="str">
            <v>Contracts Existing Block Forward</v>
          </cell>
          <cell r="E29" t="str">
            <v>West</v>
          </cell>
          <cell r="F29" t="str">
            <v>Existing - Sale</v>
          </cell>
          <cell r="G29" t="str">
            <v/>
          </cell>
          <cell r="H29" t="str">
            <v/>
          </cell>
          <cell r="I29" t="str">
            <v>Existing - Sale</v>
          </cell>
          <cell r="J29" t="str">
            <v>Existing - Sale</v>
          </cell>
          <cell r="K29" t="str">
            <v/>
          </cell>
          <cell r="L29" t="str">
            <v>Existing - Sale</v>
          </cell>
          <cell r="M29" t="str">
            <v>Existing - Sale</v>
          </cell>
          <cell r="N29" t="str">
            <v>Existing - Sale</v>
          </cell>
          <cell r="O29" t="str">
            <v>Sale</v>
          </cell>
          <cell r="P29" t="str">
            <v>Short</v>
          </cell>
          <cell r="Q29" t="str">
            <v>LT Contract</v>
          </cell>
          <cell r="R29" t="str">
            <v>Existing - Sale</v>
          </cell>
          <cell r="S29" t="str">
            <v>LT Contract</v>
          </cell>
          <cell r="T29" t="str">
            <v>Existing - Sale</v>
          </cell>
          <cell r="U29" t="str">
            <v>Existing - Sale</v>
          </cell>
          <cell r="V29" t="str">
            <v>Existing - Sale</v>
          </cell>
          <cell r="W29">
            <v>0</v>
          </cell>
          <cell r="X29" t="str">
            <v>No</v>
          </cell>
        </row>
        <row r="30">
          <cell r="A30">
            <v>96469</v>
          </cell>
          <cell r="B30" t="str">
            <v>ConstEng_P</v>
          </cell>
          <cell r="C30" t="str">
            <v>ConstEng_P</v>
          </cell>
          <cell r="D30" t="str">
            <v>Contracts Existing Block Forward</v>
          </cell>
          <cell r="E30" t="str">
            <v>East</v>
          </cell>
          <cell r="F30" t="str">
            <v>Existing - Purchase</v>
          </cell>
          <cell r="G30" t="str">
            <v/>
          </cell>
          <cell r="H30" t="str">
            <v/>
          </cell>
          <cell r="I30" t="str">
            <v>Existing - Purchase</v>
          </cell>
          <cell r="J30" t="str">
            <v>Existing - Purchase</v>
          </cell>
          <cell r="K30" t="str">
            <v/>
          </cell>
          <cell r="L30" t="str">
            <v>Existing - Purchase</v>
          </cell>
          <cell r="M30" t="str">
            <v>Existing - Purchase</v>
          </cell>
          <cell r="N30" t="str">
            <v>Existing - Purchase</v>
          </cell>
          <cell r="O30" t="str">
            <v>Purchase</v>
          </cell>
          <cell r="P30" t="str">
            <v>Long</v>
          </cell>
          <cell r="Q30" t="str">
            <v>LT Contract</v>
          </cell>
          <cell r="R30" t="str">
            <v>Existing - Purchase</v>
          </cell>
          <cell r="S30" t="str">
            <v>LT Contract</v>
          </cell>
          <cell r="T30" t="str">
            <v>Existing - Purchase</v>
          </cell>
          <cell r="U30" t="str">
            <v>Existing - Purchase</v>
          </cell>
          <cell r="V30" t="str">
            <v>Existing - Purchase</v>
          </cell>
          <cell r="W30">
            <v>0</v>
          </cell>
          <cell r="X30" t="str">
            <v>No</v>
          </cell>
        </row>
        <row r="31">
          <cell r="A31">
            <v>11487</v>
          </cell>
          <cell r="B31" t="str">
            <v>Cowlitz_S</v>
          </cell>
          <cell r="C31" t="str">
            <v>Cowlitz_S</v>
          </cell>
          <cell r="D31" t="str">
            <v>Contracts Existing Block Forward</v>
          </cell>
          <cell r="E31" t="str">
            <v>West</v>
          </cell>
          <cell r="F31" t="str">
            <v>Existing - Sale</v>
          </cell>
          <cell r="G31" t="str">
            <v/>
          </cell>
          <cell r="H31" t="str">
            <v/>
          </cell>
          <cell r="I31" t="str">
            <v>Existing - Sale</v>
          </cell>
          <cell r="J31" t="str">
            <v>Existing - Sale</v>
          </cell>
          <cell r="K31" t="str">
            <v/>
          </cell>
          <cell r="L31" t="str">
            <v>Existing - Sale</v>
          </cell>
          <cell r="M31" t="str">
            <v>Existing - Sale</v>
          </cell>
          <cell r="N31" t="str">
            <v>Existing - Sale</v>
          </cell>
          <cell r="O31" t="str">
            <v>Sale</v>
          </cell>
          <cell r="P31" t="str">
            <v>Short</v>
          </cell>
          <cell r="Q31" t="str">
            <v>LT Contract</v>
          </cell>
          <cell r="R31" t="str">
            <v>Existing - Sale</v>
          </cell>
          <cell r="S31" t="str">
            <v>LT Contract</v>
          </cell>
          <cell r="T31" t="str">
            <v>Existing - Sale</v>
          </cell>
          <cell r="U31" t="str">
            <v>Existing - Sale</v>
          </cell>
          <cell r="V31" t="str">
            <v>Existing - Sale</v>
          </cell>
          <cell r="W31">
            <v>0</v>
          </cell>
          <cell r="X31" t="str">
            <v>No</v>
          </cell>
        </row>
        <row r="32">
          <cell r="A32">
            <v>11457</v>
          </cell>
          <cell r="B32" t="str">
            <v>Douglas_P</v>
          </cell>
          <cell r="C32" t="str">
            <v>Douglas_P</v>
          </cell>
          <cell r="D32" t="str">
            <v>Contracts Existing Block Forward</v>
          </cell>
          <cell r="E32" t="str">
            <v>West</v>
          </cell>
          <cell r="F32" t="str">
            <v>Existing - Purchase</v>
          </cell>
          <cell r="G32" t="str">
            <v/>
          </cell>
          <cell r="H32" t="str">
            <v/>
          </cell>
          <cell r="I32" t="str">
            <v>Existing - Purchase</v>
          </cell>
          <cell r="J32" t="str">
            <v>Existing - Purchase</v>
          </cell>
          <cell r="K32" t="str">
            <v/>
          </cell>
          <cell r="L32" t="str">
            <v>Existing - Purchase</v>
          </cell>
          <cell r="M32" t="str">
            <v>Existing - Purchase</v>
          </cell>
          <cell r="N32" t="str">
            <v>Existing - Purchase</v>
          </cell>
          <cell r="O32" t="str">
            <v>Purchase</v>
          </cell>
          <cell r="P32" t="str">
            <v>Long</v>
          </cell>
          <cell r="Q32" t="str">
            <v>LT Contract</v>
          </cell>
          <cell r="R32" t="str">
            <v>Existing - Purchase</v>
          </cell>
          <cell r="S32" t="str">
            <v>LT Contract</v>
          </cell>
          <cell r="T32" t="str">
            <v>Existing - Purchase</v>
          </cell>
          <cell r="U32" t="str">
            <v>Existing - Purchase</v>
          </cell>
          <cell r="V32" t="str">
            <v>Existing - Purchase</v>
          </cell>
          <cell r="W32">
            <v>0</v>
          </cell>
          <cell r="X32" t="str">
            <v>No</v>
          </cell>
        </row>
        <row r="33">
          <cell r="A33">
            <v>137609</v>
          </cell>
          <cell r="B33" t="str">
            <v>DSMdec_DecSale</v>
          </cell>
          <cell r="C33" t="str">
            <v>DSMdec_DecSale</v>
          </cell>
          <cell r="D33" t="str">
            <v>Contracts Existing Block Forward</v>
          </cell>
          <cell r="E33" t="str">
            <v>East</v>
          </cell>
          <cell r="F33" t="str">
            <v>Non_Reporting</v>
          </cell>
          <cell r="G33" t="str">
            <v/>
          </cell>
          <cell r="H33" t="str">
            <v/>
          </cell>
          <cell r="I33" t="str">
            <v>Non_Reporting</v>
          </cell>
          <cell r="J33" t="str">
            <v>N/A</v>
          </cell>
          <cell r="K33" t="str">
            <v>Non_Reporting</v>
          </cell>
          <cell r="L33" t="str">
            <v>Non_Reporting</v>
          </cell>
          <cell r="M33" t="str">
            <v>Non_Reporting</v>
          </cell>
          <cell r="N33" t="str">
            <v>Non_Reporting</v>
          </cell>
          <cell r="O33" t="str">
            <v>Non_Reporting</v>
          </cell>
          <cell r="P33" t="str">
            <v>Non_Reporting</v>
          </cell>
          <cell r="Q33" t="str">
            <v>Non_Reporting</v>
          </cell>
          <cell r="R33" t="str">
            <v>Non_Reporting</v>
          </cell>
          <cell r="S33" t="str">
            <v>Non_Reporting</v>
          </cell>
          <cell r="T33" t="str">
            <v>Non_Reporting</v>
          </cell>
          <cell r="U33" t="str">
            <v>Non_Reporting</v>
          </cell>
          <cell r="V33" t="str">
            <v>Non_Reporting</v>
          </cell>
          <cell r="W33" t="str">
            <v>Non_Reporting</v>
          </cell>
          <cell r="X33" t="str">
            <v>Non_Reporting</v>
          </cell>
        </row>
        <row r="34">
          <cell r="A34">
            <v>137610</v>
          </cell>
          <cell r="B34" t="str">
            <v>DSMdec_DecSale50</v>
          </cell>
          <cell r="C34" t="str">
            <v>DSMdec_DecSale50</v>
          </cell>
          <cell r="D34" t="str">
            <v>Contracts Existing Block Forward</v>
          </cell>
          <cell r="E34" t="str">
            <v>East</v>
          </cell>
          <cell r="F34" t="str">
            <v>Non_Reporting</v>
          </cell>
          <cell r="G34" t="str">
            <v/>
          </cell>
          <cell r="H34" t="str">
            <v/>
          </cell>
          <cell r="I34" t="str">
            <v>Non_Reporting</v>
          </cell>
          <cell r="J34" t="str">
            <v>N/A</v>
          </cell>
          <cell r="K34" t="str">
            <v>Non_Reporting</v>
          </cell>
          <cell r="L34" t="str">
            <v>Non_Reporting</v>
          </cell>
          <cell r="M34" t="str">
            <v>Non_Reporting</v>
          </cell>
          <cell r="N34" t="str">
            <v>Non_Reporting</v>
          </cell>
          <cell r="O34" t="str">
            <v>Non_Reporting</v>
          </cell>
          <cell r="P34" t="str">
            <v>Non_Reporting</v>
          </cell>
          <cell r="Q34" t="str">
            <v>Non_Reporting</v>
          </cell>
          <cell r="R34" t="str">
            <v>Non_Reporting</v>
          </cell>
          <cell r="S34" t="str">
            <v>Non_Reporting</v>
          </cell>
          <cell r="T34" t="str">
            <v>Non_Reporting</v>
          </cell>
          <cell r="U34" t="str">
            <v>Non_Reporting</v>
          </cell>
          <cell r="V34" t="str">
            <v>Non_Reporting</v>
          </cell>
          <cell r="W34" t="str">
            <v>Non_Reporting</v>
          </cell>
          <cell r="X34" t="str">
            <v>Non_Reporting</v>
          </cell>
        </row>
        <row r="35">
          <cell r="A35">
            <v>136430</v>
          </cell>
          <cell r="B35" t="str">
            <v>DSMdec_E_CCOOL</v>
          </cell>
          <cell r="C35" t="str">
            <v>DSMdec_E_CCOOL</v>
          </cell>
          <cell r="D35" t="str">
            <v>Contracts Existing Block Forward</v>
          </cell>
          <cell r="E35" t="str">
            <v>East</v>
          </cell>
          <cell r="F35" t="str">
            <v>Non_Reporting</v>
          </cell>
          <cell r="G35" t="str">
            <v/>
          </cell>
          <cell r="H35" t="str">
            <v/>
          </cell>
          <cell r="I35" t="str">
            <v>Non_Reporting</v>
          </cell>
          <cell r="J35" t="str">
            <v>N/A</v>
          </cell>
          <cell r="K35" t="str">
            <v>Non_Reporting</v>
          </cell>
          <cell r="L35" t="str">
            <v>Non_Reporting</v>
          </cell>
          <cell r="M35" t="str">
            <v>Non_Reporting</v>
          </cell>
          <cell r="N35" t="str">
            <v>Non_Reporting</v>
          </cell>
          <cell r="O35" t="str">
            <v>Non_Reporting</v>
          </cell>
          <cell r="P35" t="str">
            <v>Non_Reporting</v>
          </cell>
          <cell r="Q35" t="str">
            <v>Non_Reporting</v>
          </cell>
          <cell r="R35" t="str">
            <v>Non_Reporting</v>
          </cell>
          <cell r="S35" t="str">
            <v>Non_Reporting</v>
          </cell>
          <cell r="T35" t="str">
            <v>Non_Reporting</v>
          </cell>
          <cell r="U35" t="str">
            <v>Non_Reporting</v>
          </cell>
          <cell r="V35" t="str">
            <v>Non_Reporting</v>
          </cell>
          <cell r="W35" t="str">
            <v>Non_Reporting</v>
          </cell>
          <cell r="X35" t="str">
            <v>Non_Reporting</v>
          </cell>
        </row>
        <row r="36">
          <cell r="A36">
            <v>136431</v>
          </cell>
          <cell r="B36" t="str">
            <v>DSMdec_E_CLIGHT</v>
          </cell>
          <cell r="C36" t="str">
            <v>DSMdec_E_CLIGHT</v>
          </cell>
          <cell r="D36" t="str">
            <v>Contracts Existing Block Forward</v>
          </cell>
          <cell r="E36" t="str">
            <v>East</v>
          </cell>
          <cell r="F36" t="str">
            <v>Non_Reporting</v>
          </cell>
          <cell r="G36" t="str">
            <v/>
          </cell>
          <cell r="H36" t="str">
            <v/>
          </cell>
          <cell r="I36" t="str">
            <v>Non_Reporting</v>
          </cell>
          <cell r="J36" t="str">
            <v>N/A</v>
          </cell>
          <cell r="K36" t="str">
            <v>Non_Reporting</v>
          </cell>
          <cell r="L36" t="str">
            <v>Non_Reporting</v>
          </cell>
          <cell r="M36" t="str">
            <v>Non_Reporting</v>
          </cell>
          <cell r="N36" t="str">
            <v>Non_Reporting</v>
          </cell>
          <cell r="O36" t="str">
            <v>Non_Reporting</v>
          </cell>
          <cell r="P36" t="str">
            <v>Non_Reporting</v>
          </cell>
          <cell r="Q36" t="str">
            <v>Non_Reporting</v>
          </cell>
          <cell r="R36" t="str">
            <v>Non_Reporting</v>
          </cell>
          <cell r="S36" t="str">
            <v>Non_Reporting</v>
          </cell>
          <cell r="T36" t="str">
            <v>Non_Reporting</v>
          </cell>
          <cell r="U36" t="str">
            <v>Non_Reporting</v>
          </cell>
          <cell r="V36" t="str">
            <v>Non_Reporting</v>
          </cell>
          <cell r="W36" t="str">
            <v>Non_Reporting</v>
          </cell>
          <cell r="X36" t="str">
            <v>Non_Reporting</v>
          </cell>
        </row>
        <row r="37">
          <cell r="A37">
            <v>136425</v>
          </cell>
          <cell r="B37" t="str">
            <v>DSMdec_E_RCOOL</v>
          </cell>
          <cell r="C37" t="str">
            <v>DSMdec_E_RCOOL</v>
          </cell>
          <cell r="D37" t="str">
            <v>Contracts Existing Block Forward</v>
          </cell>
          <cell r="E37" t="str">
            <v>East</v>
          </cell>
          <cell r="F37" t="str">
            <v>Non_Reporting</v>
          </cell>
          <cell r="G37" t="str">
            <v/>
          </cell>
          <cell r="H37" t="str">
            <v/>
          </cell>
          <cell r="I37" t="str">
            <v>Non_Reporting</v>
          </cell>
          <cell r="J37" t="str">
            <v>N/A</v>
          </cell>
          <cell r="K37" t="str">
            <v>Non_Reporting</v>
          </cell>
          <cell r="L37" t="str">
            <v>Non_Reporting</v>
          </cell>
          <cell r="M37" t="str">
            <v>Non_Reporting</v>
          </cell>
          <cell r="N37" t="str">
            <v>Non_Reporting</v>
          </cell>
          <cell r="O37" t="str">
            <v>Non_Reporting</v>
          </cell>
          <cell r="P37" t="str">
            <v>Non_Reporting</v>
          </cell>
          <cell r="Q37" t="str">
            <v>Non_Reporting</v>
          </cell>
          <cell r="R37" t="str">
            <v>Non_Reporting</v>
          </cell>
          <cell r="S37" t="str">
            <v>Non_Reporting</v>
          </cell>
          <cell r="T37" t="str">
            <v>Non_Reporting</v>
          </cell>
          <cell r="U37" t="str">
            <v>Non_Reporting</v>
          </cell>
          <cell r="V37" t="str">
            <v>Non_Reporting</v>
          </cell>
          <cell r="W37" t="str">
            <v>Non_Reporting</v>
          </cell>
          <cell r="X37" t="str">
            <v>Non_Reporting</v>
          </cell>
        </row>
        <row r="38">
          <cell r="A38">
            <v>136426</v>
          </cell>
          <cell r="B38" t="str">
            <v>DSMdec_E_RLIGHT</v>
          </cell>
          <cell r="C38" t="str">
            <v>DSMdec_E_RLIGHT</v>
          </cell>
          <cell r="D38" t="str">
            <v>Contracts Existing Block Forward</v>
          </cell>
          <cell r="E38" t="str">
            <v>East</v>
          </cell>
          <cell r="F38" t="str">
            <v>Non_Reporting</v>
          </cell>
          <cell r="G38" t="str">
            <v/>
          </cell>
          <cell r="H38" t="str">
            <v/>
          </cell>
          <cell r="I38" t="str">
            <v>Non_Reporting</v>
          </cell>
          <cell r="J38" t="str">
            <v>N/A</v>
          </cell>
          <cell r="K38" t="str">
            <v>Non_Reporting</v>
          </cell>
          <cell r="L38" t="str">
            <v>Non_Reporting</v>
          </cell>
          <cell r="M38" t="str">
            <v>Non_Reporting</v>
          </cell>
          <cell r="N38" t="str">
            <v>Non_Reporting</v>
          </cell>
          <cell r="O38" t="str">
            <v>Non_Reporting</v>
          </cell>
          <cell r="P38" t="str">
            <v>Non_Reporting</v>
          </cell>
          <cell r="Q38" t="str">
            <v>Non_Reporting</v>
          </cell>
          <cell r="R38" t="str">
            <v>Non_Reporting</v>
          </cell>
          <cell r="S38" t="str">
            <v>Non_Reporting</v>
          </cell>
          <cell r="T38" t="str">
            <v>Non_Reporting</v>
          </cell>
          <cell r="U38" t="str">
            <v>Non_Reporting</v>
          </cell>
          <cell r="V38" t="str">
            <v>Non_Reporting</v>
          </cell>
          <cell r="W38" t="str">
            <v>Non_Reporting</v>
          </cell>
          <cell r="X38" t="str">
            <v>Non_Reporting</v>
          </cell>
        </row>
        <row r="39">
          <cell r="A39">
            <v>136429</v>
          </cell>
          <cell r="B39" t="str">
            <v>DSMdec_E_RPLUG</v>
          </cell>
          <cell r="C39" t="str">
            <v>DSMdec_E_RPLUG</v>
          </cell>
          <cell r="D39" t="str">
            <v>Contracts Existing Block Forward</v>
          </cell>
          <cell r="E39" t="str">
            <v>East</v>
          </cell>
          <cell r="F39" t="str">
            <v>Non_Reporting</v>
          </cell>
          <cell r="G39" t="str">
            <v/>
          </cell>
          <cell r="H39" t="str">
            <v/>
          </cell>
          <cell r="I39" t="str">
            <v>Non_Reporting</v>
          </cell>
          <cell r="J39" t="str">
            <v>N/A</v>
          </cell>
          <cell r="K39" t="str">
            <v>Non_Reporting</v>
          </cell>
          <cell r="L39" t="str">
            <v>Non_Reporting</v>
          </cell>
          <cell r="M39" t="str">
            <v>Non_Reporting</v>
          </cell>
          <cell r="N39" t="str">
            <v>Non_Reporting</v>
          </cell>
          <cell r="O39" t="str">
            <v>Non_Reporting</v>
          </cell>
          <cell r="P39" t="str">
            <v>Non_Reporting</v>
          </cell>
          <cell r="Q39" t="str">
            <v>Non_Reporting</v>
          </cell>
          <cell r="R39" t="str">
            <v>Non_Reporting</v>
          </cell>
          <cell r="S39" t="str">
            <v>Non_Reporting</v>
          </cell>
          <cell r="T39" t="str">
            <v>Non_Reporting</v>
          </cell>
          <cell r="U39" t="str">
            <v>Non_Reporting</v>
          </cell>
          <cell r="V39" t="str">
            <v>Non_Reporting</v>
          </cell>
          <cell r="W39" t="str">
            <v>Non_Reporting</v>
          </cell>
          <cell r="X39" t="str">
            <v>Non_Reporting</v>
          </cell>
        </row>
        <row r="40">
          <cell r="A40">
            <v>136427</v>
          </cell>
          <cell r="B40" t="str">
            <v>DSMdec_E_RWHSE</v>
          </cell>
          <cell r="C40" t="str">
            <v>DSMdec_E_RWHSE</v>
          </cell>
          <cell r="D40" t="str">
            <v>Contracts Existing Block Forward</v>
          </cell>
          <cell r="E40" t="str">
            <v>East</v>
          </cell>
          <cell r="F40" t="str">
            <v>Non_Reporting</v>
          </cell>
          <cell r="G40" t="str">
            <v/>
          </cell>
          <cell r="H40" t="str">
            <v/>
          </cell>
          <cell r="I40" t="str">
            <v>Non_Reporting</v>
          </cell>
          <cell r="J40" t="str">
            <v>N/A</v>
          </cell>
          <cell r="K40" t="str">
            <v>Non_Reporting</v>
          </cell>
          <cell r="L40" t="str">
            <v>Non_Reporting</v>
          </cell>
          <cell r="M40" t="str">
            <v>Non_Reporting</v>
          </cell>
          <cell r="N40" t="str">
            <v>Non_Reporting</v>
          </cell>
          <cell r="O40" t="str">
            <v>Non_Reporting</v>
          </cell>
          <cell r="P40" t="str">
            <v>Non_Reporting</v>
          </cell>
          <cell r="Q40" t="str">
            <v>Non_Reporting</v>
          </cell>
          <cell r="R40" t="str">
            <v>Non_Reporting</v>
          </cell>
          <cell r="S40" t="str">
            <v>Non_Reporting</v>
          </cell>
          <cell r="T40" t="str">
            <v>Non_Reporting</v>
          </cell>
          <cell r="U40" t="str">
            <v>Non_Reporting</v>
          </cell>
          <cell r="V40" t="str">
            <v>Non_Reporting</v>
          </cell>
          <cell r="W40" t="str">
            <v>Non_Reporting</v>
          </cell>
          <cell r="X40" t="str">
            <v>Non_Reporting</v>
          </cell>
        </row>
        <row r="41">
          <cell r="A41">
            <v>136432</v>
          </cell>
          <cell r="B41" t="str">
            <v>DSMdec_E_System</v>
          </cell>
          <cell r="C41" t="str">
            <v>DSMdec_E_System</v>
          </cell>
          <cell r="D41" t="str">
            <v>Contracts Existing Block Forward</v>
          </cell>
          <cell r="E41" t="str">
            <v>East</v>
          </cell>
          <cell r="F41" t="str">
            <v>Non_Reporting</v>
          </cell>
          <cell r="G41" t="str">
            <v/>
          </cell>
          <cell r="H41" t="str">
            <v/>
          </cell>
          <cell r="I41" t="str">
            <v>Non_Reporting</v>
          </cell>
          <cell r="J41" t="str">
            <v>N/A</v>
          </cell>
          <cell r="K41" t="str">
            <v>Non_Reporting</v>
          </cell>
          <cell r="L41" t="str">
            <v>Non_Reporting</v>
          </cell>
          <cell r="M41" t="str">
            <v>Non_Reporting</v>
          </cell>
          <cell r="N41" t="str">
            <v>Non_Reporting</v>
          </cell>
          <cell r="O41" t="str">
            <v>Non_Reporting</v>
          </cell>
          <cell r="P41" t="str">
            <v>Non_Reporting</v>
          </cell>
          <cell r="Q41" t="str">
            <v>Non_Reporting</v>
          </cell>
          <cell r="R41" t="str">
            <v>Non_Reporting</v>
          </cell>
          <cell r="S41" t="str">
            <v>Non_Reporting</v>
          </cell>
          <cell r="T41" t="str">
            <v>Non_Reporting</v>
          </cell>
          <cell r="U41" t="str">
            <v>Non_Reporting</v>
          </cell>
          <cell r="V41" t="str">
            <v>Non_Reporting</v>
          </cell>
          <cell r="W41" t="str">
            <v>Non_Reporting</v>
          </cell>
          <cell r="X41" t="str">
            <v>Non_Reporting</v>
          </cell>
        </row>
        <row r="42">
          <cell r="A42">
            <v>136428</v>
          </cell>
          <cell r="B42" t="str">
            <v>DSMdec_E_WHEAT</v>
          </cell>
          <cell r="C42" t="str">
            <v>DSMdec_E_WHEAT</v>
          </cell>
          <cell r="D42" t="str">
            <v>Contracts Existing Block Forward</v>
          </cell>
          <cell r="E42" t="str">
            <v>East</v>
          </cell>
          <cell r="F42" t="str">
            <v>Non_Reporting</v>
          </cell>
          <cell r="G42" t="str">
            <v/>
          </cell>
          <cell r="H42" t="str">
            <v/>
          </cell>
          <cell r="I42" t="str">
            <v>Non_Reporting</v>
          </cell>
          <cell r="J42" t="str">
            <v>N/A</v>
          </cell>
          <cell r="K42" t="str">
            <v>Non_Reporting</v>
          </cell>
          <cell r="L42" t="str">
            <v>Non_Reporting</v>
          </cell>
          <cell r="M42" t="str">
            <v>Non_Reporting</v>
          </cell>
          <cell r="N42" t="str">
            <v>Non_Reporting</v>
          </cell>
          <cell r="O42" t="str">
            <v>Non_Reporting</v>
          </cell>
          <cell r="P42" t="str">
            <v>Non_Reporting</v>
          </cell>
          <cell r="Q42" t="str">
            <v>Non_Reporting</v>
          </cell>
          <cell r="R42" t="str">
            <v>Non_Reporting</v>
          </cell>
          <cell r="S42" t="str">
            <v>Non_Reporting</v>
          </cell>
          <cell r="T42" t="str">
            <v>Non_Reporting</v>
          </cell>
          <cell r="U42" t="str">
            <v>Non_Reporting</v>
          </cell>
          <cell r="V42" t="str">
            <v>Non_Reporting</v>
          </cell>
          <cell r="W42" t="str">
            <v>Non_Reporting</v>
          </cell>
          <cell r="X42" t="str">
            <v>Non_Reporting</v>
          </cell>
        </row>
        <row r="43">
          <cell r="A43">
            <v>136439</v>
          </cell>
          <cell r="B43" t="str">
            <v>DSMdec_W_CCOOL</v>
          </cell>
          <cell r="C43" t="str">
            <v>DSMdec_W_CCOOL</v>
          </cell>
          <cell r="D43" t="str">
            <v>Contracts Existing Block Forward</v>
          </cell>
          <cell r="E43" t="str">
            <v>West</v>
          </cell>
          <cell r="F43" t="str">
            <v>Non_Reporting</v>
          </cell>
          <cell r="G43" t="str">
            <v/>
          </cell>
          <cell r="H43" t="str">
            <v/>
          </cell>
          <cell r="I43" t="str">
            <v>Non_Reporting</v>
          </cell>
          <cell r="J43" t="str">
            <v>N/A</v>
          </cell>
          <cell r="K43" t="str">
            <v>Non_Reporting</v>
          </cell>
          <cell r="L43" t="str">
            <v>Non_Reporting</v>
          </cell>
          <cell r="M43" t="str">
            <v>Non_Reporting</v>
          </cell>
          <cell r="N43" t="str">
            <v>Non_Reporting</v>
          </cell>
          <cell r="O43" t="str">
            <v>Non_Reporting</v>
          </cell>
          <cell r="P43" t="str">
            <v>Non_Reporting</v>
          </cell>
          <cell r="Q43" t="str">
            <v>Non_Reporting</v>
          </cell>
          <cell r="R43" t="str">
            <v>Non_Reporting</v>
          </cell>
          <cell r="S43" t="str">
            <v>Non_Reporting</v>
          </cell>
          <cell r="T43" t="str">
            <v>Non_Reporting</v>
          </cell>
          <cell r="U43" t="str">
            <v>Non_Reporting</v>
          </cell>
          <cell r="V43" t="str">
            <v>Non_Reporting</v>
          </cell>
          <cell r="W43" t="str">
            <v>Non_Reporting</v>
          </cell>
          <cell r="X43" t="str">
            <v>Non_Reporting</v>
          </cell>
        </row>
        <row r="44">
          <cell r="A44">
            <v>136452</v>
          </cell>
          <cell r="B44" t="str">
            <v>DSMdec_W_CLIGHT</v>
          </cell>
          <cell r="C44" t="str">
            <v>DSMdec_W_CLIGHT</v>
          </cell>
          <cell r="D44" t="str">
            <v>Contracts Existing Block Forward</v>
          </cell>
          <cell r="E44" t="str">
            <v>West</v>
          </cell>
          <cell r="F44" t="str">
            <v>Non_Reporting</v>
          </cell>
          <cell r="G44" t="str">
            <v/>
          </cell>
          <cell r="H44" t="str">
            <v/>
          </cell>
          <cell r="I44" t="str">
            <v>Non_Reporting</v>
          </cell>
          <cell r="J44" t="str">
            <v>N/A</v>
          </cell>
          <cell r="K44" t="str">
            <v>Non_Reporting</v>
          </cell>
          <cell r="L44" t="str">
            <v>Non_Reporting</v>
          </cell>
          <cell r="M44" t="str">
            <v>Non_Reporting</v>
          </cell>
          <cell r="N44" t="str">
            <v>Non_Reporting</v>
          </cell>
          <cell r="O44" t="str">
            <v>Non_Reporting</v>
          </cell>
          <cell r="P44" t="str">
            <v>Non_Reporting</v>
          </cell>
          <cell r="Q44" t="str">
            <v>Non_Reporting</v>
          </cell>
          <cell r="R44" t="str">
            <v>Non_Reporting</v>
          </cell>
          <cell r="S44" t="str">
            <v>Non_Reporting</v>
          </cell>
          <cell r="T44" t="str">
            <v>Non_Reporting</v>
          </cell>
          <cell r="U44" t="str">
            <v>Non_Reporting</v>
          </cell>
          <cell r="V44" t="str">
            <v>Non_Reporting</v>
          </cell>
          <cell r="W44" t="str">
            <v>Non_Reporting</v>
          </cell>
          <cell r="X44" t="str">
            <v>Non_Reporting</v>
          </cell>
        </row>
        <row r="45">
          <cell r="A45">
            <v>136433</v>
          </cell>
          <cell r="B45" t="str">
            <v>DSMdec_W_RCOOL</v>
          </cell>
          <cell r="C45" t="str">
            <v>DSMdec_W_RCOOL</v>
          </cell>
          <cell r="D45" t="str">
            <v>Contracts Existing Block Forward</v>
          </cell>
          <cell r="E45" t="str">
            <v>West</v>
          </cell>
          <cell r="F45" t="str">
            <v>Non_Reporting</v>
          </cell>
          <cell r="G45" t="str">
            <v/>
          </cell>
          <cell r="H45" t="str">
            <v/>
          </cell>
          <cell r="I45" t="str">
            <v>Non_Reporting</v>
          </cell>
          <cell r="J45" t="str">
            <v>N/A</v>
          </cell>
          <cell r="K45" t="str">
            <v>Non_Reporting</v>
          </cell>
          <cell r="L45" t="str">
            <v>Non_Reporting</v>
          </cell>
          <cell r="M45" t="str">
            <v>Non_Reporting</v>
          </cell>
          <cell r="N45" t="str">
            <v>Non_Reporting</v>
          </cell>
          <cell r="O45" t="str">
            <v>Non_Reporting</v>
          </cell>
          <cell r="P45" t="str">
            <v>Non_Reporting</v>
          </cell>
          <cell r="Q45" t="str">
            <v>Non_Reporting</v>
          </cell>
          <cell r="R45" t="str">
            <v>Non_Reporting</v>
          </cell>
          <cell r="S45" t="str">
            <v>Non_Reporting</v>
          </cell>
          <cell r="T45" t="str">
            <v>Non_Reporting</v>
          </cell>
          <cell r="U45" t="str">
            <v>Non_Reporting</v>
          </cell>
          <cell r="V45" t="str">
            <v>Non_Reporting</v>
          </cell>
          <cell r="W45" t="str">
            <v>Non_Reporting</v>
          </cell>
          <cell r="X45" t="str">
            <v>Non_Reporting</v>
          </cell>
        </row>
        <row r="46">
          <cell r="A46">
            <v>136434</v>
          </cell>
          <cell r="B46" t="str">
            <v>DSMdec_W_RHEAT</v>
          </cell>
          <cell r="C46" t="str">
            <v>DSMdec_W_RHEAT</v>
          </cell>
          <cell r="D46" t="str">
            <v>Contracts Existing Block Forward</v>
          </cell>
          <cell r="E46" t="str">
            <v>West</v>
          </cell>
          <cell r="F46" t="str">
            <v>Non_Reporting</v>
          </cell>
          <cell r="G46" t="str">
            <v/>
          </cell>
          <cell r="H46" t="str">
            <v/>
          </cell>
          <cell r="I46" t="str">
            <v>Non_Reporting</v>
          </cell>
          <cell r="J46" t="str">
            <v>N/A</v>
          </cell>
          <cell r="K46" t="str">
            <v>Non_Reporting</v>
          </cell>
          <cell r="L46" t="str">
            <v>Non_Reporting</v>
          </cell>
          <cell r="M46" t="str">
            <v>Non_Reporting</v>
          </cell>
          <cell r="N46" t="str">
            <v>Non_Reporting</v>
          </cell>
          <cell r="O46" t="str">
            <v>Non_Reporting</v>
          </cell>
          <cell r="P46" t="str">
            <v>Non_Reporting</v>
          </cell>
          <cell r="Q46" t="str">
            <v>Non_Reporting</v>
          </cell>
          <cell r="R46" t="str">
            <v>Non_Reporting</v>
          </cell>
          <cell r="S46" t="str">
            <v>Non_Reporting</v>
          </cell>
          <cell r="T46" t="str">
            <v>Non_Reporting</v>
          </cell>
          <cell r="U46" t="str">
            <v>Non_Reporting</v>
          </cell>
          <cell r="V46" t="str">
            <v>Non_Reporting</v>
          </cell>
          <cell r="W46" t="str">
            <v>Non_Reporting</v>
          </cell>
          <cell r="X46" t="str">
            <v>Non_Reporting</v>
          </cell>
        </row>
        <row r="47">
          <cell r="A47">
            <v>136435</v>
          </cell>
          <cell r="B47" t="str">
            <v>DSMdec_W_RLIGHT</v>
          </cell>
          <cell r="C47" t="str">
            <v>DSMdec_W_RLIGHT</v>
          </cell>
          <cell r="D47" t="str">
            <v>Contracts Existing Block Forward</v>
          </cell>
          <cell r="E47" t="str">
            <v>West</v>
          </cell>
          <cell r="F47" t="str">
            <v>Non_Reporting</v>
          </cell>
          <cell r="G47" t="str">
            <v/>
          </cell>
          <cell r="H47" t="str">
            <v/>
          </cell>
          <cell r="I47" t="str">
            <v>Non_Reporting</v>
          </cell>
          <cell r="J47" t="str">
            <v>N/A</v>
          </cell>
          <cell r="K47" t="str">
            <v>Non_Reporting</v>
          </cell>
          <cell r="L47" t="str">
            <v>Non_Reporting</v>
          </cell>
          <cell r="M47" t="str">
            <v>Non_Reporting</v>
          </cell>
          <cell r="N47" t="str">
            <v>Non_Reporting</v>
          </cell>
          <cell r="O47" t="str">
            <v>Non_Reporting</v>
          </cell>
          <cell r="P47" t="str">
            <v>Non_Reporting</v>
          </cell>
          <cell r="Q47" t="str">
            <v>Non_Reporting</v>
          </cell>
          <cell r="R47" t="str">
            <v>Non_Reporting</v>
          </cell>
          <cell r="S47" t="str">
            <v>Non_Reporting</v>
          </cell>
          <cell r="T47" t="str">
            <v>Non_Reporting</v>
          </cell>
          <cell r="U47" t="str">
            <v>Non_Reporting</v>
          </cell>
          <cell r="V47" t="str">
            <v>Non_Reporting</v>
          </cell>
          <cell r="W47" t="str">
            <v>Non_Reporting</v>
          </cell>
          <cell r="X47" t="str">
            <v>Non_Reporting</v>
          </cell>
        </row>
        <row r="48">
          <cell r="A48">
            <v>136438</v>
          </cell>
          <cell r="B48" t="str">
            <v>DSMdec_W_RPLUG</v>
          </cell>
          <cell r="C48" t="str">
            <v>DSMdec_W_RPLUG</v>
          </cell>
          <cell r="D48" t="str">
            <v>Contracts Existing Block Forward</v>
          </cell>
          <cell r="E48" t="str">
            <v>West</v>
          </cell>
          <cell r="F48" t="str">
            <v>Non_Reporting</v>
          </cell>
          <cell r="G48" t="str">
            <v/>
          </cell>
          <cell r="H48" t="str">
            <v/>
          </cell>
          <cell r="I48" t="str">
            <v>Non_Reporting</v>
          </cell>
          <cell r="J48" t="str">
            <v>N/A</v>
          </cell>
          <cell r="K48" t="str">
            <v>Non_Reporting</v>
          </cell>
          <cell r="L48" t="str">
            <v>Non_Reporting</v>
          </cell>
          <cell r="M48" t="str">
            <v>Non_Reporting</v>
          </cell>
          <cell r="N48" t="str">
            <v>Non_Reporting</v>
          </cell>
          <cell r="O48" t="str">
            <v>Non_Reporting</v>
          </cell>
          <cell r="P48" t="str">
            <v>Non_Reporting</v>
          </cell>
          <cell r="Q48" t="str">
            <v>Non_Reporting</v>
          </cell>
          <cell r="R48" t="str">
            <v>Non_Reporting</v>
          </cell>
          <cell r="S48" t="str">
            <v>Non_Reporting</v>
          </cell>
          <cell r="T48" t="str">
            <v>Non_Reporting</v>
          </cell>
          <cell r="U48" t="str">
            <v>Non_Reporting</v>
          </cell>
          <cell r="V48" t="str">
            <v>Non_Reporting</v>
          </cell>
          <cell r="W48" t="str">
            <v>Non_Reporting</v>
          </cell>
          <cell r="X48" t="str">
            <v>Non_Reporting</v>
          </cell>
        </row>
        <row r="49">
          <cell r="A49">
            <v>136436</v>
          </cell>
          <cell r="B49" t="str">
            <v>DSMdec_W_RWHSE</v>
          </cell>
          <cell r="C49" t="str">
            <v>DSMdec_W_RWHSE</v>
          </cell>
          <cell r="D49" t="str">
            <v>Contracts Existing Block Forward</v>
          </cell>
          <cell r="E49" t="str">
            <v>West</v>
          </cell>
          <cell r="F49" t="str">
            <v>Non_Reporting</v>
          </cell>
          <cell r="G49" t="str">
            <v/>
          </cell>
          <cell r="H49" t="str">
            <v/>
          </cell>
          <cell r="I49" t="str">
            <v>Non_Reporting</v>
          </cell>
          <cell r="J49" t="str">
            <v>N/A</v>
          </cell>
          <cell r="K49" t="str">
            <v>Non_Reporting</v>
          </cell>
          <cell r="L49" t="str">
            <v>Non_Reporting</v>
          </cell>
          <cell r="M49" t="str">
            <v>Non_Reporting</v>
          </cell>
          <cell r="N49" t="str">
            <v>Non_Reporting</v>
          </cell>
          <cell r="O49" t="str">
            <v>Non_Reporting</v>
          </cell>
          <cell r="P49" t="str">
            <v>Non_Reporting</v>
          </cell>
          <cell r="Q49" t="str">
            <v>Non_Reporting</v>
          </cell>
          <cell r="R49" t="str">
            <v>Non_Reporting</v>
          </cell>
          <cell r="S49" t="str">
            <v>Non_Reporting</v>
          </cell>
          <cell r="T49" t="str">
            <v>Non_Reporting</v>
          </cell>
          <cell r="U49" t="str">
            <v>Non_Reporting</v>
          </cell>
          <cell r="V49" t="str">
            <v>Non_Reporting</v>
          </cell>
          <cell r="W49" t="str">
            <v>Non_Reporting</v>
          </cell>
          <cell r="X49" t="str">
            <v>Non_Reporting</v>
          </cell>
        </row>
        <row r="50">
          <cell r="A50">
            <v>136440</v>
          </cell>
          <cell r="B50" t="str">
            <v>DSMdec_W_System</v>
          </cell>
          <cell r="C50" t="str">
            <v>DSMdec_W_System</v>
          </cell>
          <cell r="D50" t="str">
            <v>Contracts Existing Block Forward</v>
          </cell>
          <cell r="E50" t="str">
            <v>West</v>
          </cell>
          <cell r="F50" t="str">
            <v>Non_Reporting</v>
          </cell>
          <cell r="G50" t="str">
            <v/>
          </cell>
          <cell r="H50" t="str">
            <v/>
          </cell>
          <cell r="I50" t="str">
            <v>Non_Reporting</v>
          </cell>
          <cell r="J50" t="str">
            <v>N/A</v>
          </cell>
          <cell r="K50" t="str">
            <v>Non_Reporting</v>
          </cell>
          <cell r="L50" t="str">
            <v>Non_Reporting</v>
          </cell>
          <cell r="M50" t="str">
            <v>Non_Reporting</v>
          </cell>
          <cell r="N50" t="str">
            <v>Non_Reporting</v>
          </cell>
          <cell r="O50" t="str">
            <v>Non_Reporting</v>
          </cell>
          <cell r="P50" t="str">
            <v>Non_Reporting</v>
          </cell>
          <cell r="Q50" t="str">
            <v>Non_Reporting</v>
          </cell>
          <cell r="R50" t="str">
            <v>Non_Reporting</v>
          </cell>
          <cell r="S50" t="str">
            <v>Non_Reporting</v>
          </cell>
          <cell r="T50" t="str">
            <v>Non_Reporting</v>
          </cell>
          <cell r="U50" t="str">
            <v>Non_Reporting</v>
          </cell>
          <cell r="V50" t="str">
            <v>Non_Reporting</v>
          </cell>
          <cell r="W50" t="str">
            <v>Non_Reporting</v>
          </cell>
          <cell r="X50" t="str">
            <v>Non_Reporting</v>
          </cell>
        </row>
        <row r="51">
          <cell r="A51">
            <v>136437</v>
          </cell>
          <cell r="B51" t="str">
            <v>DSMdec_W_WHEAT</v>
          </cell>
          <cell r="C51" t="str">
            <v>DSMdec_W_WHEAT</v>
          </cell>
          <cell r="D51" t="str">
            <v>Contracts Existing Block Forward</v>
          </cell>
          <cell r="E51" t="str">
            <v>West</v>
          </cell>
          <cell r="F51" t="str">
            <v>Non_Reporting</v>
          </cell>
          <cell r="G51" t="str">
            <v/>
          </cell>
          <cell r="H51" t="str">
            <v/>
          </cell>
          <cell r="I51" t="str">
            <v>Non_Reporting</v>
          </cell>
          <cell r="J51" t="str">
            <v>N/A</v>
          </cell>
          <cell r="K51" t="str">
            <v>Non_Reporting</v>
          </cell>
          <cell r="L51" t="str">
            <v>Non_Reporting</v>
          </cell>
          <cell r="M51" t="str">
            <v>Non_Reporting</v>
          </cell>
          <cell r="N51" t="str">
            <v>Non_Reporting</v>
          </cell>
          <cell r="O51" t="str">
            <v>Non_Reporting</v>
          </cell>
          <cell r="P51" t="str">
            <v>Non_Reporting</v>
          </cell>
          <cell r="Q51" t="str">
            <v>Non_Reporting</v>
          </cell>
          <cell r="R51" t="str">
            <v>Non_Reporting</v>
          </cell>
          <cell r="S51" t="str">
            <v>Non_Reporting</v>
          </cell>
          <cell r="T51" t="str">
            <v>Non_Reporting</v>
          </cell>
          <cell r="U51" t="str">
            <v>Non_Reporting</v>
          </cell>
          <cell r="V51" t="str">
            <v>Non_Reporting</v>
          </cell>
          <cell r="W51" t="str">
            <v>Non_Reporting</v>
          </cell>
          <cell r="X51" t="str">
            <v>Non_Reporting</v>
          </cell>
        </row>
        <row r="52">
          <cell r="A52">
            <v>11483</v>
          </cell>
          <cell r="B52" t="str">
            <v>FC1_BPA_S</v>
          </cell>
          <cell r="C52" t="str">
            <v>FC1_BPA_S</v>
          </cell>
          <cell r="D52" t="str">
            <v>Contracts Existing Block Forward</v>
          </cell>
          <cell r="E52" t="str">
            <v>East</v>
          </cell>
          <cell r="F52" t="str">
            <v>Existing - Sale</v>
          </cell>
          <cell r="G52" t="str">
            <v/>
          </cell>
          <cell r="H52" t="str">
            <v/>
          </cell>
          <cell r="I52" t="str">
            <v>Existing - Sale</v>
          </cell>
          <cell r="J52" t="str">
            <v>Existing - Sale</v>
          </cell>
          <cell r="K52" t="str">
            <v/>
          </cell>
          <cell r="L52" t="str">
            <v>Existing - Sale</v>
          </cell>
          <cell r="M52" t="str">
            <v>Existing - Sale</v>
          </cell>
          <cell r="N52" t="str">
            <v>Existing - Sale</v>
          </cell>
          <cell r="O52" t="str">
            <v>Wind</v>
          </cell>
          <cell r="P52" t="str">
            <v>Short</v>
          </cell>
          <cell r="Q52" t="str">
            <v>Wind</v>
          </cell>
          <cell r="R52" t="str">
            <v>Existing - Exchange</v>
          </cell>
          <cell r="S52" t="str">
            <v>Wind</v>
          </cell>
          <cell r="T52" t="str">
            <v>Existing - Exchange</v>
          </cell>
          <cell r="U52" t="str">
            <v>Existing - Sale</v>
          </cell>
          <cell r="V52" t="str">
            <v>Existing - Sale</v>
          </cell>
          <cell r="W52" t="str">
            <v>WY</v>
          </cell>
          <cell r="X52" t="str">
            <v>Yes</v>
          </cell>
        </row>
        <row r="53">
          <cell r="A53">
            <v>11485</v>
          </cell>
          <cell r="B53" t="str">
            <v>FC1_EWEB_S</v>
          </cell>
          <cell r="C53" t="str">
            <v>FC1_EWEB_S</v>
          </cell>
          <cell r="D53" t="str">
            <v>Contracts Existing Block Forward</v>
          </cell>
          <cell r="E53" t="str">
            <v>West</v>
          </cell>
          <cell r="F53" t="str">
            <v>Existing - Wind</v>
          </cell>
          <cell r="G53" t="str">
            <v/>
          </cell>
          <cell r="H53" t="str">
            <v/>
          </cell>
          <cell r="I53" t="str">
            <v>Existing - Wind</v>
          </cell>
          <cell r="J53" t="str">
            <v>Existing - Sale</v>
          </cell>
          <cell r="K53" t="str">
            <v/>
          </cell>
          <cell r="L53" t="str">
            <v>Existing - Wind</v>
          </cell>
          <cell r="M53" t="str">
            <v>Existing - Sale</v>
          </cell>
          <cell r="N53" t="str">
            <v>Existing - Wind</v>
          </cell>
          <cell r="O53" t="str">
            <v>Wind</v>
          </cell>
          <cell r="P53" t="str">
            <v>Short</v>
          </cell>
          <cell r="Q53" t="str">
            <v>Wind</v>
          </cell>
          <cell r="R53" t="str">
            <v>Existing - Exchange</v>
          </cell>
          <cell r="S53" t="str">
            <v>Wind</v>
          </cell>
          <cell r="T53" t="str">
            <v>Existing - Exchange</v>
          </cell>
          <cell r="U53" t="str">
            <v>Existing - Wind</v>
          </cell>
          <cell r="V53" t="str">
            <v>Existing - Sale</v>
          </cell>
          <cell r="W53" t="str">
            <v>WY</v>
          </cell>
          <cell r="X53" t="str">
            <v>Yes</v>
          </cell>
        </row>
        <row r="54">
          <cell r="A54">
            <v>11486</v>
          </cell>
          <cell r="B54" t="str">
            <v>FC4_BPA_S</v>
          </cell>
          <cell r="C54" t="str">
            <v>FC4_BPA_S</v>
          </cell>
          <cell r="D54" t="str">
            <v>Contracts Existing Block Forward</v>
          </cell>
          <cell r="E54" t="str">
            <v>West</v>
          </cell>
          <cell r="F54" t="str">
            <v>Existing - Sale</v>
          </cell>
          <cell r="G54" t="str">
            <v/>
          </cell>
          <cell r="H54" t="str">
            <v/>
          </cell>
          <cell r="I54" t="str">
            <v>Existing - Sale</v>
          </cell>
          <cell r="J54" t="str">
            <v>Existing - Sale</v>
          </cell>
          <cell r="K54" t="str">
            <v/>
          </cell>
          <cell r="L54" t="str">
            <v>Existing - Sale</v>
          </cell>
          <cell r="M54" t="str">
            <v>Existing - Sale</v>
          </cell>
          <cell r="N54" t="str">
            <v>Existing - Sale</v>
          </cell>
          <cell r="O54" t="str">
            <v>Wind</v>
          </cell>
          <cell r="P54" t="str">
            <v>Short</v>
          </cell>
          <cell r="Q54" t="str">
            <v>Wind</v>
          </cell>
          <cell r="R54" t="str">
            <v>Existing - Exchange</v>
          </cell>
          <cell r="S54" t="str">
            <v>Wind</v>
          </cell>
          <cell r="T54" t="str">
            <v>Existing - Exchange</v>
          </cell>
          <cell r="U54" t="str">
            <v>Existing - Sale</v>
          </cell>
          <cell r="V54" t="str">
            <v>Existing - Sale</v>
          </cell>
          <cell r="W54">
            <v>0</v>
          </cell>
          <cell r="X54" t="str">
            <v>No</v>
          </cell>
        </row>
        <row r="55">
          <cell r="A55">
            <v>12894</v>
          </cell>
          <cell r="B55" t="str">
            <v>HURR_P</v>
          </cell>
          <cell r="C55" t="str">
            <v>HURR_P</v>
          </cell>
          <cell r="D55" t="str">
            <v>Contracts Existing Block Forward</v>
          </cell>
          <cell r="E55" t="str">
            <v>East</v>
          </cell>
          <cell r="F55" t="str">
            <v>Existing - Purchase</v>
          </cell>
          <cell r="G55" t="str">
            <v/>
          </cell>
          <cell r="H55" t="str">
            <v/>
          </cell>
          <cell r="I55" t="str">
            <v>Existing - Purchase</v>
          </cell>
          <cell r="J55" t="str">
            <v>Existing - Purchase</v>
          </cell>
          <cell r="K55" t="str">
            <v/>
          </cell>
          <cell r="L55" t="str">
            <v>Existing - Purchase</v>
          </cell>
          <cell r="M55" t="str">
            <v>Existing - Purchase</v>
          </cell>
          <cell r="N55" t="str">
            <v>Existing - Purchase</v>
          </cell>
          <cell r="O55" t="str">
            <v>Purchase</v>
          </cell>
          <cell r="P55" t="str">
            <v>Long</v>
          </cell>
          <cell r="Q55" t="str">
            <v>LT Contract</v>
          </cell>
          <cell r="R55" t="str">
            <v>Existing - Purchase</v>
          </cell>
          <cell r="S55" t="str">
            <v>LT Contract</v>
          </cell>
          <cell r="T55" t="str">
            <v>Existing - Purchase</v>
          </cell>
          <cell r="U55" t="str">
            <v>Existing - Purchase</v>
          </cell>
          <cell r="V55" t="str">
            <v>Existing - Purchase</v>
          </cell>
          <cell r="W55">
            <v>0</v>
          </cell>
          <cell r="X55" t="str">
            <v>No</v>
          </cell>
        </row>
        <row r="56">
          <cell r="A56">
            <v>12893</v>
          </cell>
          <cell r="B56" t="str">
            <v>HURR_S</v>
          </cell>
          <cell r="C56" t="str">
            <v>HURR_S</v>
          </cell>
          <cell r="D56" t="str">
            <v>Contracts Existing Block Forward</v>
          </cell>
          <cell r="E56" t="str">
            <v>East</v>
          </cell>
          <cell r="F56" t="str">
            <v>Existing - Sale</v>
          </cell>
          <cell r="G56" t="str">
            <v/>
          </cell>
          <cell r="H56" t="str">
            <v/>
          </cell>
          <cell r="I56" t="str">
            <v>Existing - Sale</v>
          </cell>
          <cell r="J56" t="str">
            <v>Existing - Sale</v>
          </cell>
          <cell r="K56" t="str">
            <v/>
          </cell>
          <cell r="L56" t="str">
            <v>Existing - Sale</v>
          </cell>
          <cell r="M56" t="str">
            <v>Existing - Sale</v>
          </cell>
          <cell r="N56" t="str">
            <v>Existing - Sale</v>
          </cell>
          <cell r="O56" t="str">
            <v>Sale</v>
          </cell>
          <cell r="P56" t="str">
            <v>Short</v>
          </cell>
          <cell r="Q56" t="str">
            <v>LT Contract</v>
          </cell>
          <cell r="R56" t="str">
            <v>Existing - Sale</v>
          </cell>
          <cell r="S56" t="str">
            <v>LT Contract</v>
          </cell>
          <cell r="T56" t="str">
            <v>Existing - Sale</v>
          </cell>
          <cell r="U56" t="str">
            <v>Existing - Sale</v>
          </cell>
          <cell r="V56" t="str">
            <v>Existing - Sale</v>
          </cell>
          <cell r="W56">
            <v>0</v>
          </cell>
          <cell r="X56" t="str">
            <v>No</v>
          </cell>
        </row>
        <row r="57">
          <cell r="A57">
            <v>160987</v>
          </cell>
          <cell r="B57" t="str">
            <v>NonOR_GO_offset</v>
          </cell>
          <cell r="C57" t="str">
            <v>NonOR_GO_offset</v>
          </cell>
          <cell r="D57" t="str">
            <v>Contracts Existing Block Forward</v>
          </cell>
          <cell r="E57" t="str">
            <v>East</v>
          </cell>
          <cell r="F57" t="str">
            <v>Existing - Non-owned reserves</v>
          </cell>
          <cell r="G57" t="str">
            <v/>
          </cell>
          <cell r="H57" t="str">
            <v/>
          </cell>
          <cell r="I57" t="str">
            <v>Existing - Non-owned reserves</v>
          </cell>
          <cell r="J57" t="str">
            <v>Existing - Non-owned reserves Long</v>
          </cell>
          <cell r="K57">
            <v>0</v>
          </cell>
          <cell r="L57" t="str">
            <v>Existing - Non-owned reserves</v>
          </cell>
          <cell r="M57" t="str">
            <v>Existing - Non-owned reserves Long</v>
          </cell>
          <cell r="N57" t="str">
            <v>Existing - Non-owned reserves</v>
          </cell>
          <cell r="O57" t="str">
            <v>Non-owned reserves</v>
          </cell>
          <cell r="P57" t="str">
            <v>Short</v>
          </cell>
          <cell r="Q57" t="str">
            <v>Non-owned reserves</v>
          </cell>
          <cell r="R57" t="str">
            <v>Existing - Non-owned reserves</v>
          </cell>
          <cell r="S57" t="str">
            <v>Non-owned reserves</v>
          </cell>
          <cell r="T57" t="str">
            <v>Existing - Non-owned reserves</v>
          </cell>
          <cell r="U57" t="str">
            <v>Existing - Non-owned reserves</v>
          </cell>
          <cell r="V57" t="str">
            <v>Existing - Non-owned reserves Long</v>
          </cell>
          <cell r="W57" t="str">
            <v>ID</v>
          </cell>
          <cell r="X57" t="str">
            <v>No</v>
          </cell>
        </row>
        <row r="58">
          <cell r="A58">
            <v>160990</v>
          </cell>
          <cell r="B58" t="str">
            <v>NonOR_SO_offset</v>
          </cell>
          <cell r="C58" t="str">
            <v>NonOR_SO_offset</v>
          </cell>
          <cell r="D58" t="str">
            <v>Contracts Existing Block Forward</v>
          </cell>
          <cell r="E58" t="str">
            <v>West</v>
          </cell>
          <cell r="F58" t="str">
            <v>Existing - Non-owned reserves</v>
          </cell>
          <cell r="G58" t="str">
            <v/>
          </cell>
          <cell r="H58" t="str">
            <v/>
          </cell>
          <cell r="I58" t="str">
            <v>Existing - Non-owned reserves</v>
          </cell>
          <cell r="J58" t="str">
            <v>Existing - Non-owned reserves Long</v>
          </cell>
          <cell r="K58">
            <v>0</v>
          </cell>
          <cell r="L58" t="str">
            <v>Existing - Non-owned reserves</v>
          </cell>
          <cell r="M58" t="str">
            <v>Existing - Non-owned reserves Long</v>
          </cell>
          <cell r="N58" t="str">
            <v>Existing - Non-owned reserves</v>
          </cell>
          <cell r="O58" t="str">
            <v>Non-owned reserves</v>
          </cell>
          <cell r="P58" t="str">
            <v>Short</v>
          </cell>
          <cell r="Q58" t="str">
            <v>Non-owned reserves</v>
          </cell>
          <cell r="R58" t="str">
            <v>Existing - Non-owned reserves</v>
          </cell>
          <cell r="S58" t="str">
            <v>Non-owned reserves</v>
          </cell>
          <cell r="T58" t="str">
            <v>Existing - Non-owned reserves</v>
          </cell>
          <cell r="U58" t="str">
            <v>Existing - Non-owned reserves</v>
          </cell>
          <cell r="V58" t="str">
            <v>Existing - Non-owned reserves Long</v>
          </cell>
          <cell r="W58" t="str">
            <v>OR</v>
          </cell>
          <cell r="X58" t="str">
            <v>No</v>
          </cell>
        </row>
        <row r="59">
          <cell r="A59">
            <v>160988</v>
          </cell>
          <cell r="B59" t="str">
            <v>NonOR_US_offset</v>
          </cell>
          <cell r="C59" t="str">
            <v>NonOR_US_offset</v>
          </cell>
          <cell r="D59" t="str">
            <v>Contracts Existing Block Forward</v>
          </cell>
          <cell r="E59" t="str">
            <v>East</v>
          </cell>
          <cell r="F59" t="str">
            <v>Existing - Non-owned reserves</v>
          </cell>
          <cell r="G59" t="str">
            <v/>
          </cell>
          <cell r="H59" t="str">
            <v/>
          </cell>
          <cell r="I59" t="str">
            <v>Existing - Non-owned reserves</v>
          </cell>
          <cell r="J59" t="str">
            <v>Existing - Non-owned reserves Long</v>
          </cell>
          <cell r="K59">
            <v>0</v>
          </cell>
          <cell r="L59" t="str">
            <v>Existing - Non-owned reserves</v>
          </cell>
          <cell r="M59" t="str">
            <v>Existing - Non-owned reserves Long</v>
          </cell>
          <cell r="N59" t="str">
            <v>Existing - Non-owned reserves</v>
          </cell>
          <cell r="O59" t="str">
            <v>Non-owned reserves</v>
          </cell>
          <cell r="P59" t="str">
            <v>Short</v>
          </cell>
          <cell r="Q59" t="str">
            <v>Non-owned reserves</v>
          </cell>
          <cell r="R59" t="str">
            <v>Existing - Non-owned reserves</v>
          </cell>
          <cell r="S59" t="str">
            <v>Non-owned reserves</v>
          </cell>
          <cell r="T59" t="str">
            <v>Existing - Non-owned reserves</v>
          </cell>
          <cell r="U59" t="str">
            <v>Existing - Non-owned reserves</v>
          </cell>
          <cell r="V59" t="str">
            <v>Existing - Non-owned reserves Long</v>
          </cell>
          <cell r="W59" t="str">
            <v>UT</v>
          </cell>
          <cell r="X59" t="str">
            <v>No</v>
          </cell>
        </row>
        <row r="60">
          <cell r="A60">
            <v>160989</v>
          </cell>
          <cell r="B60" t="str">
            <v>NonOR_WW_offset</v>
          </cell>
          <cell r="C60" t="str">
            <v>NonOR_WW_offset</v>
          </cell>
          <cell r="D60" t="str">
            <v>Contracts Existing Block Forward</v>
          </cell>
          <cell r="E60" t="str">
            <v>West</v>
          </cell>
          <cell r="F60" t="str">
            <v>Existing - Non-owned reserves</v>
          </cell>
          <cell r="G60" t="str">
            <v/>
          </cell>
          <cell r="H60" t="str">
            <v/>
          </cell>
          <cell r="I60" t="str">
            <v>Existing - Non-owned reserves</v>
          </cell>
          <cell r="J60" t="str">
            <v>Existing - Non-owned reserves Long</v>
          </cell>
          <cell r="K60">
            <v>0</v>
          </cell>
          <cell r="L60" t="str">
            <v>Existing - Non-owned reserves</v>
          </cell>
          <cell r="M60" t="str">
            <v>Existing - Non-owned reserves Long</v>
          </cell>
          <cell r="N60" t="str">
            <v>Existing - Non-owned reserves</v>
          </cell>
          <cell r="O60" t="str">
            <v>Non-owned reserves</v>
          </cell>
          <cell r="P60" t="str">
            <v>Short</v>
          </cell>
          <cell r="Q60" t="str">
            <v>Non-owned reserves</v>
          </cell>
          <cell r="R60" t="str">
            <v>Existing - Non-owned reserves</v>
          </cell>
          <cell r="S60" t="str">
            <v>Non-owned reserves</v>
          </cell>
          <cell r="T60" t="str">
            <v>Existing - Non-owned reserves</v>
          </cell>
          <cell r="U60" t="str">
            <v>Existing - Non-owned reserves</v>
          </cell>
          <cell r="V60" t="str">
            <v>Existing - Non-owned reserves Long</v>
          </cell>
          <cell r="W60" t="str">
            <v>WA</v>
          </cell>
          <cell r="X60" t="str">
            <v>No</v>
          </cell>
        </row>
        <row r="61">
          <cell r="A61">
            <v>97466</v>
          </cell>
          <cell r="B61" t="str">
            <v>NonOwnRes_GO</v>
          </cell>
          <cell r="C61" t="str">
            <v>NonOwnRes_GO</v>
          </cell>
          <cell r="D61" t="str">
            <v>Contracts Existing Block Forward</v>
          </cell>
          <cell r="E61" t="str">
            <v>East</v>
          </cell>
          <cell r="F61" t="str">
            <v>Existing - Non-owned reserves</v>
          </cell>
          <cell r="G61" t="str">
            <v/>
          </cell>
          <cell r="H61" t="str">
            <v/>
          </cell>
          <cell r="I61" t="str">
            <v>Existing - Non-owned reserves</v>
          </cell>
          <cell r="J61" t="str">
            <v>Existing - Non-owned reserves</v>
          </cell>
          <cell r="K61">
            <v>0</v>
          </cell>
          <cell r="L61" t="str">
            <v>Existing - Non-owned reserves</v>
          </cell>
          <cell r="M61" t="str">
            <v>Existing - Non-owned reserves</v>
          </cell>
          <cell r="N61" t="str">
            <v>Existing - Non-owned reserves</v>
          </cell>
          <cell r="O61" t="str">
            <v>Non-owned reserves</v>
          </cell>
          <cell r="P61" t="str">
            <v>Short</v>
          </cell>
          <cell r="Q61" t="str">
            <v>Non-owned reserves</v>
          </cell>
          <cell r="R61" t="str">
            <v>Existing - Non-owned reserves</v>
          </cell>
          <cell r="S61" t="str">
            <v>Non-owned reserves</v>
          </cell>
          <cell r="T61" t="str">
            <v>Existing - Non-owned reserves</v>
          </cell>
          <cell r="U61" t="str">
            <v>Existing - Non-owned reserves</v>
          </cell>
          <cell r="V61" t="str">
            <v>Existing - Non-owned reserves</v>
          </cell>
          <cell r="W61" t="str">
            <v>ID</v>
          </cell>
          <cell r="X61" t="str">
            <v>No</v>
          </cell>
        </row>
        <row r="62">
          <cell r="A62">
            <v>97465</v>
          </cell>
          <cell r="B62" t="str">
            <v>NonOwnRes_SO</v>
          </cell>
          <cell r="C62" t="str">
            <v>NonOwnRes_SO</v>
          </cell>
          <cell r="D62" t="str">
            <v>Contracts Existing Block Forward</v>
          </cell>
          <cell r="E62" t="str">
            <v>West</v>
          </cell>
          <cell r="F62" t="str">
            <v>Existing - Non-owned reserves</v>
          </cell>
          <cell r="G62" t="str">
            <v/>
          </cell>
          <cell r="H62" t="str">
            <v/>
          </cell>
          <cell r="I62" t="str">
            <v>Existing - Non-owned reserves</v>
          </cell>
          <cell r="J62" t="str">
            <v>Existing - Non-owned reserves</v>
          </cell>
          <cell r="K62">
            <v>0</v>
          </cell>
          <cell r="L62" t="str">
            <v>Existing - Non-owned reserves</v>
          </cell>
          <cell r="M62" t="str">
            <v>Existing - Non-owned reserves</v>
          </cell>
          <cell r="N62" t="str">
            <v>Existing - Non-owned reserves</v>
          </cell>
          <cell r="O62" t="str">
            <v>Non-owned reserves</v>
          </cell>
          <cell r="P62" t="str">
            <v>Short</v>
          </cell>
          <cell r="Q62" t="str">
            <v>Non-owned reserves</v>
          </cell>
          <cell r="R62" t="str">
            <v>Existing - Non-owned reserves</v>
          </cell>
          <cell r="S62" t="str">
            <v>Non-owned reserves</v>
          </cell>
          <cell r="T62" t="str">
            <v>Existing - Non-owned reserves</v>
          </cell>
          <cell r="U62" t="str">
            <v>Existing - Non-owned reserves</v>
          </cell>
          <cell r="V62" t="str">
            <v>Existing - Non-owned reserves</v>
          </cell>
          <cell r="W62" t="str">
            <v>OR</v>
          </cell>
          <cell r="X62" t="str">
            <v>No</v>
          </cell>
        </row>
        <row r="63">
          <cell r="A63">
            <v>97468</v>
          </cell>
          <cell r="B63" t="str">
            <v>NonOwnRes_US</v>
          </cell>
          <cell r="C63" t="str">
            <v>NonOwnRes_US</v>
          </cell>
          <cell r="D63" t="str">
            <v>Contracts Existing Block Forward</v>
          </cell>
          <cell r="E63" t="str">
            <v>East</v>
          </cell>
          <cell r="F63" t="str">
            <v>Existing - Non-owned reserves</v>
          </cell>
          <cell r="G63" t="str">
            <v/>
          </cell>
          <cell r="H63" t="str">
            <v/>
          </cell>
          <cell r="I63" t="str">
            <v>Existing - Non-owned reserves</v>
          </cell>
          <cell r="J63" t="str">
            <v>Existing - Non-owned reserves</v>
          </cell>
          <cell r="K63">
            <v>0</v>
          </cell>
          <cell r="L63" t="str">
            <v>Existing - Non-owned reserves</v>
          </cell>
          <cell r="M63" t="str">
            <v>Existing - Non-owned reserves</v>
          </cell>
          <cell r="N63" t="str">
            <v>Existing - Non-owned reserves</v>
          </cell>
          <cell r="O63" t="str">
            <v>Non-owned reserves</v>
          </cell>
          <cell r="P63" t="str">
            <v>Short</v>
          </cell>
          <cell r="Q63" t="str">
            <v>Non-owned reserves</v>
          </cell>
          <cell r="R63" t="str">
            <v>Existing - Non-owned reserves</v>
          </cell>
          <cell r="S63" t="str">
            <v>Non-owned reserves</v>
          </cell>
          <cell r="T63" t="str">
            <v>Existing - Non-owned reserves</v>
          </cell>
          <cell r="U63" t="str">
            <v>Existing - Non-owned reserves</v>
          </cell>
          <cell r="V63" t="str">
            <v>Existing - Non-owned reserves</v>
          </cell>
          <cell r="W63" t="str">
            <v>UT</v>
          </cell>
          <cell r="X63" t="str">
            <v>No</v>
          </cell>
        </row>
        <row r="64">
          <cell r="A64">
            <v>97467</v>
          </cell>
          <cell r="B64" t="str">
            <v>NonOwnRes_WSW</v>
          </cell>
          <cell r="C64" t="str">
            <v>NonOwnRes_WSW</v>
          </cell>
          <cell r="D64" t="str">
            <v>Contracts Existing Block Forward</v>
          </cell>
          <cell r="E64" t="str">
            <v>East</v>
          </cell>
          <cell r="F64" t="str">
            <v>Existing - Non-owned reserves</v>
          </cell>
          <cell r="G64" t="str">
            <v/>
          </cell>
          <cell r="H64" t="str">
            <v/>
          </cell>
          <cell r="I64" t="str">
            <v>Existing - Non-owned reserves</v>
          </cell>
          <cell r="J64" t="str">
            <v>Existing - Non-owned reserves</v>
          </cell>
          <cell r="K64">
            <v>0</v>
          </cell>
          <cell r="L64" t="str">
            <v>Existing - Non-owned reserves</v>
          </cell>
          <cell r="M64" t="str">
            <v>Existing - Non-owned reserves</v>
          </cell>
          <cell r="N64" t="str">
            <v>Existing - Non-owned reserves</v>
          </cell>
          <cell r="O64" t="str">
            <v>Non-owned reserves</v>
          </cell>
          <cell r="P64" t="str">
            <v>Short</v>
          </cell>
          <cell r="Q64" t="str">
            <v>Non-owned reserves</v>
          </cell>
          <cell r="R64" t="str">
            <v>Existing - Non-owned reserves</v>
          </cell>
          <cell r="S64" t="str">
            <v>Non-owned reserves</v>
          </cell>
          <cell r="T64" t="str">
            <v>Existing - Non-owned reserves</v>
          </cell>
          <cell r="U64" t="str">
            <v>Existing - Non-owned reserves</v>
          </cell>
          <cell r="V64" t="str">
            <v>Existing - Non-owned reserves</v>
          </cell>
          <cell r="W64" t="str">
            <v>WY</v>
          </cell>
          <cell r="X64" t="str">
            <v>No</v>
          </cell>
        </row>
        <row r="65">
          <cell r="A65">
            <v>97464</v>
          </cell>
          <cell r="B65" t="str">
            <v>NonOwnRes_WW</v>
          </cell>
          <cell r="C65" t="str">
            <v>NonOwnRes_WW</v>
          </cell>
          <cell r="D65" t="str">
            <v>Contracts Existing Block Forward</v>
          </cell>
          <cell r="E65" t="str">
            <v>West</v>
          </cell>
          <cell r="F65" t="str">
            <v>Existing - Non-owned reserves</v>
          </cell>
          <cell r="G65" t="str">
            <v/>
          </cell>
          <cell r="H65" t="str">
            <v/>
          </cell>
          <cell r="I65" t="str">
            <v>Existing - Non-owned reserves</v>
          </cell>
          <cell r="J65" t="str">
            <v>Existing - Non-owned reserves</v>
          </cell>
          <cell r="K65">
            <v>0</v>
          </cell>
          <cell r="L65" t="str">
            <v>Existing - Non-owned reserves</v>
          </cell>
          <cell r="M65" t="str">
            <v>Existing - Non-owned reserves</v>
          </cell>
          <cell r="N65" t="str">
            <v>Existing - Non-owned reserves</v>
          </cell>
          <cell r="O65" t="str">
            <v>Non-owned reserves</v>
          </cell>
          <cell r="P65" t="str">
            <v>Short</v>
          </cell>
          <cell r="Q65" t="str">
            <v>Non-owned reserves</v>
          </cell>
          <cell r="R65" t="str">
            <v>Existing - Non-owned reserves</v>
          </cell>
          <cell r="S65" t="str">
            <v>Non-owned reserves</v>
          </cell>
          <cell r="T65" t="str">
            <v>Existing - Non-owned reserves</v>
          </cell>
          <cell r="U65" t="str">
            <v>Existing - Non-owned reserves</v>
          </cell>
          <cell r="V65" t="str">
            <v>Existing - Non-owned reserves</v>
          </cell>
          <cell r="W65" t="str">
            <v>WA</v>
          </cell>
          <cell r="X65" t="str">
            <v>No</v>
          </cell>
        </row>
        <row r="66">
          <cell r="A66">
            <v>11480</v>
          </cell>
          <cell r="B66" t="str">
            <v>PGE_Cove_P</v>
          </cell>
          <cell r="C66" t="str">
            <v>PGE_Cove_P</v>
          </cell>
          <cell r="D66" t="str">
            <v>Contracts Existing Block Forward</v>
          </cell>
          <cell r="E66" t="str">
            <v>West</v>
          </cell>
          <cell r="F66" t="str">
            <v>Existing - Purchase</v>
          </cell>
          <cell r="G66" t="str">
            <v/>
          </cell>
          <cell r="H66" t="str">
            <v/>
          </cell>
          <cell r="I66" t="str">
            <v>Existing - Purchase</v>
          </cell>
          <cell r="J66" t="str">
            <v>Existing - Purchase</v>
          </cell>
          <cell r="K66" t="str">
            <v/>
          </cell>
          <cell r="L66" t="str">
            <v>Existing - Purchase</v>
          </cell>
          <cell r="M66" t="str">
            <v>Existing - Purchase</v>
          </cell>
          <cell r="N66" t="str">
            <v>Existing - Purchase</v>
          </cell>
          <cell r="O66" t="str">
            <v>Purchase</v>
          </cell>
          <cell r="P66" t="str">
            <v>Long</v>
          </cell>
          <cell r="Q66" t="str">
            <v>LT Contract</v>
          </cell>
          <cell r="R66" t="str">
            <v>Existing - Purchase</v>
          </cell>
          <cell r="S66" t="str">
            <v>LT Contract</v>
          </cell>
          <cell r="T66" t="str">
            <v>Existing - Purchase</v>
          </cell>
          <cell r="U66" t="str">
            <v>Existing - Purchase</v>
          </cell>
          <cell r="V66" t="str">
            <v>Existing - Purchase</v>
          </cell>
          <cell r="W66">
            <v>0</v>
          </cell>
          <cell r="X66" t="str">
            <v>No</v>
          </cell>
        </row>
        <row r="67">
          <cell r="A67">
            <v>159080</v>
          </cell>
          <cell r="B67" t="str">
            <v>PSCO_4C_OUT_S</v>
          </cell>
          <cell r="C67" t="str">
            <v>PSCO_4C_OUT_S</v>
          </cell>
          <cell r="D67" t="str">
            <v>Contracts Existing Block Forward</v>
          </cell>
          <cell r="E67" t="str">
            <v>East</v>
          </cell>
          <cell r="F67" t="str">
            <v>Existing - Sale</v>
          </cell>
          <cell r="G67" t="str">
            <v/>
          </cell>
          <cell r="H67" t="str">
            <v/>
          </cell>
          <cell r="I67" t="str">
            <v>Existing - Sale</v>
          </cell>
          <cell r="J67" t="str">
            <v>Existing - Sale</v>
          </cell>
          <cell r="K67" t="str">
            <v/>
          </cell>
          <cell r="L67" t="str">
            <v>Existing - Sale</v>
          </cell>
          <cell r="M67" t="str">
            <v>Existing - Sale</v>
          </cell>
          <cell r="N67" t="str">
            <v>Existing - Sale</v>
          </cell>
          <cell r="O67" t="str">
            <v>Sale</v>
          </cell>
          <cell r="P67" t="str">
            <v>Short</v>
          </cell>
          <cell r="Q67" t="str">
            <v>LT Contract</v>
          </cell>
          <cell r="R67" t="str">
            <v>Existing - Sale</v>
          </cell>
          <cell r="S67" t="str">
            <v>LT Contract</v>
          </cell>
          <cell r="T67" t="str">
            <v>Existing - Sale</v>
          </cell>
          <cell r="U67" t="str">
            <v>Existing - Sale</v>
          </cell>
          <cell r="V67" t="str">
            <v>Existing - Sale</v>
          </cell>
          <cell r="W67">
            <v>0</v>
          </cell>
          <cell r="X67" t="str">
            <v>No</v>
          </cell>
        </row>
        <row r="68">
          <cell r="A68">
            <v>12888</v>
          </cell>
          <cell r="B68" t="str">
            <v>PSCO_CO_OUT_S</v>
          </cell>
          <cell r="C68" t="str">
            <v>PSCO_CO_OUT_S</v>
          </cell>
          <cell r="D68" t="str">
            <v>Contracts Existing Block Forward</v>
          </cell>
          <cell r="E68" t="str">
            <v>East</v>
          </cell>
          <cell r="F68" t="str">
            <v>Existing - Sale</v>
          </cell>
          <cell r="G68" t="str">
            <v/>
          </cell>
          <cell r="H68" t="str">
            <v/>
          </cell>
          <cell r="I68" t="str">
            <v>Existing - Sale</v>
          </cell>
          <cell r="J68" t="str">
            <v>Existing - Sale</v>
          </cell>
          <cell r="K68" t="str">
            <v/>
          </cell>
          <cell r="L68" t="str">
            <v>Existing - Sale</v>
          </cell>
          <cell r="M68" t="str">
            <v>Existing - Sale</v>
          </cell>
          <cell r="N68" t="str">
            <v>Existing - Sale</v>
          </cell>
          <cell r="O68" t="str">
            <v>Sale</v>
          </cell>
          <cell r="P68" t="str">
            <v>Short</v>
          </cell>
          <cell r="Q68" t="str">
            <v>LT Contract</v>
          </cell>
          <cell r="R68" t="str">
            <v>Existing - Sale</v>
          </cell>
          <cell r="S68" t="str">
            <v>LT Contract</v>
          </cell>
          <cell r="T68" t="str">
            <v>Existing - Sale</v>
          </cell>
          <cell r="U68" t="str">
            <v>Existing - Sale</v>
          </cell>
          <cell r="V68" t="str">
            <v>Existing - Sale</v>
          </cell>
          <cell r="W68">
            <v>0</v>
          </cell>
          <cell r="X68" t="str">
            <v>No</v>
          </cell>
        </row>
        <row r="69">
          <cell r="A69">
            <v>12887</v>
          </cell>
          <cell r="B69" t="str">
            <v>PSCO_IN_P</v>
          </cell>
          <cell r="C69" t="str">
            <v>PSCO_IN_P</v>
          </cell>
          <cell r="D69" t="str">
            <v>Contracts Existing Block Forward</v>
          </cell>
          <cell r="E69" t="str">
            <v>East</v>
          </cell>
          <cell r="F69" t="str">
            <v>Existing - Purchase</v>
          </cell>
          <cell r="G69" t="str">
            <v/>
          </cell>
          <cell r="H69" t="str">
            <v/>
          </cell>
          <cell r="I69" t="str">
            <v>Existing - Purchase</v>
          </cell>
          <cell r="J69" t="str">
            <v>Existing - Purchase</v>
          </cell>
          <cell r="K69" t="str">
            <v/>
          </cell>
          <cell r="L69" t="str">
            <v>Existing - Purchase</v>
          </cell>
          <cell r="M69" t="str">
            <v>Existing - Purchase</v>
          </cell>
          <cell r="N69" t="str">
            <v>Existing - Purchase</v>
          </cell>
          <cell r="O69" t="str">
            <v>Purchase</v>
          </cell>
          <cell r="P69" t="str">
            <v>Long</v>
          </cell>
          <cell r="Q69" t="str">
            <v>LT Contract</v>
          </cell>
          <cell r="R69" t="str">
            <v>Existing - Purchase</v>
          </cell>
          <cell r="S69" t="str">
            <v>LT Contract</v>
          </cell>
          <cell r="T69" t="str">
            <v>Existing - Purchase</v>
          </cell>
          <cell r="U69" t="str">
            <v>Existing - Purchase</v>
          </cell>
          <cell r="V69" t="str">
            <v>Existing - Purchase</v>
          </cell>
          <cell r="W69">
            <v>0</v>
          </cell>
          <cell r="X69" t="str">
            <v>No</v>
          </cell>
        </row>
        <row r="70">
          <cell r="A70">
            <v>98252</v>
          </cell>
          <cell r="B70" t="str">
            <v>QF_BIO_CA</v>
          </cell>
          <cell r="C70" t="str">
            <v>QF_BIO_CA</v>
          </cell>
          <cell r="D70" t="str">
            <v>Contracts Existing Block Forward</v>
          </cell>
          <cell r="E70" t="str">
            <v>West</v>
          </cell>
          <cell r="F70" t="str">
            <v>Existing - QF</v>
          </cell>
          <cell r="G70" t="str">
            <v/>
          </cell>
          <cell r="H70" t="str">
            <v/>
          </cell>
          <cell r="I70" t="str">
            <v>Existing - QF</v>
          </cell>
          <cell r="J70" t="str">
            <v>Existing - QF</v>
          </cell>
          <cell r="K70" t="str">
            <v/>
          </cell>
          <cell r="L70" t="str">
            <v>Existing - QF</v>
          </cell>
          <cell r="M70" t="str">
            <v>Existing - QF</v>
          </cell>
          <cell r="N70" t="str">
            <v>Existing - QF</v>
          </cell>
          <cell r="O70" t="str">
            <v>QF</v>
          </cell>
          <cell r="P70" t="str">
            <v>Long</v>
          </cell>
          <cell r="Q70" t="str">
            <v>LT Contract</v>
          </cell>
          <cell r="R70" t="str">
            <v>Existing - QF</v>
          </cell>
          <cell r="S70" t="str">
            <v>LT Contract</v>
          </cell>
          <cell r="T70" t="str">
            <v>Existing - QF</v>
          </cell>
          <cell r="U70" t="str">
            <v>Existing - QF</v>
          </cell>
          <cell r="V70" t="str">
            <v>Existing - QF</v>
          </cell>
          <cell r="W70" t="str">
            <v>CA</v>
          </cell>
          <cell r="X70" t="str">
            <v>No</v>
          </cell>
        </row>
        <row r="71">
          <cell r="A71">
            <v>11476</v>
          </cell>
          <cell r="B71" t="str">
            <v>QF_BIO_DR_John</v>
          </cell>
          <cell r="C71" t="str">
            <v>QF_BIO_DR_John</v>
          </cell>
          <cell r="D71" t="str">
            <v>Contracts Existing Block Forward</v>
          </cell>
          <cell r="E71" t="str">
            <v>West</v>
          </cell>
          <cell r="F71" t="str">
            <v>Existing - QF</v>
          </cell>
          <cell r="G71" t="str">
            <v/>
          </cell>
          <cell r="H71" t="str">
            <v/>
          </cell>
          <cell r="I71" t="str">
            <v>Existing - QF</v>
          </cell>
          <cell r="J71" t="str">
            <v>Existing - QF</v>
          </cell>
          <cell r="K71" t="str">
            <v/>
          </cell>
          <cell r="L71" t="str">
            <v>Existing - QF</v>
          </cell>
          <cell r="M71" t="str">
            <v>Existing - QF</v>
          </cell>
          <cell r="N71" t="str">
            <v>Existing - QF</v>
          </cell>
          <cell r="O71" t="str">
            <v>QF</v>
          </cell>
          <cell r="P71" t="str">
            <v>Long</v>
          </cell>
          <cell r="Q71" t="str">
            <v>LT Contract</v>
          </cell>
          <cell r="R71" t="str">
            <v>Existing - QF</v>
          </cell>
          <cell r="S71" t="str">
            <v>LT Contract</v>
          </cell>
          <cell r="T71" t="str">
            <v>Existing - QF</v>
          </cell>
          <cell r="U71" t="str">
            <v>Existing - QF</v>
          </cell>
          <cell r="V71" t="str">
            <v>Existing - QF</v>
          </cell>
          <cell r="W71" t="str">
            <v>OR</v>
          </cell>
          <cell r="X71" t="str">
            <v>Yes</v>
          </cell>
        </row>
        <row r="72">
          <cell r="A72">
            <v>98253</v>
          </cell>
          <cell r="B72" t="str">
            <v>QF_BIO_ID</v>
          </cell>
          <cell r="C72" t="str">
            <v>QF_BIO_ID</v>
          </cell>
          <cell r="D72" t="str">
            <v>Contracts Existing Block Forward</v>
          </cell>
          <cell r="E72" t="str">
            <v>East</v>
          </cell>
          <cell r="F72" t="str">
            <v>Existing - QF</v>
          </cell>
          <cell r="G72" t="str">
            <v/>
          </cell>
          <cell r="H72" t="str">
            <v/>
          </cell>
          <cell r="I72" t="str">
            <v>Existing - QF</v>
          </cell>
          <cell r="J72" t="str">
            <v>Existing - QF</v>
          </cell>
          <cell r="K72" t="str">
            <v/>
          </cell>
          <cell r="L72" t="str">
            <v>Existing - QF</v>
          </cell>
          <cell r="M72" t="str">
            <v>Existing - QF</v>
          </cell>
          <cell r="N72" t="str">
            <v>Existing - QF</v>
          </cell>
          <cell r="O72" t="str">
            <v>QF</v>
          </cell>
          <cell r="P72" t="str">
            <v>Long</v>
          </cell>
          <cell r="Q72" t="str">
            <v>LT Contract</v>
          </cell>
          <cell r="R72" t="str">
            <v>Existing - QF</v>
          </cell>
          <cell r="S72" t="str">
            <v>LT Contract</v>
          </cell>
          <cell r="T72" t="str">
            <v>Existing - QF</v>
          </cell>
          <cell r="U72" t="str">
            <v>Existing - QF</v>
          </cell>
          <cell r="V72" t="str">
            <v>Existing - QF</v>
          </cell>
          <cell r="W72" t="str">
            <v>ID</v>
          </cell>
          <cell r="X72" t="str">
            <v>No</v>
          </cell>
        </row>
        <row r="73">
          <cell r="A73">
            <v>15262</v>
          </cell>
          <cell r="B73" t="str">
            <v>QF_BIO_OR</v>
          </cell>
          <cell r="C73" t="str">
            <v>QF_BIO_OR</v>
          </cell>
          <cell r="D73" t="str">
            <v>Contracts Existing Block Forward</v>
          </cell>
          <cell r="E73" t="str">
            <v>West</v>
          </cell>
          <cell r="F73" t="str">
            <v>Existing - QF</v>
          </cell>
          <cell r="G73" t="str">
            <v/>
          </cell>
          <cell r="H73" t="str">
            <v/>
          </cell>
          <cell r="I73" t="str">
            <v>Existing - QF</v>
          </cell>
          <cell r="J73" t="str">
            <v>Existing - QF</v>
          </cell>
          <cell r="K73" t="str">
            <v/>
          </cell>
          <cell r="L73" t="str">
            <v>Existing - QF</v>
          </cell>
          <cell r="M73" t="str">
            <v>Existing - QF</v>
          </cell>
          <cell r="N73" t="str">
            <v>Existing - QF</v>
          </cell>
          <cell r="O73" t="str">
            <v>QF</v>
          </cell>
          <cell r="P73" t="str">
            <v>Long</v>
          </cell>
          <cell r="Q73" t="str">
            <v>LT Contract</v>
          </cell>
          <cell r="R73" t="str">
            <v>Existing - QF</v>
          </cell>
          <cell r="S73" t="str">
            <v>LT Contract</v>
          </cell>
          <cell r="T73" t="str">
            <v>Existing - QF</v>
          </cell>
          <cell r="U73" t="str">
            <v>Existing - QF</v>
          </cell>
          <cell r="V73" t="str">
            <v>Existing - QF</v>
          </cell>
          <cell r="W73" t="str">
            <v>OR</v>
          </cell>
          <cell r="X73" t="str">
            <v>No</v>
          </cell>
        </row>
        <row r="74">
          <cell r="A74">
            <v>15265</v>
          </cell>
          <cell r="B74" t="str">
            <v>QF_BIO_UTN</v>
          </cell>
          <cell r="C74" t="str">
            <v>QF_BIO_UTN</v>
          </cell>
          <cell r="D74" t="str">
            <v>Contracts Existing Block Forward</v>
          </cell>
          <cell r="E74" t="str">
            <v>East</v>
          </cell>
          <cell r="F74" t="str">
            <v>Existing - QF</v>
          </cell>
          <cell r="G74" t="str">
            <v/>
          </cell>
          <cell r="H74" t="str">
            <v/>
          </cell>
          <cell r="I74" t="str">
            <v>Existing - QF</v>
          </cell>
          <cell r="J74" t="str">
            <v>Existing - QF</v>
          </cell>
          <cell r="K74" t="str">
            <v/>
          </cell>
          <cell r="L74" t="str">
            <v>Existing - QF</v>
          </cell>
          <cell r="M74" t="str">
            <v>Existing - QF</v>
          </cell>
          <cell r="N74" t="str">
            <v>Existing - QF</v>
          </cell>
          <cell r="O74" t="str">
            <v>QF</v>
          </cell>
          <cell r="P74" t="str">
            <v>Long</v>
          </cell>
          <cell r="Q74" t="str">
            <v>LT Contract</v>
          </cell>
          <cell r="R74" t="str">
            <v>Existing - QF</v>
          </cell>
          <cell r="S74" t="str">
            <v>LT Contract</v>
          </cell>
          <cell r="T74" t="str">
            <v>Existing - QF</v>
          </cell>
          <cell r="U74" t="str">
            <v>Existing - QF</v>
          </cell>
          <cell r="V74" t="str">
            <v>Existing - QF</v>
          </cell>
          <cell r="W74" t="str">
            <v>UT</v>
          </cell>
          <cell r="X74" t="str">
            <v>Yes</v>
          </cell>
        </row>
        <row r="75">
          <cell r="A75">
            <v>15266</v>
          </cell>
          <cell r="B75" t="str">
            <v>QF_BIO_UTS</v>
          </cell>
          <cell r="C75" t="str">
            <v>QF_BIO_UTS</v>
          </cell>
          <cell r="D75" t="str">
            <v>Contracts Existing Block Forward</v>
          </cell>
          <cell r="E75" t="str">
            <v>East</v>
          </cell>
          <cell r="F75" t="str">
            <v>Existing - QF</v>
          </cell>
          <cell r="G75" t="str">
            <v/>
          </cell>
          <cell r="H75" t="str">
            <v/>
          </cell>
          <cell r="I75" t="str">
            <v>Existing - QF</v>
          </cell>
          <cell r="J75" t="str">
            <v>Existing - QF</v>
          </cell>
          <cell r="K75" t="str">
            <v/>
          </cell>
          <cell r="L75" t="str">
            <v>Existing - QF</v>
          </cell>
          <cell r="M75" t="str">
            <v>Existing - QF</v>
          </cell>
          <cell r="N75" t="str">
            <v>Existing - QF</v>
          </cell>
          <cell r="O75" t="str">
            <v>QF</v>
          </cell>
          <cell r="P75" t="str">
            <v>Long</v>
          </cell>
          <cell r="Q75" t="str">
            <v>LT Contract</v>
          </cell>
          <cell r="R75" t="str">
            <v>Existing - QF</v>
          </cell>
          <cell r="S75" t="str">
            <v>LT Contract</v>
          </cell>
          <cell r="T75" t="str">
            <v>Existing - QF</v>
          </cell>
          <cell r="U75" t="str">
            <v>Existing - QF</v>
          </cell>
          <cell r="V75" t="str">
            <v>Existing - QF</v>
          </cell>
          <cell r="W75" t="str">
            <v>UT</v>
          </cell>
          <cell r="X75" t="str">
            <v>No</v>
          </cell>
        </row>
        <row r="76">
          <cell r="A76">
            <v>15268</v>
          </cell>
          <cell r="B76" t="str">
            <v>QF_BIO_YK</v>
          </cell>
          <cell r="C76" t="str">
            <v>QF_BIO_YK</v>
          </cell>
          <cell r="D76" t="str">
            <v>Contracts Existing Block Forward</v>
          </cell>
          <cell r="E76" t="str">
            <v>West</v>
          </cell>
          <cell r="F76" t="str">
            <v>Existing - QF</v>
          </cell>
          <cell r="G76" t="str">
            <v/>
          </cell>
          <cell r="H76" t="str">
            <v/>
          </cell>
          <cell r="I76" t="str">
            <v>Existing - QF</v>
          </cell>
          <cell r="J76" t="str">
            <v>Existing - QF</v>
          </cell>
          <cell r="K76" t="str">
            <v/>
          </cell>
          <cell r="L76" t="str">
            <v>Existing - QF</v>
          </cell>
          <cell r="M76" t="str">
            <v>Existing - QF</v>
          </cell>
          <cell r="N76" t="str">
            <v>Existing - QF</v>
          </cell>
          <cell r="O76" t="str">
            <v>QF</v>
          </cell>
          <cell r="P76" t="str">
            <v>Long</v>
          </cell>
          <cell r="Q76" t="str">
            <v>LT Contract</v>
          </cell>
          <cell r="R76" t="str">
            <v>Existing - QF</v>
          </cell>
          <cell r="S76" t="str">
            <v>LT Contract</v>
          </cell>
          <cell r="T76" t="str">
            <v>Existing - QF</v>
          </cell>
          <cell r="U76" t="str">
            <v>Existing - QF</v>
          </cell>
          <cell r="V76" t="str">
            <v>Existing - QF</v>
          </cell>
          <cell r="W76" t="str">
            <v>WA</v>
          </cell>
          <cell r="X76" t="str">
            <v>No</v>
          </cell>
        </row>
        <row r="77">
          <cell r="A77">
            <v>98250</v>
          </cell>
          <cell r="B77" t="str">
            <v>QF_GEO_OMPower1</v>
          </cell>
          <cell r="C77" t="str">
            <v>QF_GEO_OMPower1</v>
          </cell>
          <cell r="D77" t="str">
            <v>Contracts Existing Block Forward</v>
          </cell>
          <cell r="E77" t="str">
            <v>West</v>
          </cell>
          <cell r="F77" t="str">
            <v>Existing - QF</v>
          </cell>
          <cell r="G77" t="str">
            <v/>
          </cell>
          <cell r="H77" t="str">
            <v/>
          </cell>
          <cell r="I77" t="str">
            <v>Existing - QF</v>
          </cell>
          <cell r="J77" t="str">
            <v>Existing - QF</v>
          </cell>
          <cell r="K77" t="str">
            <v/>
          </cell>
          <cell r="L77" t="str">
            <v>Existing - QF</v>
          </cell>
          <cell r="M77" t="str">
            <v>Existing - QF</v>
          </cell>
          <cell r="N77" t="str">
            <v>Existing - QF</v>
          </cell>
          <cell r="O77" t="str">
            <v>QF</v>
          </cell>
          <cell r="P77" t="str">
            <v>Long</v>
          </cell>
          <cell r="Q77" t="str">
            <v>LT Contract</v>
          </cell>
          <cell r="R77" t="str">
            <v>Existing - QF</v>
          </cell>
          <cell r="S77" t="str">
            <v>LT Contract</v>
          </cell>
          <cell r="T77" t="str">
            <v>Existing - QF</v>
          </cell>
          <cell r="U77" t="str">
            <v>Existing - QF</v>
          </cell>
          <cell r="V77" t="str">
            <v>Existing - QF</v>
          </cell>
          <cell r="W77">
            <v>0</v>
          </cell>
          <cell r="X77" t="str">
            <v>No</v>
          </cell>
        </row>
        <row r="78">
          <cell r="A78">
            <v>15259</v>
          </cell>
          <cell r="B78" t="str">
            <v>QF_HY_CA</v>
          </cell>
          <cell r="C78" t="str">
            <v>QF_HY_CA</v>
          </cell>
          <cell r="D78" t="str">
            <v>Contracts Existing Block Forward</v>
          </cell>
          <cell r="E78" t="str">
            <v>West</v>
          </cell>
          <cell r="F78" t="str">
            <v>Existing - QF</v>
          </cell>
          <cell r="G78" t="str">
            <v/>
          </cell>
          <cell r="H78" t="str">
            <v/>
          </cell>
          <cell r="I78" t="str">
            <v>Existing - QF</v>
          </cell>
          <cell r="J78" t="str">
            <v>Existing - QF</v>
          </cell>
          <cell r="K78" t="str">
            <v/>
          </cell>
          <cell r="L78" t="str">
            <v>Existing - QF</v>
          </cell>
          <cell r="M78" t="str">
            <v>Existing - QF</v>
          </cell>
          <cell r="N78" t="str">
            <v>Existing - QF</v>
          </cell>
          <cell r="O78" t="str">
            <v>QF</v>
          </cell>
          <cell r="P78" t="str">
            <v>Long</v>
          </cell>
          <cell r="Q78" t="str">
            <v>LT Contract</v>
          </cell>
          <cell r="R78" t="str">
            <v>Existing - QF</v>
          </cell>
          <cell r="S78" t="str">
            <v>LT Contract</v>
          </cell>
          <cell r="T78" t="str">
            <v>Existing - QF</v>
          </cell>
          <cell r="U78" t="str">
            <v>Existing - QF</v>
          </cell>
          <cell r="V78" t="str">
            <v>Existing - QF</v>
          </cell>
          <cell r="W78" t="str">
            <v>CA</v>
          </cell>
          <cell r="X78" t="str">
            <v>No</v>
          </cell>
        </row>
        <row r="79">
          <cell r="A79">
            <v>15272</v>
          </cell>
          <cell r="B79" t="str">
            <v>QF_HY_ID</v>
          </cell>
          <cell r="C79" t="str">
            <v>QF_HY_ID</v>
          </cell>
          <cell r="D79" t="str">
            <v>Contracts Existing Block Forward</v>
          </cell>
          <cell r="E79" t="str">
            <v>East</v>
          </cell>
          <cell r="F79" t="str">
            <v>Existing - QF</v>
          </cell>
          <cell r="G79" t="str">
            <v/>
          </cell>
          <cell r="H79" t="str">
            <v/>
          </cell>
          <cell r="I79" t="str">
            <v>Existing - QF</v>
          </cell>
          <cell r="J79" t="str">
            <v>Existing - QF</v>
          </cell>
          <cell r="K79" t="str">
            <v/>
          </cell>
          <cell r="L79" t="str">
            <v>Existing - QF</v>
          </cell>
          <cell r="M79" t="str">
            <v>Existing - QF</v>
          </cell>
          <cell r="N79" t="str">
            <v>Existing - QF</v>
          </cell>
          <cell r="O79" t="str">
            <v>QF</v>
          </cell>
          <cell r="P79" t="str">
            <v>Long</v>
          </cell>
          <cell r="Q79" t="str">
            <v>LT Contract</v>
          </cell>
          <cell r="R79" t="str">
            <v>Existing - QF</v>
          </cell>
          <cell r="S79" t="str">
            <v>LT Contract</v>
          </cell>
          <cell r="T79" t="str">
            <v>Existing - QF</v>
          </cell>
          <cell r="U79" t="str">
            <v>Existing - QF</v>
          </cell>
          <cell r="V79" t="str">
            <v>Existing - QF</v>
          </cell>
          <cell r="W79" t="str">
            <v>ID</v>
          </cell>
          <cell r="X79" t="str">
            <v>No</v>
          </cell>
        </row>
        <row r="80">
          <cell r="A80">
            <v>15261</v>
          </cell>
          <cell r="B80" t="str">
            <v>QF_HY_IDUTN</v>
          </cell>
          <cell r="C80" t="str">
            <v>QF_HY_IDUTN</v>
          </cell>
          <cell r="D80" t="str">
            <v>Contracts Existing Block Forward</v>
          </cell>
          <cell r="E80" t="str">
            <v>East</v>
          </cell>
          <cell r="F80" t="str">
            <v>Existing - QF</v>
          </cell>
          <cell r="G80" t="str">
            <v/>
          </cell>
          <cell r="H80" t="str">
            <v/>
          </cell>
          <cell r="I80" t="str">
            <v>Existing - QF</v>
          </cell>
          <cell r="J80" t="str">
            <v>Existing - QF</v>
          </cell>
          <cell r="K80" t="str">
            <v/>
          </cell>
          <cell r="L80" t="str">
            <v>Existing - QF</v>
          </cell>
          <cell r="M80" t="str">
            <v>Existing - QF</v>
          </cell>
          <cell r="N80" t="str">
            <v>Existing - QF</v>
          </cell>
          <cell r="O80" t="str">
            <v>QF</v>
          </cell>
          <cell r="P80" t="str">
            <v>Long</v>
          </cell>
          <cell r="Q80" t="str">
            <v>LT Contract</v>
          </cell>
          <cell r="R80" t="str">
            <v>Existing - QF</v>
          </cell>
          <cell r="S80" t="str">
            <v>LT Contract</v>
          </cell>
          <cell r="T80" t="str">
            <v>Existing - QF</v>
          </cell>
          <cell r="U80" t="str">
            <v>Existing - QF</v>
          </cell>
          <cell r="V80" t="str">
            <v>Existing - QF</v>
          </cell>
          <cell r="W80" t="str">
            <v>ID</v>
          </cell>
          <cell r="X80" t="str">
            <v>No</v>
          </cell>
        </row>
        <row r="81">
          <cell r="A81">
            <v>15263</v>
          </cell>
          <cell r="B81" t="str">
            <v>QF_HY_OR</v>
          </cell>
          <cell r="C81" t="str">
            <v>QF_HY_OR</v>
          </cell>
          <cell r="D81" t="str">
            <v>Contracts Existing Block Forward</v>
          </cell>
          <cell r="E81" t="str">
            <v>West</v>
          </cell>
          <cell r="F81" t="str">
            <v>Existing - QF</v>
          </cell>
          <cell r="G81" t="str">
            <v/>
          </cell>
          <cell r="H81" t="str">
            <v/>
          </cell>
          <cell r="I81" t="str">
            <v>Existing - QF</v>
          </cell>
          <cell r="J81" t="str">
            <v>Existing - QF</v>
          </cell>
          <cell r="K81" t="str">
            <v/>
          </cell>
          <cell r="L81" t="str">
            <v>Existing - QF</v>
          </cell>
          <cell r="M81" t="str">
            <v>Existing - QF</v>
          </cell>
          <cell r="N81" t="str">
            <v>Existing - QF</v>
          </cell>
          <cell r="O81" t="str">
            <v>QF</v>
          </cell>
          <cell r="P81" t="str">
            <v>Long</v>
          </cell>
          <cell r="Q81" t="str">
            <v>LT Contract</v>
          </cell>
          <cell r="R81" t="str">
            <v>Existing - QF</v>
          </cell>
          <cell r="S81" t="str">
            <v>LT Contract</v>
          </cell>
          <cell r="T81" t="str">
            <v>Existing - QF</v>
          </cell>
          <cell r="U81" t="str">
            <v>Existing - QF</v>
          </cell>
          <cell r="V81" t="str">
            <v>Existing - QF</v>
          </cell>
          <cell r="W81" t="str">
            <v>OR</v>
          </cell>
          <cell r="X81" t="str">
            <v>No</v>
          </cell>
        </row>
        <row r="82">
          <cell r="A82">
            <v>15267</v>
          </cell>
          <cell r="B82" t="str">
            <v>QF_HY_UTN</v>
          </cell>
          <cell r="C82" t="str">
            <v>QF_HY_UTN</v>
          </cell>
          <cell r="D82" t="str">
            <v>Contracts Existing Block Forward</v>
          </cell>
          <cell r="E82" t="str">
            <v>East</v>
          </cell>
          <cell r="F82" t="str">
            <v>Existing - QF</v>
          </cell>
          <cell r="G82" t="str">
            <v/>
          </cell>
          <cell r="H82" t="str">
            <v/>
          </cell>
          <cell r="I82" t="str">
            <v>Existing - QF</v>
          </cell>
          <cell r="J82" t="str">
            <v>Existing - QF</v>
          </cell>
          <cell r="K82" t="str">
            <v/>
          </cell>
          <cell r="L82" t="str">
            <v>Existing - QF</v>
          </cell>
          <cell r="M82" t="str">
            <v>Existing - QF</v>
          </cell>
          <cell r="N82" t="str">
            <v>Existing - QF</v>
          </cell>
          <cell r="O82" t="str">
            <v>QF</v>
          </cell>
          <cell r="P82" t="str">
            <v>Long</v>
          </cell>
          <cell r="Q82" t="str">
            <v>LT Contract</v>
          </cell>
          <cell r="R82" t="str">
            <v>Existing - QF</v>
          </cell>
          <cell r="S82" t="str">
            <v>LT Contract</v>
          </cell>
          <cell r="T82" t="str">
            <v>Existing - QF</v>
          </cell>
          <cell r="U82" t="str">
            <v>Existing - QF</v>
          </cell>
          <cell r="V82" t="str">
            <v>Existing - QF</v>
          </cell>
          <cell r="W82" t="str">
            <v>WY</v>
          </cell>
          <cell r="X82" t="str">
            <v>No</v>
          </cell>
        </row>
        <row r="83">
          <cell r="A83">
            <v>15269</v>
          </cell>
          <cell r="B83" t="str">
            <v>QF_HY_WW</v>
          </cell>
          <cell r="C83" t="str">
            <v>QF_HY_WW</v>
          </cell>
          <cell r="D83" t="str">
            <v>Contracts Existing Block Forward</v>
          </cell>
          <cell r="E83" t="str">
            <v>West</v>
          </cell>
          <cell r="F83" t="str">
            <v>Existing - QF</v>
          </cell>
          <cell r="G83" t="str">
            <v/>
          </cell>
          <cell r="H83" t="str">
            <v/>
          </cell>
          <cell r="I83" t="str">
            <v>Existing - QF</v>
          </cell>
          <cell r="J83" t="str">
            <v>Existing - QF</v>
          </cell>
          <cell r="K83" t="str">
            <v/>
          </cell>
          <cell r="L83" t="str">
            <v>Existing - QF</v>
          </cell>
          <cell r="M83" t="str">
            <v>Existing - QF</v>
          </cell>
          <cell r="N83" t="str">
            <v>Existing - QF</v>
          </cell>
          <cell r="O83" t="str">
            <v>QF</v>
          </cell>
          <cell r="P83" t="str">
            <v>Long</v>
          </cell>
          <cell r="Q83" t="str">
            <v>LT Contract</v>
          </cell>
          <cell r="R83" t="str">
            <v>Existing - QF</v>
          </cell>
          <cell r="S83" t="str">
            <v>LT Contract</v>
          </cell>
          <cell r="T83" t="str">
            <v>Existing - QF</v>
          </cell>
          <cell r="U83" t="str">
            <v>Existing - QF</v>
          </cell>
          <cell r="V83" t="str">
            <v>Existing - QF</v>
          </cell>
          <cell r="W83" t="str">
            <v>WA</v>
          </cell>
          <cell r="X83" t="str">
            <v>No</v>
          </cell>
        </row>
        <row r="84">
          <cell r="A84">
            <v>15271</v>
          </cell>
          <cell r="B84" t="str">
            <v>QF_HY_WY</v>
          </cell>
          <cell r="C84" t="str">
            <v>QF_HY_WY</v>
          </cell>
          <cell r="D84" t="str">
            <v>Contracts Existing Block Forward</v>
          </cell>
          <cell r="E84" t="str">
            <v>East</v>
          </cell>
          <cell r="F84" t="str">
            <v>Existing - QF</v>
          </cell>
          <cell r="G84" t="str">
            <v/>
          </cell>
          <cell r="H84" t="str">
            <v/>
          </cell>
          <cell r="I84" t="str">
            <v>Existing - QF</v>
          </cell>
          <cell r="J84" t="str">
            <v>Existing - QF</v>
          </cell>
          <cell r="K84" t="str">
            <v/>
          </cell>
          <cell r="L84" t="str">
            <v>Existing - QF</v>
          </cell>
          <cell r="M84" t="str">
            <v>Existing - QF</v>
          </cell>
          <cell r="N84" t="str">
            <v>Existing - QF</v>
          </cell>
          <cell r="O84" t="str">
            <v>QF</v>
          </cell>
          <cell r="P84" t="str">
            <v>Long</v>
          </cell>
          <cell r="Q84" t="str">
            <v>LT Contract</v>
          </cell>
          <cell r="R84" t="str">
            <v>Existing - QF</v>
          </cell>
          <cell r="S84" t="str">
            <v>LT Contract</v>
          </cell>
          <cell r="T84" t="str">
            <v>Existing - QF</v>
          </cell>
          <cell r="U84" t="str">
            <v>Existing - QF</v>
          </cell>
          <cell r="V84" t="str">
            <v>Existing - QF</v>
          </cell>
          <cell r="W84" t="str">
            <v>WY</v>
          </cell>
          <cell r="X84" t="str">
            <v>No</v>
          </cell>
        </row>
        <row r="85">
          <cell r="A85">
            <v>98255</v>
          </cell>
          <cell r="B85" t="str">
            <v>QF_HY_YK</v>
          </cell>
          <cell r="C85" t="str">
            <v>QF_HY_YK</v>
          </cell>
          <cell r="D85" t="str">
            <v>Contracts Existing Block Forward</v>
          </cell>
          <cell r="E85" t="str">
            <v>West</v>
          </cell>
          <cell r="F85" t="str">
            <v>Existing - QF</v>
          </cell>
          <cell r="G85" t="str">
            <v/>
          </cell>
          <cell r="H85" t="str">
            <v/>
          </cell>
          <cell r="I85" t="str">
            <v>Existing - QF</v>
          </cell>
          <cell r="J85" t="str">
            <v>Existing - QF</v>
          </cell>
          <cell r="K85" t="str">
            <v/>
          </cell>
          <cell r="L85" t="str">
            <v>Existing - QF</v>
          </cell>
          <cell r="M85" t="str">
            <v>Existing - QF</v>
          </cell>
          <cell r="N85" t="str">
            <v>Existing - QF</v>
          </cell>
          <cell r="O85" t="str">
            <v>QF</v>
          </cell>
          <cell r="P85" t="str">
            <v>Long</v>
          </cell>
          <cell r="Q85" t="str">
            <v>LT Contract</v>
          </cell>
          <cell r="R85" t="str">
            <v>Existing - QF</v>
          </cell>
          <cell r="S85" t="str">
            <v>LT Contract</v>
          </cell>
          <cell r="T85" t="str">
            <v>Existing - QF</v>
          </cell>
          <cell r="U85" t="str">
            <v>Existing - QF</v>
          </cell>
          <cell r="V85" t="str">
            <v>Existing - QF</v>
          </cell>
          <cell r="W85" t="str">
            <v>WA</v>
          </cell>
          <cell r="X85" t="str">
            <v>No</v>
          </cell>
        </row>
        <row r="86">
          <cell r="A86">
            <v>228967</v>
          </cell>
          <cell r="B86" t="str">
            <v>QF_SR_Adams</v>
          </cell>
          <cell r="C86" t="str">
            <v>QF_SR_Adams</v>
          </cell>
          <cell r="D86" t="str">
            <v>Contracts Existing Block Forward</v>
          </cell>
          <cell r="E86" t="str">
            <v>West</v>
          </cell>
          <cell r="F86" t="str">
            <v>Existing - QF</v>
          </cell>
          <cell r="G86" t="str">
            <v/>
          </cell>
          <cell r="H86" t="str">
            <v/>
          </cell>
          <cell r="I86" t="str">
            <v>Existing - QF</v>
          </cell>
          <cell r="J86" t="str">
            <v>Existing - QF</v>
          </cell>
          <cell r="K86" t="str">
            <v/>
          </cell>
          <cell r="L86" t="str">
            <v>Existing - QF</v>
          </cell>
          <cell r="M86" t="str">
            <v>Existing - QF</v>
          </cell>
          <cell r="N86" t="str">
            <v>Existing - QF</v>
          </cell>
          <cell r="O86" t="str">
            <v>QF</v>
          </cell>
          <cell r="P86" t="str">
            <v>Long</v>
          </cell>
          <cell r="Q86" t="str">
            <v>Other Renewables</v>
          </cell>
          <cell r="R86" t="str">
            <v>Solar</v>
          </cell>
          <cell r="S86" t="str">
            <v>Other Renewables</v>
          </cell>
          <cell r="T86" t="str">
            <v>Solar</v>
          </cell>
          <cell r="U86" t="str">
            <v>Existing - QF</v>
          </cell>
          <cell r="V86" t="str">
            <v>Existing - QF</v>
          </cell>
          <cell r="W86" t="str">
            <v>OR</v>
          </cell>
          <cell r="X86" t="str">
            <v>No</v>
          </cell>
        </row>
        <row r="87">
          <cell r="A87">
            <v>228965</v>
          </cell>
          <cell r="B87" t="str">
            <v>QF_SR_Beatty</v>
          </cell>
          <cell r="C87" t="str">
            <v>QF_SR_Beatty</v>
          </cell>
          <cell r="D87" t="str">
            <v>Contracts Existing Block Forward</v>
          </cell>
          <cell r="E87" t="str">
            <v>West</v>
          </cell>
          <cell r="F87" t="str">
            <v>Existing - QF</v>
          </cell>
          <cell r="G87" t="str">
            <v/>
          </cell>
          <cell r="H87" t="str">
            <v/>
          </cell>
          <cell r="I87" t="str">
            <v>Existing - QF</v>
          </cell>
          <cell r="J87" t="str">
            <v>Existing - QF</v>
          </cell>
          <cell r="K87" t="str">
            <v/>
          </cell>
          <cell r="L87" t="str">
            <v>Existing - QF</v>
          </cell>
          <cell r="M87" t="str">
            <v>Existing - QF</v>
          </cell>
          <cell r="N87" t="str">
            <v>Existing - QF</v>
          </cell>
          <cell r="O87" t="str">
            <v>QF</v>
          </cell>
          <cell r="P87" t="str">
            <v>Long</v>
          </cell>
          <cell r="Q87" t="str">
            <v>Other Renewables</v>
          </cell>
          <cell r="R87" t="str">
            <v>Solar</v>
          </cell>
          <cell r="S87" t="str">
            <v>Other Renewables</v>
          </cell>
          <cell r="T87" t="str">
            <v>Solar</v>
          </cell>
          <cell r="U87" t="str">
            <v>Existing - QF</v>
          </cell>
          <cell r="V87" t="str">
            <v>Existing - QF</v>
          </cell>
          <cell r="W87" t="str">
            <v>OR</v>
          </cell>
          <cell r="X87" t="str">
            <v>No</v>
          </cell>
        </row>
        <row r="88">
          <cell r="A88">
            <v>159063</v>
          </cell>
          <cell r="B88" t="str">
            <v>QF_SR_Beryl</v>
          </cell>
          <cell r="C88" t="str">
            <v>QF_SR_Beryl</v>
          </cell>
          <cell r="D88" t="str">
            <v>Contracts Existing Block Forward</v>
          </cell>
          <cell r="E88" t="str">
            <v>East</v>
          </cell>
          <cell r="F88" t="str">
            <v>Existing - QF</v>
          </cell>
          <cell r="G88" t="str">
            <v/>
          </cell>
          <cell r="H88" t="str">
            <v/>
          </cell>
          <cell r="I88" t="str">
            <v>Existing - QF</v>
          </cell>
          <cell r="J88" t="str">
            <v>Existing - QF</v>
          </cell>
          <cell r="K88" t="str">
            <v/>
          </cell>
          <cell r="L88" t="str">
            <v>Existing - QF</v>
          </cell>
          <cell r="M88" t="str">
            <v>Existing - QF</v>
          </cell>
          <cell r="N88" t="str">
            <v>Existing - QF</v>
          </cell>
          <cell r="O88" t="str">
            <v>QF</v>
          </cell>
          <cell r="P88" t="str">
            <v>Long</v>
          </cell>
          <cell r="Q88" t="str">
            <v>Other Renewables</v>
          </cell>
          <cell r="R88" t="str">
            <v>Solar</v>
          </cell>
          <cell r="S88" t="str">
            <v>Other Renewables</v>
          </cell>
          <cell r="T88" t="str">
            <v>Solar</v>
          </cell>
          <cell r="U88" t="str">
            <v>Existing - QF</v>
          </cell>
          <cell r="V88" t="str">
            <v>Existing - QF</v>
          </cell>
          <cell r="W88" t="str">
            <v>UT</v>
          </cell>
          <cell r="X88" t="str">
            <v>No</v>
          </cell>
        </row>
        <row r="89">
          <cell r="A89">
            <v>225199</v>
          </cell>
          <cell r="B89" t="str">
            <v>QF_SR_BlackCap2</v>
          </cell>
          <cell r="C89" t="str">
            <v>QF_SR_BlackCap2</v>
          </cell>
          <cell r="D89" t="str">
            <v>Contracts Existing Block Forward</v>
          </cell>
          <cell r="E89" t="str">
            <v>West</v>
          </cell>
          <cell r="F89" t="str">
            <v>Existing - QF</v>
          </cell>
          <cell r="G89" t="str">
            <v/>
          </cell>
          <cell r="H89" t="str">
            <v/>
          </cell>
          <cell r="I89" t="str">
            <v>Existing - QF</v>
          </cell>
          <cell r="J89" t="str">
            <v>Existing - QF</v>
          </cell>
          <cell r="K89" t="str">
            <v/>
          </cell>
          <cell r="L89" t="str">
            <v>Existing - QF</v>
          </cell>
          <cell r="M89" t="str">
            <v>Existing - QF</v>
          </cell>
          <cell r="N89" t="str">
            <v>Existing - QF</v>
          </cell>
          <cell r="O89" t="str">
            <v>QF</v>
          </cell>
          <cell r="P89" t="str">
            <v>Long</v>
          </cell>
          <cell r="Q89" t="str">
            <v>Other Renewables</v>
          </cell>
          <cell r="R89" t="str">
            <v>Solar</v>
          </cell>
          <cell r="S89" t="str">
            <v>Other Renewables</v>
          </cell>
          <cell r="T89" t="str">
            <v>Solar</v>
          </cell>
          <cell r="U89" t="str">
            <v>Existing - QF</v>
          </cell>
          <cell r="V89" t="str">
            <v>Existing - QF</v>
          </cell>
          <cell r="W89" t="str">
            <v>UT</v>
          </cell>
          <cell r="X89" t="str">
            <v>No</v>
          </cell>
        </row>
        <row r="90">
          <cell r="A90">
            <v>218050</v>
          </cell>
          <cell r="B90" t="str">
            <v>QF_SR_BlySolar</v>
          </cell>
          <cell r="C90" t="str">
            <v>QF_SR_BlySolar</v>
          </cell>
          <cell r="D90" t="str">
            <v>Contracts Existing Block Forward</v>
          </cell>
          <cell r="E90" t="str">
            <v>West</v>
          </cell>
          <cell r="F90" t="str">
            <v>Existing - QF</v>
          </cell>
          <cell r="G90" t="str">
            <v/>
          </cell>
          <cell r="H90" t="str">
            <v/>
          </cell>
          <cell r="I90" t="str">
            <v>Existing - QF</v>
          </cell>
          <cell r="J90" t="str">
            <v>Existing - QF</v>
          </cell>
          <cell r="K90" t="str">
            <v/>
          </cell>
          <cell r="L90" t="str">
            <v>Existing - QF</v>
          </cell>
          <cell r="M90" t="str">
            <v>Existing - QF</v>
          </cell>
          <cell r="N90" t="str">
            <v>Existing - QF</v>
          </cell>
          <cell r="O90" t="str">
            <v>QF</v>
          </cell>
          <cell r="P90" t="str">
            <v>Long</v>
          </cell>
          <cell r="Q90" t="str">
            <v>Other Renewables</v>
          </cell>
          <cell r="R90" t="str">
            <v>Solar</v>
          </cell>
          <cell r="S90" t="str">
            <v>Other Renewables</v>
          </cell>
          <cell r="T90" t="str">
            <v>Solar</v>
          </cell>
          <cell r="U90" t="str">
            <v>Existing - QF</v>
          </cell>
          <cell r="V90" t="str">
            <v>Existing - QF</v>
          </cell>
          <cell r="W90" t="str">
            <v>UT</v>
          </cell>
          <cell r="X90" t="str">
            <v>No</v>
          </cell>
        </row>
        <row r="91">
          <cell r="A91">
            <v>228966</v>
          </cell>
          <cell r="B91" t="str">
            <v>QF_SR_BrCrk</v>
          </cell>
          <cell r="C91" t="str">
            <v>QF_SR_BrCrk</v>
          </cell>
          <cell r="D91" t="str">
            <v>Contracts Existing Block Forward</v>
          </cell>
          <cell r="E91" t="str">
            <v>West</v>
          </cell>
          <cell r="F91" t="str">
            <v>Existing - QF</v>
          </cell>
          <cell r="G91" t="str">
            <v/>
          </cell>
          <cell r="H91" t="str">
            <v/>
          </cell>
          <cell r="I91" t="str">
            <v>Existing - QF</v>
          </cell>
          <cell r="J91" t="str">
            <v>Existing - QF</v>
          </cell>
          <cell r="K91" t="str">
            <v/>
          </cell>
          <cell r="L91" t="str">
            <v>Existing - QF</v>
          </cell>
          <cell r="M91" t="str">
            <v>Existing - QF</v>
          </cell>
          <cell r="N91" t="str">
            <v>Existing - QF</v>
          </cell>
          <cell r="O91" t="str">
            <v>QF</v>
          </cell>
          <cell r="P91" t="str">
            <v>Long</v>
          </cell>
          <cell r="Q91" t="str">
            <v>Other Renewables</v>
          </cell>
          <cell r="R91" t="str">
            <v>Solar</v>
          </cell>
          <cell r="S91" t="str">
            <v>Other Renewables</v>
          </cell>
          <cell r="T91" t="str">
            <v>Solar</v>
          </cell>
          <cell r="U91" t="str">
            <v>Existing - QF</v>
          </cell>
          <cell r="V91" t="str">
            <v>Existing - QF</v>
          </cell>
          <cell r="W91" t="str">
            <v>OR</v>
          </cell>
          <cell r="X91" t="str">
            <v>No</v>
          </cell>
        </row>
        <row r="92">
          <cell r="A92">
            <v>159061</v>
          </cell>
          <cell r="B92" t="str">
            <v>QF_SR_Buckhorn</v>
          </cell>
          <cell r="C92" t="str">
            <v>QF_SR_Buckhorn</v>
          </cell>
          <cell r="D92" t="str">
            <v>Contracts Existing Block Forward</v>
          </cell>
          <cell r="E92" t="str">
            <v>East</v>
          </cell>
          <cell r="F92" t="str">
            <v>Existing - QF</v>
          </cell>
          <cell r="G92" t="str">
            <v/>
          </cell>
          <cell r="H92" t="str">
            <v/>
          </cell>
          <cell r="I92" t="str">
            <v>Existing - QF</v>
          </cell>
          <cell r="J92" t="str">
            <v>Existing - QF</v>
          </cell>
          <cell r="K92" t="str">
            <v/>
          </cell>
          <cell r="L92" t="str">
            <v>Existing - QF</v>
          </cell>
          <cell r="M92" t="str">
            <v>Existing - QF</v>
          </cell>
          <cell r="N92" t="str">
            <v>Existing - QF</v>
          </cell>
          <cell r="O92" t="str">
            <v>QF</v>
          </cell>
          <cell r="P92" t="str">
            <v>Long</v>
          </cell>
          <cell r="Q92" t="str">
            <v>Other Renewables</v>
          </cell>
          <cell r="R92" t="str">
            <v>Solar</v>
          </cell>
          <cell r="S92" t="str">
            <v>Other Renewables</v>
          </cell>
          <cell r="T92" t="str">
            <v>Solar</v>
          </cell>
          <cell r="U92" t="str">
            <v>Existing - QF</v>
          </cell>
          <cell r="V92" t="str">
            <v>Existing - QF</v>
          </cell>
          <cell r="W92" t="str">
            <v>UT</v>
          </cell>
          <cell r="X92" t="str">
            <v>No</v>
          </cell>
        </row>
        <row r="93">
          <cell r="A93">
            <v>159062</v>
          </cell>
          <cell r="B93" t="str">
            <v>QF_SR_CedrValley</v>
          </cell>
          <cell r="C93" t="str">
            <v>QF_SR_CedrValley</v>
          </cell>
          <cell r="D93" t="str">
            <v>Contracts Existing Block Forward</v>
          </cell>
          <cell r="E93" t="str">
            <v>East</v>
          </cell>
          <cell r="F93" t="str">
            <v>Existing - QF</v>
          </cell>
          <cell r="G93" t="str">
            <v/>
          </cell>
          <cell r="H93" t="str">
            <v/>
          </cell>
          <cell r="I93" t="str">
            <v>Existing - QF</v>
          </cell>
          <cell r="J93" t="str">
            <v>Existing - QF</v>
          </cell>
          <cell r="K93" t="str">
            <v/>
          </cell>
          <cell r="L93" t="str">
            <v>Existing - QF</v>
          </cell>
          <cell r="M93" t="str">
            <v>Existing - QF</v>
          </cell>
          <cell r="N93" t="str">
            <v>Existing - QF</v>
          </cell>
          <cell r="O93" t="str">
            <v>QF</v>
          </cell>
          <cell r="P93" t="str">
            <v>Long</v>
          </cell>
          <cell r="Q93" t="str">
            <v>Other Renewables</v>
          </cell>
          <cell r="R93" t="str">
            <v>Solar</v>
          </cell>
          <cell r="S93" t="str">
            <v>Other Renewables</v>
          </cell>
          <cell r="T93" t="str">
            <v>Solar</v>
          </cell>
          <cell r="U93" t="str">
            <v>Existing - QF</v>
          </cell>
          <cell r="V93" t="str">
            <v>Existing - QF</v>
          </cell>
          <cell r="W93" t="str">
            <v>UT</v>
          </cell>
          <cell r="X93" t="str">
            <v>No</v>
          </cell>
        </row>
        <row r="94">
          <cell r="A94">
            <v>228968</v>
          </cell>
          <cell r="B94" t="str">
            <v>QF_SR_Elbe</v>
          </cell>
          <cell r="C94" t="str">
            <v>QF_SR_Elbe</v>
          </cell>
          <cell r="D94" t="str">
            <v>Contracts Existing Block Forward</v>
          </cell>
          <cell r="E94" t="str">
            <v>West</v>
          </cell>
          <cell r="F94" t="str">
            <v>Existing - QF</v>
          </cell>
          <cell r="G94" t="str">
            <v/>
          </cell>
          <cell r="H94" t="str">
            <v/>
          </cell>
          <cell r="I94" t="str">
            <v>Existing - QF</v>
          </cell>
          <cell r="J94" t="str">
            <v>Existing - QF</v>
          </cell>
          <cell r="K94" t="str">
            <v/>
          </cell>
          <cell r="L94" t="str">
            <v>Existing - QF</v>
          </cell>
          <cell r="M94" t="str">
            <v>Existing - QF</v>
          </cell>
          <cell r="N94" t="str">
            <v>Existing - QF</v>
          </cell>
          <cell r="O94" t="str">
            <v>QF</v>
          </cell>
          <cell r="P94" t="str">
            <v>Long</v>
          </cell>
          <cell r="Q94" t="str">
            <v>Other Renewables</v>
          </cell>
          <cell r="R94" t="str">
            <v>Solar</v>
          </cell>
          <cell r="S94" t="str">
            <v>Other Renewables</v>
          </cell>
          <cell r="T94" t="str">
            <v>Solar</v>
          </cell>
          <cell r="U94" t="str">
            <v>Existing - QF</v>
          </cell>
          <cell r="V94" t="str">
            <v>Existing - QF</v>
          </cell>
          <cell r="W94" t="str">
            <v>OR</v>
          </cell>
          <cell r="X94" t="str">
            <v>No</v>
          </cell>
        </row>
        <row r="95">
          <cell r="A95">
            <v>220218</v>
          </cell>
          <cell r="B95" t="str">
            <v>QF_SR_Enterpr</v>
          </cell>
          <cell r="C95" t="str">
            <v>QF_SR_Enterpr</v>
          </cell>
          <cell r="D95" t="str">
            <v>Contracts Existing Block Forward</v>
          </cell>
          <cell r="E95" t="str">
            <v>East</v>
          </cell>
          <cell r="F95" t="str">
            <v>Existing - QF</v>
          </cell>
          <cell r="G95" t="str">
            <v/>
          </cell>
          <cell r="H95" t="str">
            <v/>
          </cell>
          <cell r="I95" t="str">
            <v>Existing - QF</v>
          </cell>
          <cell r="J95" t="str">
            <v>Existing - QF</v>
          </cell>
          <cell r="K95" t="str">
            <v/>
          </cell>
          <cell r="L95" t="str">
            <v>Existing - QF</v>
          </cell>
          <cell r="M95" t="str">
            <v>Existing - QF</v>
          </cell>
          <cell r="N95" t="str">
            <v>Existing - QF</v>
          </cell>
          <cell r="O95" t="str">
            <v>QF</v>
          </cell>
          <cell r="P95" t="str">
            <v>Long</v>
          </cell>
          <cell r="Q95" t="str">
            <v>Other Renewables</v>
          </cell>
          <cell r="R95" t="str">
            <v>Solar</v>
          </cell>
          <cell r="S95" t="str">
            <v>Other Renewables</v>
          </cell>
          <cell r="T95" t="str">
            <v>Solar</v>
          </cell>
          <cell r="U95" t="str">
            <v>Existing - QF</v>
          </cell>
          <cell r="V95" t="str">
            <v>Existing - QF</v>
          </cell>
          <cell r="W95" t="str">
            <v>UT</v>
          </cell>
          <cell r="X95" t="str">
            <v>No</v>
          </cell>
        </row>
        <row r="96">
          <cell r="A96">
            <v>220219</v>
          </cell>
          <cell r="B96" t="str">
            <v>QF_SR_Escalt1</v>
          </cell>
          <cell r="C96" t="str">
            <v>QF_SR_Escalt1</v>
          </cell>
          <cell r="D96" t="str">
            <v>Contracts Existing Block Forward</v>
          </cell>
          <cell r="E96" t="str">
            <v>East</v>
          </cell>
          <cell r="F96" t="str">
            <v>Existing - QF</v>
          </cell>
          <cell r="G96" t="str">
            <v/>
          </cell>
          <cell r="H96" t="str">
            <v/>
          </cell>
          <cell r="I96" t="str">
            <v>Existing - QF</v>
          </cell>
          <cell r="J96" t="str">
            <v>Existing - QF</v>
          </cell>
          <cell r="K96" t="str">
            <v/>
          </cell>
          <cell r="L96" t="str">
            <v>Existing - QF</v>
          </cell>
          <cell r="M96" t="str">
            <v>Existing - QF</v>
          </cell>
          <cell r="N96" t="str">
            <v>Existing - QF</v>
          </cell>
          <cell r="O96" t="str">
            <v>QF</v>
          </cell>
          <cell r="P96" t="str">
            <v>Long</v>
          </cell>
          <cell r="Q96" t="str">
            <v>Other Renewables</v>
          </cell>
          <cell r="R96" t="str">
            <v>Solar</v>
          </cell>
          <cell r="S96" t="str">
            <v>Other Renewables</v>
          </cell>
          <cell r="T96" t="str">
            <v>Solar</v>
          </cell>
          <cell r="U96" t="str">
            <v>Existing - QF</v>
          </cell>
          <cell r="V96" t="str">
            <v>Existing - QF</v>
          </cell>
          <cell r="W96" t="str">
            <v>UT</v>
          </cell>
          <cell r="X96" t="str">
            <v>No</v>
          </cell>
        </row>
        <row r="97">
          <cell r="A97">
            <v>220220</v>
          </cell>
          <cell r="B97" t="str">
            <v>QF_SR_Escalt2</v>
          </cell>
          <cell r="C97" t="str">
            <v>QF_SR_Escalt2</v>
          </cell>
          <cell r="D97" t="str">
            <v>Contracts Existing Block Forward</v>
          </cell>
          <cell r="E97" t="str">
            <v>East</v>
          </cell>
          <cell r="F97" t="str">
            <v>Existing - QF</v>
          </cell>
          <cell r="G97" t="str">
            <v/>
          </cell>
          <cell r="H97" t="str">
            <v/>
          </cell>
          <cell r="I97" t="str">
            <v>Existing - QF</v>
          </cell>
          <cell r="J97" t="str">
            <v>Existing - QF</v>
          </cell>
          <cell r="K97" t="str">
            <v/>
          </cell>
          <cell r="L97" t="str">
            <v>Existing - QF</v>
          </cell>
          <cell r="M97" t="str">
            <v>Existing - QF</v>
          </cell>
          <cell r="N97" t="str">
            <v>Existing - QF</v>
          </cell>
          <cell r="O97" t="str">
            <v>QF</v>
          </cell>
          <cell r="P97" t="str">
            <v>Long</v>
          </cell>
          <cell r="Q97" t="str">
            <v>Other Renewables</v>
          </cell>
          <cell r="R97" t="str">
            <v>Solar</v>
          </cell>
          <cell r="S97" t="str">
            <v>Other Renewables</v>
          </cell>
          <cell r="T97" t="str">
            <v>Solar</v>
          </cell>
          <cell r="U97" t="str">
            <v>Existing - QF</v>
          </cell>
          <cell r="V97" t="str">
            <v>Existing - QF</v>
          </cell>
          <cell r="W97" t="str">
            <v>UT</v>
          </cell>
          <cell r="X97" t="str">
            <v>No</v>
          </cell>
        </row>
        <row r="98">
          <cell r="A98">
            <v>220221</v>
          </cell>
          <cell r="B98" t="str">
            <v>QF_SR_Escalt3</v>
          </cell>
          <cell r="C98" t="str">
            <v>QF_SR_Escalt3</v>
          </cell>
          <cell r="D98" t="str">
            <v>Contracts Existing Block Forward</v>
          </cell>
          <cell r="E98" t="str">
            <v>East</v>
          </cell>
          <cell r="F98" t="str">
            <v>Existing - QF</v>
          </cell>
          <cell r="G98" t="str">
            <v/>
          </cell>
          <cell r="H98" t="str">
            <v/>
          </cell>
          <cell r="I98" t="str">
            <v>Existing - QF</v>
          </cell>
          <cell r="J98" t="str">
            <v>Existing - QF</v>
          </cell>
          <cell r="K98" t="str">
            <v/>
          </cell>
          <cell r="L98" t="str">
            <v>Existing - QF</v>
          </cell>
          <cell r="M98" t="str">
            <v>Existing - QF</v>
          </cell>
          <cell r="N98" t="str">
            <v>Existing - QF</v>
          </cell>
          <cell r="O98" t="str">
            <v>QF</v>
          </cell>
          <cell r="P98" t="str">
            <v>Long</v>
          </cell>
          <cell r="Q98" t="str">
            <v>Other Renewables</v>
          </cell>
          <cell r="R98" t="str">
            <v>Solar</v>
          </cell>
          <cell r="S98" t="str">
            <v>Other Renewables</v>
          </cell>
          <cell r="T98" t="str">
            <v>Solar</v>
          </cell>
          <cell r="U98" t="str">
            <v>Existing - QF</v>
          </cell>
          <cell r="V98" t="str">
            <v>Existing - QF</v>
          </cell>
          <cell r="W98" t="str">
            <v>UT</v>
          </cell>
          <cell r="X98" t="str">
            <v>No</v>
          </cell>
        </row>
        <row r="99">
          <cell r="A99">
            <v>159071</v>
          </cell>
          <cell r="B99" t="str">
            <v>QF_SR_FidCany1-3</v>
          </cell>
          <cell r="C99" t="str">
            <v>QF_SR_FidCany1-3</v>
          </cell>
          <cell r="D99" t="str">
            <v>Contracts Existing Block Forward</v>
          </cell>
          <cell r="E99" t="str">
            <v>East</v>
          </cell>
          <cell r="F99" t="str">
            <v>Existing - QF</v>
          </cell>
          <cell r="G99" t="str">
            <v/>
          </cell>
          <cell r="H99" t="str">
            <v/>
          </cell>
          <cell r="I99" t="str">
            <v>Existing - QF</v>
          </cell>
          <cell r="J99" t="str">
            <v>Existing - QF</v>
          </cell>
          <cell r="K99" t="str">
            <v/>
          </cell>
          <cell r="L99" t="str">
            <v>Existing - QF</v>
          </cell>
          <cell r="M99" t="str">
            <v>Existing - QF</v>
          </cell>
          <cell r="N99" t="str">
            <v>Existing - QF</v>
          </cell>
          <cell r="O99" t="str">
            <v>QF</v>
          </cell>
          <cell r="P99" t="str">
            <v>Long</v>
          </cell>
          <cell r="Q99" t="str">
            <v>Other Renewables</v>
          </cell>
          <cell r="R99" t="str">
            <v>Solar</v>
          </cell>
          <cell r="S99" t="str">
            <v>Other Renewables</v>
          </cell>
          <cell r="T99" t="str">
            <v>Solar</v>
          </cell>
          <cell r="U99" t="str">
            <v>Existing - QF</v>
          </cell>
          <cell r="V99" t="str">
            <v>Existing - QF</v>
          </cell>
          <cell r="W99" t="str">
            <v>UT</v>
          </cell>
          <cell r="X99" t="str">
            <v>No</v>
          </cell>
        </row>
        <row r="100">
          <cell r="A100">
            <v>159074</v>
          </cell>
          <cell r="B100" t="str">
            <v>QF_SR_GranitPeak</v>
          </cell>
          <cell r="C100" t="str">
            <v>QF_SR_GranitPeak</v>
          </cell>
          <cell r="D100" t="str">
            <v>Contracts Existing Block Forward</v>
          </cell>
          <cell r="E100" t="str">
            <v>East</v>
          </cell>
          <cell r="F100" t="str">
            <v>Existing - QF</v>
          </cell>
          <cell r="G100" t="str">
            <v/>
          </cell>
          <cell r="H100" t="str">
            <v/>
          </cell>
          <cell r="I100" t="str">
            <v>Existing - QF</v>
          </cell>
          <cell r="J100" t="str">
            <v>Existing - QF</v>
          </cell>
          <cell r="K100" t="str">
            <v/>
          </cell>
          <cell r="L100" t="str">
            <v>Existing - QF</v>
          </cell>
          <cell r="M100" t="str">
            <v>Existing - QF</v>
          </cell>
          <cell r="N100" t="str">
            <v>Existing - QF</v>
          </cell>
          <cell r="O100" t="str">
            <v>QF</v>
          </cell>
          <cell r="P100" t="str">
            <v>Long</v>
          </cell>
          <cell r="Q100" t="str">
            <v>Other Renewables</v>
          </cell>
          <cell r="R100" t="str">
            <v>Solar</v>
          </cell>
          <cell r="S100" t="str">
            <v>Other Renewables</v>
          </cell>
          <cell r="T100" t="str">
            <v>Solar</v>
          </cell>
          <cell r="U100" t="str">
            <v>Existing - QF</v>
          </cell>
          <cell r="V100" t="str">
            <v>Existing - QF</v>
          </cell>
          <cell r="W100" t="str">
            <v>UT</v>
          </cell>
          <cell r="X100" t="str">
            <v>No</v>
          </cell>
        </row>
        <row r="101">
          <cell r="A101">
            <v>159064</v>
          </cell>
          <cell r="B101" t="str">
            <v>QF_SR_Greenvile</v>
          </cell>
          <cell r="C101" t="str">
            <v>QF_SR_Greenvile</v>
          </cell>
          <cell r="D101" t="str">
            <v>Contracts Existing Block Forward</v>
          </cell>
          <cell r="E101" t="str">
            <v>East</v>
          </cell>
          <cell r="F101" t="str">
            <v>Existing - QF</v>
          </cell>
          <cell r="G101" t="str">
            <v/>
          </cell>
          <cell r="H101" t="str">
            <v/>
          </cell>
          <cell r="I101" t="str">
            <v>Existing - QF</v>
          </cell>
          <cell r="J101" t="str">
            <v>Existing - QF</v>
          </cell>
          <cell r="K101" t="str">
            <v/>
          </cell>
          <cell r="L101" t="str">
            <v>Existing - QF</v>
          </cell>
          <cell r="M101" t="str">
            <v>Existing - QF</v>
          </cell>
          <cell r="N101" t="str">
            <v>Existing - QF</v>
          </cell>
          <cell r="O101" t="str">
            <v>QF</v>
          </cell>
          <cell r="P101" t="str">
            <v>Long</v>
          </cell>
          <cell r="Q101" t="str">
            <v>Other Renewables</v>
          </cell>
          <cell r="R101" t="str">
            <v>Solar</v>
          </cell>
          <cell r="S101" t="str">
            <v>Other Renewables</v>
          </cell>
          <cell r="T101" t="str">
            <v>Solar</v>
          </cell>
          <cell r="U101" t="str">
            <v>Existing - QF</v>
          </cell>
          <cell r="V101" t="str">
            <v>Existing - QF</v>
          </cell>
          <cell r="W101" t="str">
            <v>UT</v>
          </cell>
          <cell r="X101" t="str">
            <v>No</v>
          </cell>
        </row>
        <row r="102">
          <cell r="A102">
            <v>228964</v>
          </cell>
          <cell r="B102" t="str">
            <v>QF_SR_IvoryP</v>
          </cell>
          <cell r="C102" t="str">
            <v>QF_SR_IvoryP</v>
          </cell>
          <cell r="D102" t="str">
            <v>Contracts Existing Block Forward</v>
          </cell>
          <cell r="E102" t="str">
            <v>West</v>
          </cell>
          <cell r="F102" t="str">
            <v>Existing - QF</v>
          </cell>
          <cell r="G102" t="str">
            <v/>
          </cell>
          <cell r="H102" t="str">
            <v/>
          </cell>
          <cell r="I102" t="str">
            <v>Existing - QF</v>
          </cell>
          <cell r="J102" t="str">
            <v>Existing - QF</v>
          </cell>
          <cell r="K102" t="str">
            <v/>
          </cell>
          <cell r="L102" t="str">
            <v>Existing - QF</v>
          </cell>
          <cell r="M102" t="str">
            <v>Existing - QF</v>
          </cell>
          <cell r="N102" t="str">
            <v>Existing - QF</v>
          </cell>
          <cell r="O102" t="str">
            <v>QF</v>
          </cell>
          <cell r="P102" t="str">
            <v>Long</v>
          </cell>
          <cell r="Q102" t="str">
            <v>Other Renewables</v>
          </cell>
          <cell r="R102" t="str">
            <v>Solar</v>
          </cell>
          <cell r="S102" t="str">
            <v>Other Renewables</v>
          </cell>
          <cell r="T102" t="str">
            <v>Solar</v>
          </cell>
          <cell r="U102" t="str">
            <v>Existing - QF</v>
          </cell>
          <cell r="V102" t="str">
            <v>Existing - QF</v>
          </cell>
          <cell r="W102" t="str">
            <v>OR</v>
          </cell>
          <cell r="X102" t="str">
            <v>No</v>
          </cell>
        </row>
        <row r="103">
          <cell r="A103">
            <v>159075</v>
          </cell>
          <cell r="B103" t="str">
            <v>QF_SR_Laho</v>
          </cell>
          <cell r="C103" t="str">
            <v>QF_SR_Laho</v>
          </cell>
          <cell r="D103" t="str">
            <v>Contracts Existing Block Forward</v>
          </cell>
          <cell r="E103" t="str">
            <v>East</v>
          </cell>
          <cell r="F103" t="str">
            <v>Existing - QF</v>
          </cell>
          <cell r="G103" t="str">
            <v/>
          </cell>
          <cell r="H103" t="str">
            <v/>
          </cell>
          <cell r="I103" t="str">
            <v>Existing - QF</v>
          </cell>
          <cell r="J103" t="str">
            <v>Existing - QF</v>
          </cell>
          <cell r="K103" t="str">
            <v/>
          </cell>
          <cell r="L103" t="str">
            <v>Existing - QF</v>
          </cell>
          <cell r="M103" t="str">
            <v>Existing - QF</v>
          </cell>
          <cell r="N103" t="str">
            <v>Existing - QF</v>
          </cell>
          <cell r="O103" t="str">
            <v>QF</v>
          </cell>
          <cell r="P103" t="str">
            <v>Long</v>
          </cell>
          <cell r="Q103" t="str">
            <v>Other Renewables</v>
          </cell>
          <cell r="R103" t="str">
            <v>Solar</v>
          </cell>
          <cell r="S103" t="str">
            <v>Other Renewables</v>
          </cell>
          <cell r="T103" t="str">
            <v>Solar</v>
          </cell>
          <cell r="U103" t="str">
            <v>Existing - QF</v>
          </cell>
          <cell r="V103" t="str">
            <v>Existing - QF</v>
          </cell>
          <cell r="W103" t="str">
            <v>UT</v>
          </cell>
          <cell r="X103" t="str">
            <v>No</v>
          </cell>
        </row>
        <row r="104">
          <cell r="A104">
            <v>159073</v>
          </cell>
          <cell r="B104" t="str">
            <v>QF_SR_Mandrfield</v>
          </cell>
          <cell r="C104" t="str">
            <v>QF_SR_Mandrfield</v>
          </cell>
          <cell r="D104" t="str">
            <v>Contracts Existing Block Forward</v>
          </cell>
          <cell r="E104" t="str">
            <v>East</v>
          </cell>
          <cell r="F104" t="str">
            <v>Existing - QF</v>
          </cell>
          <cell r="G104" t="str">
            <v/>
          </cell>
          <cell r="H104" t="str">
            <v/>
          </cell>
          <cell r="I104" t="str">
            <v>Existing - QF</v>
          </cell>
          <cell r="J104" t="str">
            <v>Existing - QF</v>
          </cell>
          <cell r="K104" t="str">
            <v/>
          </cell>
          <cell r="L104" t="str">
            <v>Existing - QF</v>
          </cell>
          <cell r="M104" t="str">
            <v>Existing - QF</v>
          </cell>
          <cell r="N104" t="str">
            <v>Existing - QF</v>
          </cell>
          <cell r="O104" t="str">
            <v>QF</v>
          </cell>
          <cell r="P104" t="str">
            <v>Long</v>
          </cell>
          <cell r="Q104" t="str">
            <v>Other Renewables</v>
          </cell>
          <cell r="R104" t="str">
            <v>Solar</v>
          </cell>
          <cell r="S104" t="str">
            <v>Other Renewables</v>
          </cell>
          <cell r="T104" t="str">
            <v>Solar</v>
          </cell>
          <cell r="U104" t="str">
            <v>Existing - QF</v>
          </cell>
          <cell r="V104" t="str">
            <v>Existing - QF</v>
          </cell>
          <cell r="W104" t="str">
            <v>UT</v>
          </cell>
          <cell r="X104" t="str">
            <v>No</v>
          </cell>
        </row>
        <row r="105">
          <cell r="A105">
            <v>218051</v>
          </cell>
          <cell r="B105" t="str">
            <v>QF_SR_Meridn</v>
          </cell>
          <cell r="C105" t="str">
            <v>QF_SR_Meridn</v>
          </cell>
          <cell r="D105" t="str">
            <v>Contracts Existing Block Forward</v>
          </cell>
          <cell r="E105" t="str">
            <v>West</v>
          </cell>
          <cell r="F105" t="str">
            <v>Existing - QF</v>
          </cell>
          <cell r="G105" t="str">
            <v/>
          </cell>
          <cell r="H105" t="str">
            <v/>
          </cell>
          <cell r="I105" t="str">
            <v>Existing - QF</v>
          </cell>
          <cell r="J105" t="str">
            <v>Existing - QF</v>
          </cell>
          <cell r="K105" t="str">
            <v/>
          </cell>
          <cell r="L105" t="str">
            <v>Existing - QF</v>
          </cell>
          <cell r="M105" t="str">
            <v>Existing - QF</v>
          </cell>
          <cell r="N105" t="str">
            <v>Existing - QF</v>
          </cell>
          <cell r="O105" t="str">
            <v>QF</v>
          </cell>
          <cell r="P105" t="str">
            <v>Long</v>
          </cell>
          <cell r="Q105" t="str">
            <v>Other Renewables</v>
          </cell>
          <cell r="R105" t="str">
            <v>Solar</v>
          </cell>
          <cell r="S105" t="str">
            <v>Other Renewables</v>
          </cell>
          <cell r="T105" t="str">
            <v>Solar</v>
          </cell>
          <cell r="U105" t="str">
            <v>Existing - QF</v>
          </cell>
          <cell r="V105" t="str">
            <v>Existing - QF</v>
          </cell>
          <cell r="W105" t="str">
            <v>UT</v>
          </cell>
          <cell r="X105" t="str">
            <v>No</v>
          </cell>
        </row>
        <row r="106">
          <cell r="A106">
            <v>159066</v>
          </cell>
          <cell r="B106" t="str">
            <v>QF_SR_MilfrdFlat</v>
          </cell>
          <cell r="C106" t="str">
            <v>QF_SR_MilfrdFlat</v>
          </cell>
          <cell r="D106" t="str">
            <v>Contracts Existing Block Forward</v>
          </cell>
          <cell r="E106" t="str">
            <v>East</v>
          </cell>
          <cell r="F106" t="str">
            <v>Existing - QF</v>
          </cell>
          <cell r="G106" t="str">
            <v/>
          </cell>
          <cell r="H106" t="str">
            <v/>
          </cell>
          <cell r="I106" t="str">
            <v>Existing - QF</v>
          </cell>
          <cell r="J106" t="str">
            <v>Existing - QF</v>
          </cell>
          <cell r="K106" t="str">
            <v/>
          </cell>
          <cell r="L106" t="str">
            <v>Existing - QF</v>
          </cell>
          <cell r="M106" t="str">
            <v>Existing - QF</v>
          </cell>
          <cell r="N106" t="str">
            <v>Existing - QF</v>
          </cell>
          <cell r="O106" t="str">
            <v>QF</v>
          </cell>
          <cell r="P106" t="str">
            <v>Long</v>
          </cell>
          <cell r="Q106" t="str">
            <v>Other Renewables</v>
          </cell>
          <cell r="R106" t="str">
            <v>Solar</v>
          </cell>
          <cell r="S106" t="str">
            <v>Other Renewables</v>
          </cell>
          <cell r="T106" t="str">
            <v>Solar</v>
          </cell>
          <cell r="U106" t="str">
            <v>Existing - QF</v>
          </cell>
          <cell r="V106" t="str">
            <v>Existing - QF</v>
          </cell>
          <cell r="W106" t="str">
            <v>UT</v>
          </cell>
          <cell r="X106" t="str">
            <v>No</v>
          </cell>
        </row>
        <row r="107">
          <cell r="A107">
            <v>220217</v>
          </cell>
          <cell r="B107" t="str">
            <v>QF_SR_Pavant</v>
          </cell>
          <cell r="C107" t="str">
            <v>QF_SR_Pavant</v>
          </cell>
          <cell r="D107" t="str">
            <v>Contracts Existing Block Forward</v>
          </cell>
          <cell r="E107" t="str">
            <v>East</v>
          </cell>
          <cell r="F107" t="str">
            <v>Existing - QF</v>
          </cell>
          <cell r="G107" t="str">
            <v/>
          </cell>
          <cell r="H107" t="str">
            <v/>
          </cell>
          <cell r="I107" t="str">
            <v>Existing - QF</v>
          </cell>
          <cell r="J107" t="str">
            <v>Existing - QF</v>
          </cell>
          <cell r="K107" t="str">
            <v/>
          </cell>
          <cell r="L107" t="str">
            <v>Existing - QF</v>
          </cell>
          <cell r="M107" t="str">
            <v>Existing - QF</v>
          </cell>
          <cell r="N107" t="str">
            <v>Existing - QF</v>
          </cell>
          <cell r="O107" t="str">
            <v>QF</v>
          </cell>
          <cell r="P107" t="str">
            <v>Long</v>
          </cell>
          <cell r="Q107" t="str">
            <v>Other Renewables</v>
          </cell>
          <cell r="R107" t="str">
            <v>Solar</v>
          </cell>
          <cell r="S107" t="str">
            <v>Other Renewables</v>
          </cell>
          <cell r="T107" t="str">
            <v>Solar</v>
          </cell>
          <cell r="U107" t="str">
            <v>Existing - QF</v>
          </cell>
          <cell r="V107" t="str">
            <v>Existing - QF</v>
          </cell>
          <cell r="W107" t="str">
            <v>UT</v>
          </cell>
          <cell r="X107" t="str">
            <v>No</v>
          </cell>
        </row>
        <row r="108">
          <cell r="A108">
            <v>159070</v>
          </cell>
          <cell r="B108" t="str">
            <v>QF_SR_Quichap1-3</v>
          </cell>
          <cell r="C108" t="str">
            <v>QF_SR_Quichap1-3</v>
          </cell>
          <cell r="D108" t="str">
            <v>Contracts Existing Block Forward</v>
          </cell>
          <cell r="E108" t="str">
            <v>East</v>
          </cell>
          <cell r="F108" t="str">
            <v>Existing - QF</v>
          </cell>
          <cell r="G108" t="str">
            <v/>
          </cell>
          <cell r="H108" t="str">
            <v/>
          </cell>
          <cell r="I108" t="str">
            <v>Existing - QF</v>
          </cell>
          <cell r="J108" t="str">
            <v>Existing - QF</v>
          </cell>
          <cell r="K108" t="str">
            <v/>
          </cell>
          <cell r="L108" t="str">
            <v>Existing - QF</v>
          </cell>
          <cell r="M108" t="str">
            <v>Existing - QF</v>
          </cell>
          <cell r="N108" t="str">
            <v>Existing - QF</v>
          </cell>
          <cell r="O108" t="str">
            <v>QF</v>
          </cell>
          <cell r="P108" t="str">
            <v>Long</v>
          </cell>
          <cell r="Q108" t="str">
            <v>Other Renewables</v>
          </cell>
          <cell r="R108" t="str">
            <v>Solar</v>
          </cell>
          <cell r="S108" t="str">
            <v>Other Renewables</v>
          </cell>
          <cell r="T108" t="str">
            <v>Solar</v>
          </cell>
          <cell r="U108" t="str">
            <v>Existing - QF</v>
          </cell>
          <cell r="V108" t="str">
            <v>Existing - QF</v>
          </cell>
          <cell r="W108" t="str">
            <v>UT</v>
          </cell>
          <cell r="X108" t="str">
            <v>No</v>
          </cell>
        </row>
        <row r="109">
          <cell r="A109">
            <v>220216</v>
          </cell>
          <cell r="B109" t="str">
            <v>QF_SR_RedHill</v>
          </cell>
          <cell r="C109" t="str">
            <v>QF_SR_RedHill</v>
          </cell>
          <cell r="D109" t="str">
            <v>Contracts Existing Block Forward</v>
          </cell>
          <cell r="E109" t="str">
            <v>East</v>
          </cell>
          <cell r="F109" t="str">
            <v>Existing - QF</v>
          </cell>
          <cell r="G109" t="str">
            <v/>
          </cell>
          <cell r="H109" t="str">
            <v/>
          </cell>
          <cell r="I109" t="str">
            <v>Existing - QF</v>
          </cell>
          <cell r="J109" t="str">
            <v>Existing - QF</v>
          </cell>
          <cell r="K109" t="str">
            <v/>
          </cell>
          <cell r="L109" t="str">
            <v>Existing - QF</v>
          </cell>
          <cell r="M109" t="str">
            <v>Existing - QF</v>
          </cell>
          <cell r="N109" t="str">
            <v>Existing - QF</v>
          </cell>
          <cell r="O109" t="str">
            <v>QF</v>
          </cell>
          <cell r="P109" t="str">
            <v>Long</v>
          </cell>
          <cell r="Q109" t="str">
            <v>Other Renewables</v>
          </cell>
          <cell r="R109" t="str">
            <v>Solar</v>
          </cell>
          <cell r="S109" t="str">
            <v>Other Renewables</v>
          </cell>
          <cell r="T109" t="str">
            <v>Solar</v>
          </cell>
          <cell r="U109" t="str">
            <v>Existing - QF</v>
          </cell>
          <cell r="V109" t="str">
            <v>Existing - QF</v>
          </cell>
          <cell r="W109" t="str">
            <v>UT</v>
          </cell>
          <cell r="X109" t="str">
            <v>No</v>
          </cell>
        </row>
        <row r="110">
          <cell r="A110">
            <v>159072</v>
          </cell>
          <cell r="B110" t="str">
            <v>QF_SR_SothMilfrd</v>
          </cell>
          <cell r="C110" t="str">
            <v>QF_SR_SothMilfrd</v>
          </cell>
          <cell r="D110" t="str">
            <v>Contracts Existing Block Forward</v>
          </cell>
          <cell r="E110" t="str">
            <v>East</v>
          </cell>
          <cell r="F110" t="str">
            <v>Existing - QF</v>
          </cell>
          <cell r="G110" t="str">
            <v/>
          </cell>
          <cell r="H110" t="str">
            <v/>
          </cell>
          <cell r="I110" t="str">
            <v>Existing - QF</v>
          </cell>
          <cell r="J110" t="str">
            <v>Existing - QF</v>
          </cell>
          <cell r="K110" t="str">
            <v/>
          </cell>
          <cell r="L110" t="str">
            <v>Existing - QF</v>
          </cell>
          <cell r="M110" t="str">
            <v>Existing - QF</v>
          </cell>
          <cell r="N110" t="str">
            <v>Existing - QF</v>
          </cell>
          <cell r="O110" t="str">
            <v>QF</v>
          </cell>
          <cell r="P110" t="str">
            <v>Long</v>
          </cell>
          <cell r="Q110" t="str">
            <v>Other Renewables</v>
          </cell>
          <cell r="R110" t="str">
            <v>Solar</v>
          </cell>
          <cell r="S110" t="str">
            <v>Other Renewables</v>
          </cell>
          <cell r="T110" t="str">
            <v>Solar</v>
          </cell>
          <cell r="U110" t="str">
            <v>Existing - QF</v>
          </cell>
          <cell r="V110" t="str">
            <v>Existing - QF</v>
          </cell>
          <cell r="W110" t="str">
            <v>UT</v>
          </cell>
          <cell r="X110" t="str">
            <v>No</v>
          </cell>
        </row>
        <row r="111">
          <cell r="A111">
            <v>228963</v>
          </cell>
          <cell r="B111" t="str">
            <v>QF_SR_SpragR</v>
          </cell>
          <cell r="C111" t="str">
            <v>QF_SR_SpragR</v>
          </cell>
          <cell r="D111" t="str">
            <v>Contracts Existing Block Forward</v>
          </cell>
          <cell r="E111" t="str">
            <v>West</v>
          </cell>
          <cell r="F111" t="str">
            <v>Existing - QF</v>
          </cell>
          <cell r="G111" t="str">
            <v/>
          </cell>
          <cell r="H111" t="str">
            <v/>
          </cell>
          <cell r="I111" t="str">
            <v>Existing - QF</v>
          </cell>
          <cell r="J111" t="str">
            <v>Existing - QF</v>
          </cell>
          <cell r="K111" t="str">
            <v/>
          </cell>
          <cell r="L111" t="str">
            <v>Existing - QF</v>
          </cell>
          <cell r="M111" t="str">
            <v>Existing - QF</v>
          </cell>
          <cell r="N111" t="str">
            <v>Existing - QF</v>
          </cell>
          <cell r="O111" t="str">
            <v>QF</v>
          </cell>
          <cell r="P111" t="str">
            <v>Long</v>
          </cell>
          <cell r="Q111" t="str">
            <v>Other Renewables</v>
          </cell>
          <cell r="R111" t="str">
            <v>Solar</v>
          </cell>
          <cell r="S111" t="str">
            <v>Other Renewables</v>
          </cell>
          <cell r="T111" t="str">
            <v>Solar</v>
          </cell>
          <cell r="U111" t="str">
            <v>Existing - QF</v>
          </cell>
          <cell r="V111" t="str">
            <v>Existing - QF</v>
          </cell>
          <cell r="W111" t="str">
            <v>OR</v>
          </cell>
          <cell r="X111" t="str">
            <v>No</v>
          </cell>
        </row>
        <row r="112">
          <cell r="A112">
            <v>159065</v>
          </cell>
          <cell r="B112" t="str">
            <v>QF_SR_SunEdison</v>
          </cell>
          <cell r="C112" t="str">
            <v>QF_SR_SunEdison</v>
          </cell>
          <cell r="D112" t="str">
            <v>Contracts Existing Block Forward</v>
          </cell>
          <cell r="E112" t="str">
            <v>East</v>
          </cell>
          <cell r="F112" t="str">
            <v>Existing - QF</v>
          </cell>
          <cell r="G112" t="str">
            <v/>
          </cell>
          <cell r="H112" t="str">
            <v/>
          </cell>
          <cell r="I112" t="str">
            <v>Existing - QF</v>
          </cell>
          <cell r="J112" t="str">
            <v>Existing - QF</v>
          </cell>
          <cell r="K112" t="str">
            <v/>
          </cell>
          <cell r="L112" t="str">
            <v>Existing - QF</v>
          </cell>
          <cell r="M112" t="str">
            <v>Existing - QF</v>
          </cell>
          <cell r="N112" t="str">
            <v>Existing - QF</v>
          </cell>
          <cell r="O112" t="str">
            <v>QF</v>
          </cell>
          <cell r="P112" t="str">
            <v>Long</v>
          </cell>
          <cell r="Q112" t="str">
            <v>Other Renewables</v>
          </cell>
          <cell r="R112" t="str">
            <v>Solar</v>
          </cell>
          <cell r="S112" t="str">
            <v>Other Renewables</v>
          </cell>
          <cell r="T112" t="str">
            <v>Solar</v>
          </cell>
          <cell r="U112" t="str">
            <v>Existing - QF</v>
          </cell>
          <cell r="V112" t="str">
            <v>Existing - QF</v>
          </cell>
          <cell r="W112" t="str">
            <v>UT</v>
          </cell>
          <cell r="X112" t="str">
            <v>No</v>
          </cell>
        </row>
        <row r="113">
          <cell r="A113">
            <v>159069</v>
          </cell>
          <cell r="B113" t="str">
            <v>QF_SR_UTN</v>
          </cell>
          <cell r="C113" t="str">
            <v>QF_SR_UTN</v>
          </cell>
          <cell r="D113" t="str">
            <v>Contracts Existing Block Forward</v>
          </cell>
          <cell r="E113" t="str">
            <v>East</v>
          </cell>
          <cell r="F113" t="str">
            <v>Existing - QF</v>
          </cell>
          <cell r="G113" t="str">
            <v/>
          </cell>
          <cell r="H113" t="str">
            <v/>
          </cell>
          <cell r="I113" t="str">
            <v>Existing - QF</v>
          </cell>
          <cell r="J113" t="str">
            <v>Existing - QF</v>
          </cell>
          <cell r="K113" t="str">
            <v/>
          </cell>
          <cell r="L113" t="str">
            <v>Existing - QF</v>
          </cell>
          <cell r="M113" t="str">
            <v>Existing - QF</v>
          </cell>
          <cell r="N113" t="str">
            <v>Existing - QF</v>
          </cell>
          <cell r="O113" t="str">
            <v>QF</v>
          </cell>
          <cell r="P113" t="str">
            <v>Long</v>
          </cell>
          <cell r="Q113" t="str">
            <v>Other Renewables</v>
          </cell>
          <cell r="R113" t="str">
            <v>Solar</v>
          </cell>
          <cell r="S113" t="str">
            <v>Other Renewables</v>
          </cell>
          <cell r="T113" t="str">
            <v>Solar</v>
          </cell>
          <cell r="U113" t="str">
            <v>Existing - QF</v>
          </cell>
          <cell r="V113" t="str">
            <v>Existing - QF</v>
          </cell>
          <cell r="W113" t="str">
            <v>UT</v>
          </cell>
          <cell r="X113" t="str">
            <v>No</v>
          </cell>
        </row>
        <row r="114">
          <cell r="A114">
            <v>196239</v>
          </cell>
          <cell r="B114" t="str">
            <v>QF_THERM_Kenn</v>
          </cell>
          <cell r="C114" t="str">
            <v>QF_THERM_Kenn</v>
          </cell>
          <cell r="D114" t="str">
            <v>Contracts Existing Block Forward</v>
          </cell>
          <cell r="E114" t="str">
            <v>East</v>
          </cell>
          <cell r="F114" t="str">
            <v>Existing - QF</v>
          </cell>
          <cell r="G114" t="str">
            <v/>
          </cell>
          <cell r="H114" t="str">
            <v/>
          </cell>
          <cell r="I114" t="str">
            <v>Existing - QF</v>
          </cell>
          <cell r="J114" t="str">
            <v>Existing - QF</v>
          </cell>
          <cell r="K114" t="str">
            <v/>
          </cell>
          <cell r="L114" t="str">
            <v>Existing - QF</v>
          </cell>
          <cell r="M114" t="str">
            <v>Existing - QF</v>
          </cell>
          <cell r="N114" t="str">
            <v>Existing - QF</v>
          </cell>
          <cell r="O114" t="str">
            <v>QF</v>
          </cell>
          <cell r="P114" t="str">
            <v>Long</v>
          </cell>
          <cell r="Q114" t="str">
            <v>LT Contract</v>
          </cell>
          <cell r="R114" t="str">
            <v>Existing - QF</v>
          </cell>
          <cell r="S114" t="str">
            <v>LT Contract</v>
          </cell>
          <cell r="T114" t="str">
            <v>Existing - QF</v>
          </cell>
          <cell r="U114" t="str">
            <v>Existing - QF</v>
          </cell>
          <cell r="V114" t="str">
            <v>Existing - QF</v>
          </cell>
          <cell r="W114" t="str">
            <v>UT</v>
          </cell>
          <cell r="X114" t="str">
            <v>No</v>
          </cell>
        </row>
        <row r="115">
          <cell r="A115">
            <v>15264</v>
          </cell>
          <cell r="B115" t="str">
            <v>QF_THERM_OR</v>
          </cell>
          <cell r="C115" t="str">
            <v>QF_THERM_OR</v>
          </cell>
          <cell r="D115" t="str">
            <v>Contracts Existing Block Forward</v>
          </cell>
          <cell r="E115" t="str">
            <v>West</v>
          </cell>
          <cell r="F115" t="str">
            <v>Existing - QF</v>
          </cell>
          <cell r="G115" t="str">
            <v/>
          </cell>
          <cell r="H115" t="str">
            <v/>
          </cell>
          <cell r="I115" t="str">
            <v>Existing - QF</v>
          </cell>
          <cell r="J115" t="str">
            <v>Existing - QF</v>
          </cell>
          <cell r="K115" t="str">
            <v/>
          </cell>
          <cell r="L115" t="str">
            <v>Existing - QF</v>
          </cell>
          <cell r="M115" t="str">
            <v>Existing - QF</v>
          </cell>
          <cell r="N115" t="str">
            <v>Existing - QF</v>
          </cell>
          <cell r="O115" t="str">
            <v>QF</v>
          </cell>
          <cell r="P115" t="str">
            <v>Long</v>
          </cell>
          <cell r="Q115" t="str">
            <v>LT Contract</v>
          </cell>
          <cell r="R115" t="str">
            <v>Existing - QF</v>
          </cell>
          <cell r="S115" t="str">
            <v>LT Contract</v>
          </cell>
          <cell r="T115" t="str">
            <v>Existing - QF</v>
          </cell>
          <cell r="U115" t="str">
            <v>Existing - QF</v>
          </cell>
          <cell r="V115" t="str">
            <v>Existing - QF</v>
          </cell>
          <cell r="W115" t="str">
            <v>OR</v>
          </cell>
          <cell r="X115" t="str">
            <v>No</v>
          </cell>
        </row>
        <row r="116">
          <cell r="A116">
            <v>98249</v>
          </cell>
          <cell r="B116" t="str">
            <v>QF_WD_3MiCanyon</v>
          </cell>
          <cell r="C116" t="str">
            <v>QF_WD_3MiCanyon</v>
          </cell>
          <cell r="D116" t="str">
            <v>Contracts Existing Block Forward</v>
          </cell>
          <cell r="E116" t="str">
            <v>West</v>
          </cell>
          <cell r="F116" t="str">
            <v>Existing - QF</v>
          </cell>
          <cell r="G116" t="str">
            <v/>
          </cell>
          <cell r="H116" t="str">
            <v/>
          </cell>
          <cell r="I116" t="str">
            <v>Existing - QF</v>
          </cell>
          <cell r="J116" t="str">
            <v>Existing - QF</v>
          </cell>
          <cell r="K116" t="str">
            <v/>
          </cell>
          <cell r="L116" t="str">
            <v>Existing - QF</v>
          </cell>
          <cell r="M116" t="str">
            <v>Existing - QF</v>
          </cell>
          <cell r="N116" t="str">
            <v>Existing - QF</v>
          </cell>
          <cell r="O116" t="str">
            <v>QF</v>
          </cell>
          <cell r="P116" t="str">
            <v>Long</v>
          </cell>
          <cell r="Q116" t="str">
            <v>Wind</v>
          </cell>
          <cell r="R116" t="str">
            <v>Existing - Wind</v>
          </cell>
          <cell r="S116" t="str">
            <v>Wind</v>
          </cell>
          <cell r="T116" t="str">
            <v>Existing - Wind</v>
          </cell>
          <cell r="U116" t="str">
            <v>Existing - QF</v>
          </cell>
          <cell r="V116" t="str">
            <v>Existing - QF</v>
          </cell>
          <cell r="W116" t="str">
            <v>OR</v>
          </cell>
          <cell r="X116" t="str">
            <v>Yes</v>
          </cell>
        </row>
        <row r="117">
          <cell r="A117">
            <v>159059</v>
          </cell>
          <cell r="B117" t="str">
            <v>QF_WD_BlueMtn</v>
          </cell>
          <cell r="C117" t="str">
            <v>QF_WD_BlueMtn</v>
          </cell>
          <cell r="D117" t="str">
            <v>Contracts Existing Block Forward</v>
          </cell>
          <cell r="E117" t="str">
            <v>East</v>
          </cell>
          <cell r="F117" t="str">
            <v>Existing - QF</v>
          </cell>
          <cell r="G117" t="str">
            <v/>
          </cell>
          <cell r="H117" t="str">
            <v/>
          </cell>
          <cell r="I117" t="str">
            <v>Existing - QF</v>
          </cell>
          <cell r="J117" t="str">
            <v>Existing - QF</v>
          </cell>
          <cell r="K117" t="str">
            <v/>
          </cell>
          <cell r="L117" t="str">
            <v>Existing - QF</v>
          </cell>
          <cell r="M117" t="str">
            <v>Existing - QF</v>
          </cell>
          <cell r="N117" t="str">
            <v>Existing - QF</v>
          </cell>
          <cell r="O117" t="str">
            <v>QF</v>
          </cell>
          <cell r="P117" t="str">
            <v>Long</v>
          </cell>
          <cell r="Q117" t="str">
            <v>Wind</v>
          </cell>
          <cell r="R117" t="str">
            <v>Existing - Wind</v>
          </cell>
          <cell r="S117" t="str">
            <v>Wind</v>
          </cell>
          <cell r="T117" t="str">
            <v>Existing - Wind</v>
          </cell>
          <cell r="U117" t="str">
            <v>Existing - QF</v>
          </cell>
          <cell r="V117" t="str">
            <v>Existing - QF</v>
          </cell>
          <cell r="W117" t="str">
            <v>UT</v>
          </cell>
          <cell r="X117" t="str">
            <v>Yes</v>
          </cell>
        </row>
        <row r="118">
          <cell r="A118">
            <v>218047</v>
          </cell>
          <cell r="B118" t="str">
            <v>QF_WD_Chopin</v>
          </cell>
          <cell r="C118" t="str">
            <v>QF_WD_Chopin</v>
          </cell>
          <cell r="D118" t="str">
            <v>Contracts Existing Block Forward</v>
          </cell>
          <cell r="E118" t="str">
            <v>West</v>
          </cell>
          <cell r="F118" t="str">
            <v>Existing - QF</v>
          </cell>
          <cell r="G118" t="str">
            <v/>
          </cell>
          <cell r="H118" t="str">
            <v/>
          </cell>
          <cell r="I118" t="str">
            <v>Existing - QF</v>
          </cell>
          <cell r="J118" t="str">
            <v>Existing - QF</v>
          </cell>
          <cell r="K118" t="str">
            <v/>
          </cell>
          <cell r="L118" t="str">
            <v>Existing - QF</v>
          </cell>
          <cell r="M118" t="str">
            <v>Existing - QF</v>
          </cell>
          <cell r="N118" t="str">
            <v>Existing - QF</v>
          </cell>
          <cell r="O118" t="str">
            <v>QF</v>
          </cell>
          <cell r="P118" t="str">
            <v>Long</v>
          </cell>
          <cell r="Q118" t="str">
            <v>Wind</v>
          </cell>
          <cell r="R118" t="str">
            <v>Existing - Wind</v>
          </cell>
          <cell r="S118" t="str">
            <v>Wind</v>
          </cell>
          <cell r="T118" t="str">
            <v>Existing - Wind</v>
          </cell>
          <cell r="U118" t="str">
            <v>Existing - QF</v>
          </cell>
          <cell r="V118" t="str">
            <v>Existing - QF</v>
          </cell>
          <cell r="W118">
            <v>0</v>
          </cell>
          <cell r="X118">
            <v>0</v>
          </cell>
        </row>
        <row r="119">
          <cell r="A119">
            <v>225190</v>
          </cell>
          <cell r="B119" t="str">
            <v>QF_WD_FC2_BPA</v>
          </cell>
          <cell r="C119" t="str">
            <v>QF_WD_FC2_BPA</v>
          </cell>
          <cell r="D119" t="str">
            <v>Contracts Existing Block Forward</v>
          </cell>
          <cell r="E119" t="str">
            <v>East</v>
          </cell>
          <cell r="F119" t="str">
            <v>Existing - QF</v>
          </cell>
          <cell r="G119" t="str">
            <v/>
          </cell>
          <cell r="H119" t="str">
            <v/>
          </cell>
          <cell r="I119" t="str">
            <v>Existing - QF</v>
          </cell>
          <cell r="J119" t="str">
            <v>Existing - QF</v>
          </cell>
          <cell r="K119" t="str">
            <v/>
          </cell>
          <cell r="L119" t="str">
            <v>Existing - QF</v>
          </cell>
          <cell r="M119" t="str">
            <v>Existing - QF</v>
          </cell>
          <cell r="N119" t="str">
            <v>Existing - QF</v>
          </cell>
          <cell r="O119" t="str">
            <v>QF</v>
          </cell>
          <cell r="P119" t="str">
            <v>Long</v>
          </cell>
          <cell r="Q119" t="str">
            <v>Wind</v>
          </cell>
          <cell r="R119" t="str">
            <v>Existing - Wind</v>
          </cell>
          <cell r="S119" t="str">
            <v>Wind</v>
          </cell>
          <cell r="T119" t="str">
            <v>Existing - Wind</v>
          </cell>
          <cell r="U119" t="str">
            <v>Existing - QF</v>
          </cell>
          <cell r="V119" t="str">
            <v>Existing - QF</v>
          </cell>
          <cell r="W119">
            <v>0</v>
          </cell>
          <cell r="X119">
            <v>0</v>
          </cell>
        </row>
        <row r="120">
          <cell r="A120">
            <v>225191</v>
          </cell>
          <cell r="B120" t="str">
            <v>QF_WD_FC3_PSCO</v>
          </cell>
          <cell r="C120" t="str">
            <v>QF_WD_FC3_PSCO</v>
          </cell>
          <cell r="D120" t="str">
            <v>Contracts Existing Block Forward</v>
          </cell>
          <cell r="E120" t="str">
            <v>East</v>
          </cell>
          <cell r="F120" t="str">
            <v>Existing - QF</v>
          </cell>
          <cell r="G120" t="str">
            <v/>
          </cell>
          <cell r="H120" t="str">
            <v/>
          </cell>
          <cell r="I120" t="str">
            <v>Existing - QF</v>
          </cell>
          <cell r="J120" t="str">
            <v>Existing - QF</v>
          </cell>
          <cell r="K120" t="str">
            <v/>
          </cell>
          <cell r="L120" t="str">
            <v>Existing - QF</v>
          </cell>
          <cell r="M120" t="str">
            <v>Existing - QF</v>
          </cell>
          <cell r="N120" t="str">
            <v>Existing - QF</v>
          </cell>
          <cell r="O120" t="str">
            <v>QF</v>
          </cell>
          <cell r="P120" t="str">
            <v>Long</v>
          </cell>
          <cell r="Q120" t="str">
            <v>Wind</v>
          </cell>
          <cell r="R120" t="str">
            <v>Existing - Wind</v>
          </cell>
          <cell r="S120" t="str">
            <v>Wind</v>
          </cell>
          <cell r="T120" t="str">
            <v>Existing - Wind</v>
          </cell>
          <cell r="U120" t="str">
            <v>Existing - QF</v>
          </cell>
          <cell r="V120" t="str">
            <v>Existing - QF</v>
          </cell>
          <cell r="W120">
            <v>0</v>
          </cell>
          <cell r="X120">
            <v>0</v>
          </cell>
        </row>
        <row r="121">
          <cell r="A121">
            <v>159056</v>
          </cell>
          <cell r="B121" t="str">
            <v>QF_WD_Latigo</v>
          </cell>
          <cell r="C121" t="str">
            <v>QF_WD_Latigo</v>
          </cell>
          <cell r="D121" t="str">
            <v>Contracts Existing Block Forward</v>
          </cell>
          <cell r="E121" t="str">
            <v>East</v>
          </cell>
          <cell r="F121" t="str">
            <v>Existing - QF</v>
          </cell>
          <cell r="G121" t="str">
            <v/>
          </cell>
          <cell r="H121" t="str">
            <v/>
          </cell>
          <cell r="I121" t="str">
            <v>Existing - QF</v>
          </cell>
          <cell r="J121" t="str">
            <v>Existing - QF</v>
          </cell>
          <cell r="K121" t="str">
            <v/>
          </cell>
          <cell r="L121" t="str">
            <v>Existing - QF</v>
          </cell>
          <cell r="M121" t="str">
            <v>Existing - QF</v>
          </cell>
          <cell r="N121" t="str">
            <v>Existing - QF</v>
          </cell>
          <cell r="O121" t="str">
            <v>QF</v>
          </cell>
          <cell r="P121" t="str">
            <v>Long</v>
          </cell>
          <cell r="Q121" t="str">
            <v>Wind</v>
          </cell>
          <cell r="R121" t="str">
            <v>Existing - Wind</v>
          </cell>
          <cell r="S121" t="str">
            <v>Wind</v>
          </cell>
          <cell r="T121" t="str">
            <v>Existing - Wind</v>
          </cell>
          <cell r="U121" t="str">
            <v>Existing - QF</v>
          </cell>
          <cell r="V121" t="str">
            <v>Existing - QF</v>
          </cell>
          <cell r="W121" t="str">
            <v>UT</v>
          </cell>
          <cell r="X121" t="str">
            <v>No</v>
          </cell>
        </row>
        <row r="122">
          <cell r="A122">
            <v>159057</v>
          </cell>
          <cell r="B122" t="str">
            <v>QF_WD_LongRidge1</v>
          </cell>
          <cell r="C122" t="str">
            <v>QF_WD_LongRidge1</v>
          </cell>
          <cell r="D122" t="str">
            <v>Contracts Existing Block Forward</v>
          </cell>
          <cell r="E122" t="str">
            <v>East</v>
          </cell>
          <cell r="F122" t="str">
            <v>Existing - QF</v>
          </cell>
          <cell r="G122" t="str">
            <v/>
          </cell>
          <cell r="H122" t="str">
            <v/>
          </cell>
          <cell r="I122" t="str">
            <v>Existing - QF</v>
          </cell>
          <cell r="J122" t="str">
            <v>Existing - QF</v>
          </cell>
          <cell r="K122" t="str">
            <v/>
          </cell>
          <cell r="L122" t="str">
            <v>Existing - QF</v>
          </cell>
          <cell r="M122" t="str">
            <v>Existing - QF</v>
          </cell>
          <cell r="N122" t="str">
            <v>Existing - QF</v>
          </cell>
          <cell r="O122" t="str">
            <v>QF</v>
          </cell>
          <cell r="P122" t="str">
            <v>Long</v>
          </cell>
          <cell r="Q122" t="str">
            <v>Wind</v>
          </cell>
          <cell r="R122" t="str">
            <v>Existing - Wind</v>
          </cell>
          <cell r="S122" t="str">
            <v>Wind</v>
          </cell>
          <cell r="T122" t="str">
            <v>Existing - Wind</v>
          </cell>
          <cell r="U122" t="str">
            <v>Existing - QF</v>
          </cell>
          <cell r="V122" t="str">
            <v>Existing - QF</v>
          </cell>
          <cell r="W122" t="str">
            <v>UT</v>
          </cell>
          <cell r="X122" t="str">
            <v>Yes</v>
          </cell>
        </row>
        <row r="123">
          <cell r="A123">
            <v>159058</v>
          </cell>
          <cell r="B123" t="str">
            <v>QF_WD_LongRidge2</v>
          </cell>
          <cell r="C123" t="str">
            <v>QF_WD_LongRidge2</v>
          </cell>
          <cell r="D123" t="str">
            <v>Contracts Existing Block Forward</v>
          </cell>
          <cell r="E123" t="str">
            <v>East</v>
          </cell>
          <cell r="F123" t="str">
            <v>Existing - QF</v>
          </cell>
          <cell r="G123" t="str">
            <v/>
          </cell>
          <cell r="H123" t="str">
            <v/>
          </cell>
          <cell r="I123" t="str">
            <v>Existing - QF</v>
          </cell>
          <cell r="J123" t="str">
            <v>Existing - QF</v>
          </cell>
          <cell r="K123" t="str">
            <v/>
          </cell>
          <cell r="L123" t="str">
            <v>Existing - QF</v>
          </cell>
          <cell r="M123" t="str">
            <v>Existing - QF</v>
          </cell>
          <cell r="N123" t="str">
            <v>Existing - QF</v>
          </cell>
          <cell r="O123" t="str">
            <v>QF</v>
          </cell>
          <cell r="P123" t="str">
            <v>Long</v>
          </cell>
          <cell r="Q123" t="str">
            <v>Wind</v>
          </cell>
          <cell r="R123" t="str">
            <v>Existing - Wind</v>
          </cell>
          <cell r="S123" t="str">
            <v>Wind</v>
          </cell>
          <cell r="T123" t="str">
            <v>Existing - Wind</v>
          </cell>
          <cell r="U123" t="str">
            <v>Existing - QF</v>
          </cell>
          <cell r="V123" t="str">
            <v>Existing - QF</v>
          </cell>
          <cell r="W123" t="str">
            <v>UT</v>
          </cell>
          <cell r="X123" t="str">
            <v>Yes</v>
          </cell>
        </row>
        <row r="124">
          <cell r="A124">
            <v>218048</v>
          </cell>
          <cell r="B124" t="str">
            <v>QF_WD_Mariah</v>
          </cell>
          <cell r="C124" t="str">
            <v>QF_WD_Mariah</v>
          </cell>
          <cell r="D124" t="str">
            <v>Contracts Existing Block Forward</v>
          </cell>
          <cell r="E124" t="str">
            <v>West</v>
          </cell>
          <cell r="F124" t="str">
            <v>Existing - QF</v>
          </cell>
          <cell r="G124" t="str">
            <v/>
          </cell>
          <cell r="H124" t="str">
            <v/>
          </cell>
          <cell r="I124" t="str">
            <v>Existing - QF</v>
          </cell>
          <cell r="J124" t="str">
            <v>Existing - QF</v>
          </cell>
          <cell r="K124" t="str">
            <v/>
          </cell>
          <cell r="L124" t="str">
            <v>Existing - QF</v>
          </cell>
          <cell r="M124" t="str">
            <v>Existing - QF</v>
          </cell>
          <cell r="N124" t="str">
            <v>Existing - QF</v>
          </cell>
          <cell r="O124" t="str">
            <v>QF</v>
          </cell>
          <cell r="P124" t="str">
            <v>Long</v>
          </cell>
          <cell r="Q124" t="str">
            <v>Wind</v>
          </cell>
          <cell r="R124" t="str">
            <v>Existing - Wind</v>
          </cell>
          <cell r="S124" t="str">
            <v>Wind</v>
          </cell>
          <cell r="T124" t="str">
            <v>Existing - Wind</v>
          </cell>
          <cell r="U124" t="str">
            <v>Existing - QF</v>
          </cell>
          <cell r="V124" t="str">
            <v>Existing - QF</v>
          </cell>
          <cell r="W124">
            <v>0</v>
          </cell>
          <cell r="X124">
            <v>0</v>
          </cell>
        </row>
        <row r="125">
          <cell r="A125">
            <v>98246</v>
          </cell>
          <cell r="B125" t="str">
            <v>QF_WD_MC_FivPine</v>
          </cell>
          <cell r="C125" t="str">
            <v>QF_WD_MC_FivPine</v>
          </cell>
          <cell r="D125" t="str">
            <v>Contracts Existing Block Forward</v>
          </cell>
          <cell r="E125" t="str">
            <v>East</v>
          </cell>
          <cell r="F125" t="str">
            <v>Existing - QF</v>
          </cell>
          <cell r="G125" t="str">
            <v/>
          </cell>
          <cell r="H125" t="str">
            <v/>
          </cell>
          <cell r="I125" t="str">
            <v>Existing - QF</v>
          </cell>
          <cell r="J125" t="str">
            <v>Existing - QF</v>
          </cell>
          <cell r="K125" t="str">
            <v/>
          </cell>
          <cell r="L125" t="str">
            <v>Existing - QF</v>
          </cell>
          <cell r="M125" t="str">
            <v>Existing - QF</v>
          </cell>
          <cell r="N125" t="str">
            <v>Existing - QF</v>
          </cell>
          <cell r="O125" t="str">
            <v>QF</v>
          </cell>
          <cell r="P125" t="str">
            <v>Long</v>
          </cell>
          <cell r="Q125" t="str">
            <v>Wind</v>
          </cell>
          <cell r="R125" t="str">
            <v>Existing - Wind</v>
          </cell>
          <cell r="S125" t="str">
            <v>Wind</v>
          </cell>
          <cell r="T125" t="str">
            <v>Existing - Wind</v>
          </cell>
          <cell r="U125" t="str">
            <v>Existing - QF</v>
          </cell>
          <cell r="V125" t="str">
            <v>Existing - QF</v>
          </cell>
          <cell r="W125" t="str">
            <v>ID</v>
          </cell>
          <cell r="X125" t="str">
            <v>Yes</v>
          </cell>
        </row>
        <row r="126">
          <cell r="A126">
            <v>98248</v>
          </cell>
          <cell r="B126" t="str">
            <v>QF_WD_MC_NorthPt</v>
          </cell>
          <cell r="C126" t="str">
            <v>QF_WD_MC_NorthPt</v>
          </cell>
          <cell r="D126" t="str">
            <v>Contracts Existing Block Forward</v>
          </cell>
          <cell r="E126" t="str">
            <v>East</v>
          </cell>
          <cell r="F126" t="str">
            <v>Existing - QF</v>
          </cell>
          <cell r="G126" t="str">
            <v/>
          </cell>
          <cell r="H126" t="str">
            <v/>
          </cell>
          <cell r="I126" t="str">
            <v>Existing - QF</v>
          </cell>
          <cell r="J126" t="str">
            <v>Existing - QF</v>
          </cell>
          <cell r="K126" t="str">
            <v/>
          </cell>
          <cell r="L126" t="str">
            <v>Existing - QF</v>
          </cell>
          <cell r="M126" t="str">
            <v>Existing - QF</v>
          </cell>
          <cell r="N126" t="str">
            <v>Existing - QF</v>
          </cell>
          <cell r="O126" t="str">
            <v>QF</v>
          </cell>
          <cell r="P126" t="str">
            <v>Long</v>
          </cell>
          <cell r="Q126" t="str">
            <v>Wind</v>
          </cell>
          <cell r="R126" t="str">
            <v>Existing - Wind</v>
          </cell>
          <cell r="S126" t="str">
            <v>Wind</v>
          </cell>
          <cell r="T126" t="str">
            <v>Existing - Wind</v>
          </cell>
          <cell r="U126" t="str">
            <v>Existing - QF</v>
          </cell>
          <cell r="V126" t="str">
            <v>Existing - QF</v>
          </cell>
          <cell r="W126" t="str">
            <v>ID</v>
          </cell>
          <cell r="X126" t="str">
            <v>Yes</v>
          </cell>
        </row>
        <row r="127">
          <cell r="A127">
            <v>12938</v>
          </cell>
          <cell r="B127" t="str">
            <v>QF_WD_Mtn_Wind1</v>
          </cell>
          <cell r="C127" t="str">
            <v>QF_WD_Mtn_Wind1</v>
          </cell>
          <cell r="D127" t="str">
            <v>Contracts Existing Block Forward</v>
          </cell>
          <cell r="E127" t="str">
            <v>East</v>
          </cell>
          <cell r="F127" t="str">
            <v>Existing - Wind</v>
          </cell>
          <cell r="G127" t="str">
            <v/>
          </cell>
          <cell r="H127" t="str">
            <v/>
          </cell>
          <cell r="I127" t="str">
            <v>Existing - Wind</v>
          </cell>
          <cell r="J127" t="str">
            <v>Existing - Wind</v>
          </cell>
          <cell r="K127" t="str">
            <v/>
          </cell>
          <cell r="L127" t="str">
            <v>Existing - Wind</v>
          </cell>
          <cell r="M127" t="str">
            <v>Existing - Wind</v>
          </cell>
          <cell r="N127" t="str">
            <v>Existing - Wind</v>
          </cell>
          <cell r="O127" t="str">
            <v>Wind</v>
          </cell>
          <cell r="P127" t="str">
            <v>Long</v>
          </cell>
          <cell r="Q127" t="str">
            <v>Wind</v>
          </cell>
          <cell r="R127" t="str">
            <v>Existing - Wind</v>
          </cell>
          <cell r="S127" t="str">
            <v>Wind</v>
          </cell>
          <cell r="T127" t="str">
            <v>Existing - Wind</v>
          </cell>
          <cell r="U127" t="str">
            <v>Existing - Wind</v>
          </cell>
          <cell r="V127" t="str">
            <v>Existing - Wind</v>
          </cell>
          <cell r="W127" t="str">
            <v>WY</v>
          </cell>
          <cell r="X127" t="str">
            <v>Yes</v>
          </cell>
        </row>
        <row r="128">
          <cell r="A128">
            <v>12939</v>
          </cell>
          <cell r="B128" t="str">
            <v>QF_WD_Mtn_Wind2</v>
          </cell>
          <cell r="C128" t="str">
            <v>QF_WD_Mtn_Wind2</v>
          </cell>
          <cell r="D128" t="str">
            <v>Contracts Existing Block Forward</v>
          </cell>
          <cell r="E128" t="str">
            <v>East</v>
          </cell>
          <cell r="F128" t="str">
            <v>Existing - Wind</v>
          </cell>
          <cell r="G128" t="str">
            <v/>
          </cell>
          <cell r="H128" t="str">
            <v/>
          </cell>
          <cell r="I128" t="str">
            <v>Existing - Wind</v>
          </cell>
          <cell r="J128" t="str">
            <v>Existing - Wind</v>
          </cell>
          <cell r="K128" t="str">
            <v/>
          </cell>
          <cell r="L128" t="str">
            <v>Existing - Wind</v>
          </cell>
          <cell r="M128" t="str">
            <v>Existing - Wind</v>
          </cell>
          <cell r="N128" t="str">
            <v>Existing - Wind</v>
          </cell>
          <cell r="O128" t="str">
            <v>Wind</v>
          </cell>
          <cell r="P128" t="str">
            <v>Long</v>
          </cell>
          <cell r="Q128" t="str">
            <v>Wind</v>
          </cell>
          <cell r="R128" t="str">
            <v>Existing - Wind</v>
          </cell>
          <cell r="S128" t="str">
            <v>Wind</v>
          </cell>
          <cell r="T128" t="str">
            <v>Existing - Wind</v>
          </cell>
          <cell r="U128" t="str">
            <v>Existing - Wind</v>
          </cell>
          <cell r="V128" t="str">
            <v>Existing - Wind</v>
          </cell>
          <cell r="W128" t="str">
            <v>WY</v>
          </cell>
          <cell r="X128" t="str">
            <v>Yes</v>
          </cell>
        </row>
        <row r="129">
          <cell r="A129">
            <v>12941</v>
          </cell>
          <cell r="B129" t="str">
            <v>QF_WD_OregonWF_1</v>
          </cell>
          <cell r="C129" t="str">
            <v>QF_WD_OregonWF_1</v>
          </cell>
          <cell r="D129" t="str">
            <v>Contracts Existing Block Forward</v>
          </cell>
          <cell r="E129" t="str">
            <v>West</v>
          </cell>
          <cell r="F129" t="str">
            <v>Existing - QF</v>
          </cell>
          <cell r="G129" t="str">
            <v/>
          </cell>
          <cell r="H129" t="str">
            <v/>
          </cell>
          <cell r="I129" t="str">
            <v>Existing - QF</v>
          </cell>
          <cell r="J129" t="str">
            <v>Existing - QF</v>
          </cell>
          <cell r="K129" t="str">
            <v/>
          </cell>
          <cell r="L129" t="str">
            <v>Existing - QF</v>
          </cell>
          <cell r="M129" t="str">
            <v>Existing - QF</v>
          </cell>
          <cell r="N129" t="str">
            <v>Existing - QF</v>
          </cell>
          <cell r="O129" t="str">
            <v>QF</v>
          </cell>
          <cell r="P129" t="str">
            <v>Long</v>
          </cell>
          <cell r="Q129" t="str">
            <v>Wind</v>
          </cell>
          <cell r="R129" t="str">
            <v>Existing - Wind</v>
          </cell>
          <cell r="S129" t="str">
            <v>Wind</v>
          </cell>
          <cell r="T129" t="str">
            <v>Existing - Wind</v>
          </cell>
          <cell r="U129" t="str">
            <v>Existing - QF</v>
          </cell>
          <cell r="V129" t="str">
            <v>Existing - QF</v>
          </cell>
          <cell r="W129" t="str">
            <v>OR</v>
          </cell>
          <cell r="X129" t="str">
            <v>No</v>
          </cell>
        </row>
        <row r="130">
          <cell r="A130">
            <v>218049</v>
          </cell>
          <cell r="B130" t="str">
            <v>QF_WD_OremFm</v>
          </cell>
          <cell r="C130" t="str">
            <v>QF_WD_OremFm</v>
          </cell>
          <cell r="D130" t="str">
            <v>Contracts Existing Block Forward</v>
          </cell>
          <cell r="E130" t="str">
            <v>West</v>
          </cell>
          <cell r="F130" t="str">
            <v>Existing - QF</v>
          </cell>
          <cell r="G130" t="str">
            <v/>
          </cell>
          <cell r="H130" t="str">
            <v/>
          </cell>
          <cell r="I130" t="str">
            <v>Existing - QF</v>
          </cell>
          <cell r="J130" t="str">
            <v>Existing - QF</v>
          </cell>
          <cell r="K130" t="str">
            <v/>
          </cell>
          <cell r="L130" t="str">
            <v>Existing - QF</v>
          </cell>
          <cell r="M130" t="str">
            <v>Existing - QF</v>
          </cell>
          <cell r="N130" t="str">
            <v>Existing - QF</v>
          </cell>
          <cell r="O130" t="str">
            <v>QF</v>
          </cell>
          <cell r="P130" t="str">
            <v>Long</v>
          </cell>
          <cell r="Q130" t="str">
            <v>Wind</v>
          </cell>
          <cell r="R130" t="str">
            <v>Existing - Wind</v>
          </cell>
          <cell r="S130" t="str">
            <v>Wind</v>
          </cell>
          <cell r="T130" t="str">
            <v>Existing - Wind</v>
          </cell>
          <cell r="U130" t="str">
            <v>Existing - QF</v>
          </cell>
          <cell r="V130" t="str">
            <v>Existing - QF</v>
          </cell>
          <cell r="W130">
            <v>0</v>
          </cell>
          <cell r="X130">
            <v>0</v>
          </cell>
        </row>
        <row r="131">
          <cell r="A131">
            <v>194356</v>
          </cell>
          <cell r="B131" t="str">
            <v>QF_WD_Pioneer1</v>
          </cell>
          <cell r="C131" t="str">
            <v>QF_WD_Pioneer1</v>
          </cell>
          <cell r="D131" t="str">
            <v>Contracts Existing Block Forward</v>
          </cell>
          <cell r="E131" t="str">
            <v>East</v>
          </cell>
          <cell r="F131" t="str">
            <v>Existing - QF</v>
          </cell>
          <cell r="G131" t="str">
            <v/>
          </cell>
          <cell r="H131" t="str">
            <v/>
          </cell>
          <cell r="I131" t="str">
            <v>Existing - QF</v>
          </cell>
          <cell r="J131" t="str">
            <v>Existing - QF</v>
          </cell>
          <cell r="K131" t="str">
            <v/>
          </cell>
          <cell r="L131" t="str">
            <v>Existing - QF</v>
          </cell>
          <cell r="M131" t="str">
            <v>Existing - QF</v>
          </cell>
          <cell r="N131" t="str">
            <v>Existing - QF</v>
          </cell>
          <cell r="O131" t="str">
            <v>QF</v>
          </cell>
          <cell r="P131" t="str">
            <v>Long</v>
          </cell>
          <cell r="Q131" t="str">
            <v>Wind</v>
          </cell>
          <cell r="R131" t="str">
            <v>Existing - Wind</v>
          </cell>
          <cell r="S131" t="str">
            <v>Wind</v>
          </cell>
          <cell r="T131" t="str">
            <v>Existing - Wind</v>
          </cell>
          <cell r="U131" t="str">
            <v>Existing - QF</v>
          </cell>
          <cell r="V131" t="str">
            <v>Existing - Wind</v>
          </cell>
          <cell r="W131" t="str">
            <v>WY</v>
          </cell>
          <cell r="X131" t="str">
            <v>Yes</v>
          </cell>
        </row>
        <row r="132">
          <cell r="A132">
            <v>15545</v>
          </cell>
          <cell r="B132" t="str">
            <v>QF_WD_PwerCntyI</v>
          </cell>
          <cell r="C132" t="str">
            <v>QF_WD_PwerCntyI</v>
          </cell>
          <cell r="D132" t="str">
            <v>Contracts Existing Block Forward</v>
          </cell>
          <cell r="E132" t="str">
            <v>East</v>
          </cell>
          <cell r="F132" t="str">
            <v>Existing - QF</v>
          </cell>
          <cell r="G132" t="str">
            <v/>
          </cell>
          <cell r="H132" t="str">
            <v/>
          </cell>
          <cell r="I132" t="str">
            <v>Existing - QF</v>
          </cell>
          <cell r="J132" t="str">
            <v>Existing - QF</v>
          </cell>
          <cell r="K132" t="str">
            <v/>
          </cell>
          <cell r="L132" t="str">
            <v>Existing - QF</v>
          </cell>
          <cell r="M132" t="str">
            <v>Existing - QF</v>
          </cell>
          <cell r="N132" t="str">
            <v>Existing - QF</v>
          </cell>
          <cell r="O132" t="str">
            <v>QF</v>
          </cell>
          <cell r="P132" t="str">
            <v>Long</v>
          </cell>
          <cell r="Q132" t="str">
            <v>Wind</v>
          </cell>
          <cell r="R132" t="str">
            <v>Existing - Wind</v>
          </cell>
          <cell r="S132" t="str">
            <v>Wind</v>
          </cell>
          <cell r="T132" t="str">
            <v>Existing - Wind</v>
          </cell>
          <cell r="U132" t="str">
            <v>Existing - QF</v>
          </cell>
          <cell r="V132" t="str">
            <v>Existing - QF</v>
          </cell>
          <cell r="W132" t="str">
            <v>ID</v>
          </cell>
          <cell r="X132" t="str">
            <v>No</v>
          </cell>
        </row>
        <row r="133">
          <cell r="A133">
            <v>15546</v>
          </cell>
          <cell r="B133" t="str">
            <v>QF_WD_PwerCntyII</v>
          </cell>
          <cell r="C133" t="str">
            <v>QF_WD_PwerCntyII</v>
          </cell>
          <cell r="D133" t="str">
            <v>Contracts Existing Block Forward</v>
          </cell>
          <cell r="E133" t="str">
            <v>East</v>
          </cell>
          <cell r="F133" t="str">
            <v>Existing - QF</v>
          </cell>
          <cell r="G133" t="str">
            <v/>
          </cell>
          <cell r="H133" t="str">
            <v/>
          </cell>
          <cell r="I133" t="str">
            <v>Existing - QF</v>
          </cell>
          <cell r="J133" t="str">
            <v>Existing - QF</v>
          </cell>
          <cell r="K133" t="str">
            <v/>
          </cell>
          <cell r="L133" t="str">
            <v>Existing - QF</v>
          </cell>
          <cell r="M133" t="str">
            <v>Existing - QF</v>
          </cell>
          <cell r="N133" t="str">
            <v>Existing - QF</v>
          </cell>
          <cell r="O133" t="str">
            <v>QF</v>
          </cell>
          <cell r="P133" t="str">
            <v>Long</v>
          </cell>
          <cell r="Q133" t="str">
            <v>Wind</v>
          </cell>
          <cell r="R133" t="str">
            <v>Existing - Wind</v>
          </cell>
          <cell r="S133" t="str">
            <v>Wind</v>
          </cell>
          <cell r="T133" t="str">
            <v>Existing - Wind</v>
          </cell>
          <cell r="U133" t="str">
            <v>Existing - QF</v>
          </cell>
          <cell r="V133" t="str">
            <v>Existing - QF</v>
          </cell>
          <cell r="W133" t="str">
            <v>ID</v>
          </cell>
          <cell r="X133" t="str">
            <v>No</v>
          </cell>
        </row>
        <row r="134">
          <cell r="A134">
            <v>12940</v>
          </cell>
          <cell r="B134" t="str">
            <v>QF_WD_SpanishF</v>
          </cell>
          <cell r="C134" t="str">
            <v>QF_WD_SpanishF</v>
          </cell>
          <cell r="D134" t="str">
            <v>Contracts Existing Block Forward</v>
          </cell>
          <cell r="E134" t="str">
            <v>East</v>
          </cell>
          <cell r="F134" t="str">
            <v>Existing - QF</v>
          </cell>
          <cell r="G134" t="str">
            <v/>
          </cell>
          <cell r="H134" t="str">
            <v/>
          </cell>
          <cell r="I134" t="str">
            <v>Existing - QF</v>
          </cell>
          <cell r="J134" t="str">
            <v>Existing - QF</v>
          </cell>
          <cell r="K134" t="str">
            <v/>
          </cell>
          <cell r="L134" t="str">
            <v>Existing - QF</v>
          </cell>
          <cell r="M134" t="str">
            <v>Existing - QF</v>
          </cell>
          <cell r="N134" t="str">
            <v>Existing - QF</v>
          </cell>
          <cell r="O134" t="str">
            <v>QF</v>
          </cell>
          <cell r="P134" t="str">
            <v>Long</v>
          </cell>
          <cell r="Q134" t="str">
            <v>Wind</v>
          </cell>
          <cell r="R134" t="str">
            <v>Existing - Wind</v>
          </cell>
          <cell r="S134" t="str">
            <v>Wind</v>
          </cell>
          <cell r="T134" t="str">
            <v>Existing - Wind</v>
          </cell>
          <cell r="U134" t="str">
            <v>Existing - QF</v>
          </cell>
          <cell r="V134" t="str">
            <v>Existing - QF</v>
          </cell>
          <cell r="W134" t="str">
            <v>UT</v>
          </cell>
          <cell r="X134" t="str">
            <v>No</v>
          </cell>
        </row>
        <row r="135">
          <cell r="A135">
            <v>98254</v>
          </cell>
          <cell r="B135" t="str">
            <v>QF_WD_UTN</v>
          </cell>
          <cell r="C135" t="str">
            <v>QF_WD_UTN</v>
          </cell>
          <cell r="D135" t="str">
            <v>Contracts Existing Block Forward</v>
          </cell>
          <cell r="E135" t="str">
            <v>East</v>
          </cell>
          <cell r="F135" t="str">
            <v>Existing - QF</v>
          </cell>
          <cell r="G135" t="str">
            <v/>
          </cell>
          <cell r="H135" t="str">
            <v/>
          </cell>
          <cell r="I135" t="str">
            <v>Existing - QF</v>
          </cell>
          <cell r="J135" t="str">
            <v>Existing - QF</v>
          </cell>
          <cell r="K135" t="str">
            <v/>
          </cell>
          <cell r="L135" t="str">
            <v>Existing - QF</v>
          </cell>
          <cell r="M135" t="str">
            <v>Existing - QF</v>
          </cell>
          <cell r="N135" t="str">
            <v>Existing - QF</v>
          </cell>
          <cell r="O135" t="str">
            <v>QF</v>
          </cell>
          <cell r="P135" t="str">
            <v>Long</v>
          </cell>
          <cell r="Q135" t="str">
            <v>Wind</v>
          </cell>
          <cell r="R135" t="str">
            <v>Existing - Wind</v>
          </cell>
          <cell r="S135" t="str">
            <v>Wind</v>
          </cell>
          <cell r="T135" t="str">
            <v>Existing - Wind</v>
          </cell>
          <cell r="U135" t="str">
            <v>Existing - QF</v>
          </cell>
          <cell r="V135" t="str">
            <v>Existing - QF</v>
          </cell>
          <cell r="W135" t="str">
            <v>UT</v>
          </cell>
          <cell r="X135" t="str">
            <v>No</v>
          </cell>
        </row>
        <row r="136">
          <cell r="A136">
            <v>98256</v>
          </cell>
          <cell r="B136" t="str">
            <v>QF_WD_WY_Wind</v>
          </cell>
          <cell r="C136" t="str">
            <v>QF_WD_WY_Wind</v>
          </cell>
          <cell r="D136" t="str">
            <v>Contracts Existing Block Forward</v>
          </cell>
          <cell r="E136" t="str">
            <v>East</v>
          </cell>
          <cell r="F136" t="str">
            <v>Existing - QF</v>
          </cell>
          <cell r="G136" t="str">
            <v/>
          </cell>
          <cell r="H136" t="str">
            <v/>
          </cell>
          <cell r="I136" t="str">
            <v>Existing - QF</v>
          </cell>
          <cell r="J136" t="str">
            <v>Existing - QF</v>
          </cell>
          <cell r="K136" t="str">
            <v/>
          </cell>
          <cell r="L136" t="str">
            <v>Existing - QF</v>
          </cell>
          <cell r="M136" t="str">
            <v>Existing - QF</v>
          </cell>
          <cell r="N136" t="str">
            <v>Existing - QF</v>
          </cell>
          <cell r="O136" t="str">
            <v>QF</v>
          </cell>
          <cell r="P136" t="str">
            <v>Long</v>
          </cell>
          <cell r="Q136" t="str">
            <v>Wind</v>
          </cell>
          <cell r="R136" t="str">
            <v>Existing - Wind</v>
          </cell>
          <cell r="S136" t="str">
            <v>Wind</v>
          </cell>
          <cell r="T136" t="str">
            <v>Existing - Wind</v>
          </cell>
          <cell r="U136" t="str">
            <v>Existing - QF</v>
          </cell>
          <cell r="V136" t="str">
            <v>Existing - QF</v>
          </cell>
          <cell r="W136" t="str">
            <v>WY</v>
          </cell>
          <cell r="X136" t="str">
            <v>Yes</v>
          </cell>
        </row>
        <row r="137">
          <cell r="A137">
            <v>15270</v>
          </cell>
          <cell r="B137" t="str">
            <v>QF_WD_YK</v>
          </cell>
          <cell r="C137" t="str">
            <v>QF_WD_YK</v>
          </cell>
          <cell r="D137" t="str">
            <v>Contracts Existing Block Forward</v>
          </cell>
          <cell r="E137" t="str">
            <v>West</v>
          </cell>
          <cell r="F137" t="str">
            <v>Existing - QF</v>
          </cell>
          <cell r="G137" t="str">
            <v/>
          </cell>
          <cell r="H137" t="str">
            <v/>
          </cell>
          <cell r="I137" t="str">
            <v>Existing - QF</v>
          </cell>
          <cell r="J137" t="str">
            <v>Existing - QF</v>
          </cell>
          <cell r="K137" t="str">
            <v/>
          </cell>
          <cell r="L137" t="str">
            <v>Existing - QF</v>
          </cell>
          <cell r="M137" t="str">
            <v>Existing - QF</v>
          </cell>
          <cell r="N137" t="str">
            <v>Existing - QF</v>
          </cell>
          <cell r="O137" t="str">
            <v>QF</v>
          </cell>
          <cell r="P137" t="str">
            <v>Long</v>
          </cell>
          <cell r="Q137" t="str">
            <v>Wind</v>
          </cell>
          <cell r="R137" t="str">
            <v>Existing - Wind</v>
          </cell>
          <cell r="S137" t="str">
            <v>Wind</v>
          </cell>
          <cell r="T137" t="str">
            <v>Existing - Wind</v>
          </cell>
          <cell r="U137" t="str">
            <v>Existing - QF</v>
          </cell>
          <cell r="V137" t="str">
            <v>Existing - QF</v>
          </cell>
          <cell r="W137" t="str">
            <v>WA</v>
          </cell>
          <cell r="X137" t="str">
            <v>Yes</v>
          </cell>
        </row>
        <row r="138">
          <cell r="A138">
            <v>11511</v>
          </cell>
          <cell r="B138" t="str">
            <v>REDD_IN_P</v>
          </cell>
          <cell r="C138" t="str">
            <v>REDD_IN_P</v>
          </cell>
          <cell r="D138" t="str">
            <v>Contracts Existing Block Forward</v>
          </cell>
          <cell r="E138" t="str">
            <v>East</v>
          </cell>
          <cell r="F138" t="str">
            <v>Existing - Purchase</v>
          </cell>
          <cell r="G138" t="str">
            <v/>
          </cell>
          <cell r="H138" t="str">
            <v/>
          </cell>
          <cell r="I138" t="str">
            <v>Existing - Purchase</v>
          </cell>
          <cell r="J138" t="str">
            <v>Existing - Purchase</v>
          </cell>
          <cell r="K138" t="str">
            <v/>
          </cell>
          <cell r="L138" t="str">
            <v>Existing - Purchase</v>
          </cell>
          <cell r="M138" t="str">
            <v>Existing - Purchase</v>
          </cell>
          <cell r="N138" t="str">
            <v>Existing - Purchase</v>
          </cell>
          <cell r="O138" t="str">
            <v>Purchase</v>
          </cell>
          <cell r="P138" t="str">
            <v>Long</v>
          </cell>
          <cell r="Q138" t="str">
            <v>Exchange</v>
          </cell>
          <cell r="R138" t="str">
            <v>Existing - Purchase</v>
          </cell>
          <cell r="S138" t="str">
            <v>Exchange</v>
          </cell>
          <cell r="T138" t="str">
            <v>Existing - Purchase</v>
          </cell>
          <cell r="U138" t="str">
            <v>Existing - Purchase</v>
          </cell>
          <cell r="V138" t="str">
            <v>Existing - Purchase</v>
          </cell>
          <cell r="W138">
            <v>0</v>
          </cell>
          <cell r="X138" t="str">
            <v>No</v>
          </cell>
        </row>
        <row r="139">
          <cell r="A139">
            <v>11455</v>
          </cell>
          <cell r="B139" t="str">
            <v>REDD_OUT_S</v>
          </cell>
          <cell r="C139" t="str">
            <v>REDD_OUT_S</v>
          </cell>
          <cell r="D139" t="str">
            <v>Contracts Existing Block Forward</v>
          </cell>
          <cell r="E139" t="str">
            <v>West</v>
          </cell>
          <cell r="F139" t="str">
            <v>Existing - Sale</v>
          </cell>
          <cell r="G139" t="str">
            <v/>
          </cell>
          <cell r="H139" t="str">
            <v/>
          </cell>
          <cell r="I139" t="str">
            <v>Existing - Sale</v>
          </cell>
          <cell r="J139" t="str">
            <v>Existing - Sale</v>
          </cell>
          <cell r="K139" t="str">
            <v/>
          </cell>
          <cell r="L139" t="str">
            <v>Existing - Sale</v>
          </cell>
          <cell r="M139" t="str">
            <v>Existing - Sale</v>
          </cell>
          <cell r="N139" t="str">
            <v>Existing - Sale</v>
          </cell>
          <cell r="O139" t="str">
            <v>Sale</v>
          </cell>
          <cell r="P139" t="str">
            <v>Short</v>
          </cell>
          <cell r="Q139" t="str">
            <v>Exchange</v>
          </cell>
          <cell r="R139" t="str">
            <v>Existing - Sale</v>
          </cell>
          <cell r="S139" t="str">
            <v>Exchange</v>
          </cell>
          <cell r="T139" t="str">
            <v>Existing - Sale</v>
          </cell>
          <cell r="U139" t="str">
            <v>Existing - Sale</v>
          </cell>
          <cell r="V139" t="str">
            <v>Existing - Sale</v>
          </cell>
          <cell r="W139">
            <v>0</v>
          </cell>
          <cell r="X139" t="str">
            <v>No</v>
          </cell>
        </row>
        <row r="140">
          <cell r="A140">
            <v>11530</v>
          </cell>
          <cell r="B140" t="str">
            <v>SIE_Goshen_IN_P</v>
          </cell>
          <cell r="C140" t="str">
            <v>SIE_Goshen_IN_P</v>
          </cell>
          <cell r="D140" t="str">
            <v>Contracts Existing Block Forward</v>
          </cell>
          <cell r="E140" t="str">
            <v>East</v>
          </cell>
          <cell r="F140" t="str">
            <v>Existing - Purchase</v>
          </cell>
          <cell r="G140" t="str">
            <v/>
          </cell>
          <cell r="H140" t="str">
            <v/>
          </cell>
          <cell r="I140" t="str">
            <v>Existing - Purchase</v>
          </cell>
          <cell r="J140" t="str">
            <v>Existing - Purchase</v>
          </cell>
          <cell r="K140" t="str">
            <v/>
          </cell>
          <cell r="L140" t="str">
            <v>Existing - Purchase</v>
          </cell>
          <cell r="M140" t="str">
            <v>Existing - Purchase</v>
          </cell>
          <cell r="N140" t="str">
            <v>Existing - Purchase</v>
          </cell>
          <cell r="O140" t="str">
            <v>Purchase</v>
          </cell>
          <cell r="P140" t="str">
            <v>Long</v>
          </cell>
          <cell r="Q140" t="str">
            <v>LT Contract</v>
          </cell>
          <cell r="R140" t="str">
            <v>Existing - Purchase</v>
          </cell>
          <cell r="S140" t="str">
            <v>LT Contract</v>
          </cell>
          <cell r="T140" t="str">
            <v>Existing - Purchase</v>
          </cell>
          <cell r="U140" t="str">
            <v>Existing - Purchase</v>
          </cell>
          <cell r="V140" t="str">
            <v>Existing - Purchase</v>
          </cell>
          <cell r="W140">
            <v>0</v>
          </cell>
          <cell r="X140" t="str">
            <v>No</v>
          </cell>
        </row>
        <row r="141">
          <cell r="A141">
            <v>11502</v>
          </cell>
          <cell r="B141" t="str">
            <v>SIE_McNary_IN_P</v>
          </cell>
          <cell r="C141" t="str">
            <v>SIE_McNary_IN_P</v>
          </cell>
          <cell r="D141" t="str">
            <v>Contracts Existing Block Forward</v>
          </cell>
          <cell r="E141" t="str">
            <v>West</v>
          </cell>
          <cell r="F141" t="str">
            <v>Existing - Purchase</v>
          </cell>
          <cell r="G141" t="str">
            <v/>
          </cell>
          <cell r="H141" t="str">
            <v/>
          </cell>
          <cell r="I141" t="str">
            <v>Existing - Purchase</v>
          </cell>
          <cell r="J141" t="str">
            <v>Existing - Purchase</v>
          </cell>
          <cell r="K141" t="str">
            <v/>
          </cell>
          <cell r="L141" t="str">
            <v>Existing - Purchase</v>
          </cell>
          <cell r="M141" t="str">
            <v>Existing - Purchase</v>
          </cell>
          <cell r="N141" t="str">
            <v>Existing - Purchase</v>
          </cell>
          <cell r="O141" t="str">
            <v>Purchase</v>
          </cell>
          <cell r="P141" t="str">
            <v>Long</v>
          </cell>
          <cell r="Q141" t="str">
            <v>LT Contract</v>
          </cell>
          <cell r="R141" t="str">
            <v>Existing - Purchase</v>
          </cell>
          <cell r="S141" t="str">
            <v>LT Contract</v>
          </cell>
          <cell r="T141" t="str">
            <v>Existing - Purchase</v>
          </cell>
          <cell r="U141" t="str">
            <v>Existing - Purchase</v>
          </cell>
          <cell r="V141" t="str">
            <v>Existing - Purchase</v>
          </cell>
          <cell r="W141">
            <v>0</v>
          </cell>
          <cell r="X141" t="str">
            <v>No</v>
          </cell>
        </row>
        <row r="142">
          <cell r="A142">
            <v>11505</v>
          </cell>
          <cell r="B142" t="str">
            <v>SMUD_IN_P</v>
          </cell>
          <cell r="C142" t="str">
            <v>SMUD_IN_P</v>
          </cell>
          <cell r="D142" t="str">
            <v>Contracts Existing Block Forward</v>
          </cell>
          <cell r="E142" t="str">
            <v>West</v>
          </cell>
          <cell r="F142" t="str">
            <v>Existing - Purchase</v>
          </cell>
          <cell r="G142" t="str">
            <v/>
          </cell>
          <cell r="H142" t="str">
            <v/>
          </cell>
          <cell r="I142" t="str">
            <v>Existing - Purchase</v>
          </cell>
          <cell r="J142" t="str">
            <v>Existing - Purchase</v>
          </cell>
          <cell r="K142" t="str">
            <v/>
          </cell>
          <cell r="L142" t="str">
            <v>Existing - Purchase</v>
          </cell>
          <cell r="M142" t="str">
            <v>Existing - Purchase</v>
          </cell>
          <cell r="N142" t="str">
            <v>Existing - Purchase</v>
          </cell>
          <cell r="O142" t="str">
            <v>Purchase</v>
          </cell>
          <cell r="P142" t="str">
            <v>Long</v>
          </cell>
          <cell r="Q142" t="str">
            <v>Exchange</v>
          </cell>
          <cell r="R142" t="str">
            <v>Existing - Purchase</v>
          </cell>
          <cell r="S142" t="str">
            <v>Exchange</v>
          </cell>
          <cell r="T142" t="str">
            <v>Existing - Purchase</v>
          </cell>
          <cell r="U142" t="str">
            <v>Existing - Purchase</v>
          </cell>
          <cell r="V142" t="str">
            <v>Existing - Purchase</v>
          </cell>
          <cell r="W142">
            <v>0</v>
          </cell>
          <cell r="X142" t="str">
            <v>No</v>
          </cell>
        </row>
        <row r="143">
          <cell r="A143">
            <v>160335</v>
          </cell>
          <cell r="B143" t="str">
            <v>SR_BevansPoint_P</v>
          </cell>
          <cell r="C143" t="str">
            <v>SR_BevansPoint_P</v>
          </cell>
          <cell r="D143" t="str">
            <v>Contracts Existing Block Forward</v>
          </cell>
          <cell r="E143" t="str">
            <v>West</v>
          </cell>
          <cell r="F143" t="str">
            <v>Existing - Purchase</v>
          </cell>
          <cell r="G143" t="str">
            <v/>
          </cell>
          <cell r="H143" t="str">
            <v/>
          </cell>
          <cell r="I143" t="str">
            <v>Existing - Purchase</v>
          </cell>
          <cell r="J143" t="str">
            <v>Renewable - Utility Solar</v>
          </cell>
          <cell r="K143" t="str">
            <v/>
          </cell>
          <cell r="L143" t="str">
            <v>Existing - Purchase</v>
          </cell>
          <cell r="M143" t="str">
            <v>Solar</v>
          </cell>
          <cell r="N143" t="str">
            <v>Existing - Purchase</v>
          </cell>
          <cell r="O143" t="str">
            <v>Purchase</v>
          </cell>
          <cell r="P143" t="str">
            <v>Long</v>
          </cell>
          <cell r="Q143" t="str">
            <v>Other Renewables</v>
          </cell>
          <cell r="R143" t="str">
            <v>Solar</v>
          </cell>
          <cell r="S143" t="str">
            <v>Other Renewables</v>
          </cell>
          <cell r="T143" t="str">
            <v>Solar</v>
          </cell>
          <cell r="U143" t="str">
            <v>Existing - Purchase</v>
          </cell>
          <cell r="V143" t="str">
            <v>Existing - Purchase</v>
          </cell>
          <cell r="W143" t="str">
            <v>OR</v>
          </cell>
          <cell r="X143" t="str">
            <v>Yes</v>
          </cell>
        </row>
        <row r="144">
          <cell r="A144">
            <v>98251</v>
          </cell>
          <cell r="B144" t="str">
            <v>SR_BlackCap_P</v>
          </cell>
          <cell r="C144" t="str">
            <v>SR_BlackCap_P</v>
          </cell>
          <cell r="D144" t="str">
            <v>Contracts Existing Block Forward</v>
          </cell>
          <cell r="E144" t="str">
            <v>West</v>
          </cell>
          <cell r="F144" t="str">
            <v>Existing - Purchase</v>
          </cell>
          <cell r="G144" t="str">
            <v/>
          </cell>
          <cell r="H144" t="str">
            <v/>
          </cell>
          <cell r="I144" t="str">
            <v>Existing - Purchase</v>
          </cell>
          <cell r="J144" t="str">
            <v>Renewable - Utility Solar</v>
          </cell>
          <cell r="K144" t="str">
            <v/>
          </cell>
          <cell r="L144" t="str">
            <v>Existing - Purchase</v>
          </cell>
          <cell r="M144" t="str">
            <v>Solar</v>
          </cell>
          <cell r="N144" t="str">
            <v>Existing - Purchase</v>
          </cell>
          <cell r="O144" t="str">
            <v>Purchase</v>
          </cell>
          <cell r="P144" t="str">
            <v>Long</v>
          </cell>
          <cell r="Q144" t="str">
            <v>Other Renewables</v>
          </cell>
          <cell r="R144" t="str">
            <v>Solar</v>
          </cell>
          <cell r="S144" t="str">
            <v>Other Renewables</v>
          </cell>
          <cell r="T144" t="str">
            <v>Solar</v>
          </cell>
          <cell r="U144" t="str">
            <v>Existing - Purchase</v>
          </cell>
          <cell r="V144" t="str">
            <v>Existing - Purchase</v>
          </cell>
          <cell r="W144" t="str">
            <v>OR</v>
          </cell>
          <cell r="X144" t="str">
            <v>Yes</v>
          </cell>
        </row>
        <row r="145">
          <cell r="A145">
            <v>196957</v>
          </cell>
          <cell r="B145" t="str">
            <v>SR_BluSkySolar</v>
          </cell>
          <cell r="C145" t="str">
            <v>SR_BluSkySolar</v>
          </cell>
          <cell r="D145" t="str">
            <v>Contracts Existing Block Forward</v>
          </cell>
          <cell r="E145" t="str">
            <v>East</v>
          </cell>
          <cell r="F145" t="str">
            <v>Existing - Purchase</v>
          </cell>
          <cell r="G145" t="str">
            <v/>
          </cell>
          <cell r="H145" t="str">
            <v/>
          </cell>
          <cell r="I145" t="str">
            <v>Existing - Purchase</v>
          </cell>
          <cell r="J145" t="str">
            <v>Renewable - Utility Solar</v>
          </cell>
          <cell r="K145" t="str">
            <v/>
          </cell>
          <cell r="L145" t="str">
            <v>Existing - Purchase</v>
          </cell>
          <cell r="M145" t="str">
            <v>Solar</v>
          </cell>
          <cell r="N145" t="str">
            <v>Other</v>
          </cell>
          <cell r="O145" t="str">
            <v>Other Renewables</v>
          </cell>
          <cell r="P145" t="str">
            <v>Long</v>
          </cell>
          <cell r="Q145" t="str">
            <v>Other Renewables</v>
          </cell>
          <cell r="R145" t="str">
            <v>Solar</v>
          </cell>
          <cell r="S145" t="str">
            <v>Other Renewables</v>
          </cell>
          <cell r="T145" t="str">
            <v>Solar</v>
          </cell>
          <cell r="U145" t="str">
            <v>Existing - Purchase</v>
          </cell>
          <cell r="V145" t="str">
            <v>Existing - Purchase</v>
          </cell>
          <cell r="W145" t="str">
            <v>UT</v>
          </cell>
          <cell r="X145" t="str">
            <v>No</v>
          </cell>
        </row>
        <row r="146">
          <cell r="A146">
            <v>196958</v>
          </cell>
          <cell r="B146" t="str">
            <v>SR_OldMill_P</v>
          </cell>
          <cell r="C146" t="str">
            <v>SR_OldMill_P</v>
          </cell>
          <cell r="D146" t="str">
            <v>Contracts Existing Block Forward</v>
          </cell>
          <cell r="E146" t="str">
            <v>West</v>
          </cell>
          <cell r="F146" t="str">
            <v>Existing - Purchase</v>
          </cell>
          <cell r="G146" t="str">
            <v/>
          </cell>
          <cell r="H146" t="str">
            <v/>
          </cell>
          <cell r="I146" t="str">
            <v>Existing - Purchase</v>
          </cell>
          <cell r="J146" t="str">
            <v>Renewable - Utility Solar</v>
          </cell>
          <cell r="K146" t="str">
            <v/>
          </cell>
          <cell r="L146" t="str">
            <v>Existing - Purchase</v>
          </cell>
          <cell r="M146" t="str">
            <v>Solar</v>
          </cell>
          <cell r="N146" t="str">
            <v>Existing - Purchase</v>
          </cell>
          <cell r="O146" t="str">
            <v>Purchase</v>
          </cell>
          <cell r="P146" t="str">
            <v>Long</v>
          </cell>
          <cell r="Q146" t="str">
            <v>Other Renewables</v>
          </cell>
          <cell r="R146" t="str">
            <v>Solar</v>
          </cell>
          <cell r="S146" t="str">
            <v>Other Renewables</v>
          </cell>
          <cell r="T146" t="str">
            <v>Solar</v>
          </cell>
          <cell r="U146" t="str">
            <v>Existing - Purchase</v>
          </cell>
          <cell r="V146" t="str">
            <v>Existing - Purchase</v>
          </cell>
          <cell r="W146" t="str">
            <v>OR</v>
          </cell>
          <cell r="X146" t="str">
            <v>Yes</v>
          </cell>
        </row>
        <row r="147">
          <cell r="A147">
            <v>159076</v>
          </cell>
          <cell r="B147" t="str">
            <v>SR_OSIP_Prj_P</v>
          </cell>
          <cell r="C147" t="str">
            <v>SR_OSIP_Prj_P</v>
          </cell>
          <cell r="D147" t="str">
            <v>Contracts Existing Block Forward</v>
          </cell>
          <cell r="E147" t="str">
            <v>West</v>
          </cell>
          <cell r="F147" t="str">
            <v>Existing - Purchase</v>
          </cell>
          <cell r="G147" t="str">
            <v/>
          </cell>
          <cell r="H147" t="str">
            <v/>
          </cell>
          <cell r="I147" t="str">
            <v>Existing - Purchase</v>
          </cell>
          <cell r="J147" t="str">
            <v>Existing - Purchase</v>
          </cell>
          <cell r="K147" t="str">
            <v/>
          </cell>
          <cell r="L147" t="str">
            <v>Existing - Purchase</v>
          </cell>
          <cell r="M147" t="str">
            <v>Existing - Purchase</v>
          </cell>
          <cell r="N147" t="str">
            <v>Existing - Purchase</v>
          </cell>
          <cell r="O147" t="str">
            <v>Purchase</v>
          </cell>
          <cell r="P147" t="str">
            <v>Long</v>
          </cell>
          <cell r="Q147" t="str">
            <v>Other Renewables</v>
          </cell>
          <cell r="R147" t="str">
            <v>Solar</v>
          </cell>
          <cell r="S147" t="str">
            <v>Other Renewables</v>
          </cell>
          <cell r="T147" t="str">
            <v>Solar</v>
          </cell>
          <cell r="U147" t="str">
            <v>Existing - Purchase</v>
          </cell>
          <cell r="V147" t="str">
            <v>Existing - Purchase</v>
          </cell>
          <cell r="W147" t="str">
            <v>OR</v>
          </cell>
          <cell r="X147" t="str">
            <v>Yes</v>
          </cell>
        </row>
        <row r="148">
          <cell r="A148">
            <v>159084</v>
          </cell>
          <cell r="B148" t="str">
            <v>Tri-State_P</v>
          </cell>
          <cell r="C148" t="str">
            <v>Tri-State_P</v>
          </cell>
          <cell r="D148" t="str">
            <v>Contracts Existing Block Forward</v>
          </cell>
          <cell r="E148" t="str">
            <v>East</v>
          </cell>
          <cell r="F148" t="str">
            <v>Existing - Purchase</v>
          </cell>
          <cell r="G148" t="str">
            <v/>
          </cell>
          <cell r="H148" t="str">
            <v/>
          </cell>
          <cell r="I148" t="str">
            <v>Existing - Purchase</v>
          </cell>
          <cell r="J148" t="str">
            <v>Existing - Purchase</v>
          </cell>
          <cell r="K148" t="str">
            <v/>
          </cell>
          <cell r="L148" t="str">
            <v>Existing - Purchase</v>
          </cell>
          <cell r="M148" t="str">
            <v>Existing - Purchase</v>
          </cell>
          <cell r="N148" t="str">
            <v>Existing - Purchase</v>
          </cell>
          <cell r="O148" t="str">
            <v>Purchase</v>
          </cell>
          <cell r="P148" t="str">
            <v>Long</v>
          </cell>
          <cell r="Q148" t="str">
            <v>LT Contract</v>
          </cell>
          <cell r="R148" t="str">
            <v>Existing - Purchase</v>
          </cell>
          <cell r="S148" t="str">
            <v>LT Contract</v>
          </cell>
          <cell r="T148" t="str">
            <v>Existing - Purchase</v>
          </cell>
          <cell r="U148" t="str">
            <v>Existing - Purchase</v>
          </cell>
          <cell r="V148" t="str">
            <v>Existing - Purchase</v>
          </cell>
          <cell r="W148">
            <v>0</v>
          </cell>
          <cell r="X148" t="str">
            <v>No</v>
          </cell>
        </row>
        <row r="149">
          <cell r="A149">
            <v>97459</v>
          </cell>
          <cell r="B149" t="str">
            <v>UMPA_S</v>
          </cell>
          <cell r="C149" t="str">
            <v>UMPA_S</v>
          </cell>
          <cell r="D149" t="str">
            <v>Contracts Existing Block Forward</v>
          </cell>
          <cell r="E149" t="str">
            <v>East</v>
          </cell>
          <cell r="F149" t="str">
            <v>Existing - Sale</v>
          </cell>
          <cell r="G149" t="str">
            <v/>
          </cell>
          <cell r="H149" t="str">
            <v/>
          </cell>
          <cell r="I149" t="str">
            <v>Existing - Sale</v>
          </cell>
          <cell r="J149" t="str">
            <v>Existing - Sale</v>
          </cell>
          <cell r="K149" t="str">
            <v/>
          </cell>
          <cell r="L149" t="str">
            <v>Existing - Sale</v>
          </cell>
          <cell r="M149" t="str">
            <v>Existing - Sale</v>
          </cell>
          <cell r="N149" t="str">
            <v>Existing - Sale</v>
          </cell>
          <cell r="O149" t="str">
            <v>Sale</v>
          </cell>
          <cell r="P149" t="str">
            <v>Short</v>
          </cell>
          <cell r="Q149" t="str">
            <v>LT Contract</v>
          </cell>
          <cell r="R149" t="str">
            <v>Existing - Sale</v>
          </cell>
          <cell r="S149" t="str">
            <v>LT Contract</v>
          </cell>
          <cell r="T149" t="str">
            <v>Existing - Sale</v>
          </cell>
          <cell r="U149" t="str">
            <v>Existing - Sale</v>
          </cell>
          <cell r="V149" t="str">
            <v>Existing - Sale</v>
          </cell>
          <cell r="W149">
            <v>0</v>
          </cell>
          <cell r="X149" t="str">
            <v>No</v>
          </cell>
        </row>
        <row r="150">
          <cell r="A150">
            <v>15500</v>
          </cell>
          <cell r="B150" t="str">
            <v>WD_3_Buttes_P</v>
          </cell>
          <cell r="C150" t="str">
            <v>WD_3_Buttes_P</v>
          </cell>
          <cell r="D150" t="str">
            <v>Contracts Existing Block Forward</v>
          </cell>
          <cell r="E150" t="str">
            <v>East</v>
          </cell>
          <cell r="F150" t="str">
            <v>Existing - Wind</v>
          </cell>
          <cell r="G150" t="str">
            <v/>
          </cell>
          <cell r="H150" t="str">
            <v/>
          </cell>
          <cell r="I150" t="str">
            <v>Existing - Wind</v>
          </cell>
          <cell r="J150" t="str">
            <v>Existing - Wind</v>
          </cell>
          <cell r="K150" t="str">
            <v/>
          </cell>
          <cell r="L150" t="str">
            <v>Existing - Wind</v>
          </cell>
          <cell r="M150" t="str">
            <v>Existing - Wind</v>
          </cell>
          <cell r="N150" t="str">
            <v>Existing - Wind</v>
          </cell>
          <cell r="O150" t="str">
            <v>Wind</v>
          </cell>
          <cell r="P150" t="str">
            <v>Long</v>
          </cell>
          <cell r="Q150" t="str">
            <v>Wind</v>
          </cell>
          <cell r="R150" t="str">
            <v>Existing - Wind</v>
          </cell>
          <cell r="S150" t="str">
            <v>Wind</v>
          </cell>
          <cell r="T150" t="str">
            <v>Existing - Wind</v>
          </cell>
          <cell r="U150" t="str">
            <v>Existing - Wind</v>
          </cell>
          <cell r="V150" t="str">
            <v>Existing - Wind</v>
          </cell>
          <cell r="W150" t="str">
            <v>WY</v>
          </cell>
          <cell r="X150" t="str">
            <v>Yes</v>
          </cell>
        </row>
        <row r="151">
          <cell r="A151">
            <v>14644</v>
          </cell>
          <cell r="B151" t="str">
            <v>QF_WD_Chevron</v>
          </cell>
          <cell r="C151" t="str">
            <v>QF_WD_Chevron</v>
          </cell>
          <cell r="D151" t="str">
            <v>Contracts Existing Block Forward</v>
          </cell>
          <cell r="E151" t="str">
            <v>East</v>
          </cell>
          <cell r="F151" t="str">
            <v>Existing - QF</v>
          </cell>
          <cell r="G151" t="str">
            <v/>
          </cell>
          <cell r="H151" t="str">
            <v/>
          </cell>
          <cell r="I151" t="str">
            <v>Existing - QF</v>
          </cell>
          <cell r="J151" t="str">
            <v>Existing - QF</v>
          </cell>
          <cell r="K151" t="str">
            <v/>
          </cell>
          <cell r="L151" t="str">
            <v>Existing - QF</v>
          </cell>
          <cell r="M151" t="str">
            <v>Existing - QF</v>
          </cell>
          <cell r="N151" t="str">
            <v>Existing - QF</v>
          </cell>
          <cell r="O151" t="str">
            <v>QF</v>
          </cell>
          <cell r="P151" t="str">
            <v>Long</v>
          </cell>
          <cell r="Q151" t="str">
            <v>Wind</v>
          </cell>
          <cell r="R151" t="str">
            <v>Existing - Wind</v>
          </cell>
          <cell r="S151" t="str">
            <v>Wind</v>
          </cell>
          <cell r="T151" t="str">
            <v>Existing - Wind</v>
          </cell>
          <cell r="U151" t="str">
            <v>Existing - QF</v>
          </cell>
          <cell r="V151" t="str">
            <v>Existing - QF</v>
          </cell>
          <cell r="W151" t="str">
            <v>WY</v>
          </cell>
          <cell r="X151" t="str">
            <v>Yes</v>
          </cell>
        </row>
        <row r="152">
          <cell r="A152">
            <v>11794</v>
          </cell>
          <cell r="B152" t="str">
            <v>WD_CMBHILL_P</v>
          </cell>
          <cell r="C152" t="str">
            <v>WD_CMBHILL_P</v>
          </cell>
          <cell r="D152" t="str">
            <v>Contracts Existing Block Forward</v>
          </cell>
          <cell r="E152" t="str">
            <v>West</v>
          </cell>
          <cell r="F152" t="str">
            <v>Existing - Wind</v>
          </cell>
          <cell r="G152" t="str">
            <v/>
          </cell>
          <cell r="H152" t="str">
            <v/>
          </cell>
          <cell r="I152" t="str">
            <v>Existing - Wind</v>
          </cell>
          <cell r="J152" t="str">
            <v>Existing - Wind</v>
          </cell>
          <cell r="K152" t="str">
            <v/>
          </cell>
          <cell r="L152" t="str">
            <v>Existing - Wind</v>
          </cell>
          <cell r="M152" t="str">
            <v>Existing - Wind</v>
          </cell>
          <cell r="N152" t="str">
            <v>Existing - Wind</v>
          </cell>
          <cell r="O152" t="str">
            <v>Wind</v>
          </cell>
          <cell r="P152" t="str">
            <v>Long</v>
          </cell>
          <cell r="Q152" t="str">
            <v>Wind</v>
          </cell>
          <cell r="R152" t="str">
            <v>Existing - Wind</v>
          </cell>
          <cell r="S152" t="str">
            <v>Wind</v>
          </cell>
          <cell r="T152" t="str">
            <v>Existing - Wind</v>
          </cell>
          <cell r="U152" t="str">
            <v>Existing - Wind</v>
          </cell>
          <cell r="V152" t="str">
            <v>Existing - Wind</v>
          </cell>
          <cell r="W152" t="str">
            <v>WA</v>
          </cell>
          <cell r="X152" t="str">
            <v>Yes</v>
          </cell>
        </row>
        <row r="153">
          <cell r="A153">
            <v>15498</v>
          </cell>
          <cell r="B153" t="str">
            <v>WD_Dunlap</v>
          </cell>
          <cell r="C153" t="str">
            <v>WD_Dunlap</v>
          </cell>
          <cell r="D153" t="str">
            <v>Contracts Existing Block Forward</v>
          </cell>
          <cell r="E153" t="str">
            <v>East</v>
          </cell>
          <cell r="F153" t="str">
            <v>Existing - Wind</v>
          </cell>
          <cell r="G153" t="str">
            <v/>
          </cell>
          <cell r="H153" t="str">
            <v/>
          </cell>
          <cell r="I153" t="str">
            <v>Existing - Wind</v>
          </cell>
          <cell r="J153" t="str">
            <v>Existing - Wind Owned</v>
          </cell>
          <cell r="K153" t="str">
            <v/>
          </cell>
          <cell r="L153" t="str">
            <v>Existing - Wind</v>
          </cell>
          <cell r="M153" t="str">
            <v>Existing - Wind Owned</v>
          </cell>
          <cell r="N153" t="str">
            <v>Existing - Wind</v>
          </cell>
          <cell r="O153" t="str">
            <v>Wind</v>
          </cell>
          <cell r="P153" t="str">
            <v>Long</v>
          </cell>
          <cell r="Q153" t="str">
            <v>Wind</v>
          </cell>
          <cell r="R153" t="str">
            <v>Existing - Wind</v>
          </cell>
          <cell r="S153" t="str">
            <v>Wind</v>
          </cell>
          <cell r="T153" t="str">
            <v>Existing - Wind</v>
          </cell>
          <cell r="U153" t="str">
            <v>Existing - Wind</v>
          </cell>
          <cell r="V153" t="str">
            <v>Existing - Wind Owned</v>
          </cell>
          <cell r="W153" t="str">
            <v>WY</v>
          </cell>
          <cell r="X153" t="str">
            <v>Yes</v>
          </cell>
        </row>
        <row r="154">
          <cell r="A154">
            <v>11813</v>
          </cell>
          <cell r="B154" t="str">
            <v>WD_FC1</v>
          </cell>
          <cell r="C154" t="str">
            <v>WD_FC1</v>
          </cell>
          <cell r="D154" t="str">
            <v>Contracts Existing Block Forward</v>
          </cell>
          <cell r="E154" t="str">
            <v>East</v>
          </cell>
          <cell r="F154" t="str">
            <v>Existing - Wind</v>
          </cell>
          <cell r="G154" t="str">
            <v/>
          </cell>
          <cell r="H154" t="str">
            <v/>
          </cell>
          <cell r="I154" t="str">
            <v>Existing - Wind</v>
          </cell>
          <cell r="J154" t="str">
            <v>Existing - Wind</v>
          </cell>
          <cell r="K154" t="str">
            <v/>
          </cell>
          <cell r="L154" t="str">
            <v>Existing - Wind</v>
          </cell>
          <cell r="M154" t="str">
            <v>Existing - Wind</v>
          </cell>
          <cell r="N154" t="str">
            <v>Existing - Wind</v>
          </cell>
          <cell r="O154" t="str">
            <v>Wind</v>
          </cell>
          <cell r="P154" t="str">
            <v>Long</v>
          </cell>
          <cell r="Q154" t="str">
            <v>Wind</v>
          </cell>
          <cell r="R154" t="str">
            <v>Existing - Exchange</v>
          </cell>
          <cell r="S154" t="str">
            <v>Wind</v>
          </cell>
          <cell r="T154" t="str">
            <v>Existing - Exchange</v>
          </cell>
          <cell r="U154" t="str">
            <v>Existing - Wind</v>
          </cell>
          <cell r="V154" t="str">
            <v>Existing - Wind</v>
          </cell>
          <cell r="W154" t="str">
            <v>WY</v>
          </cell>
          <cell r="X154" t="str">
            <v>Yes</v>
          </cell>
        </row>
        <row r="155">
          <cell r="A155">
            <v>11420</v>
          </cell>
          <cell r="B155" t="str">
            <v>WD_FC4_BPA_P</v>
          </cell>
          <cell r="C155" t="str">
            <v>WD_FC4_BPA_P</v>
          </cell>
          <cell r="D155" t="str">
            <v>Contracts Existing Block Forward</v>
          </cell>
          <cell r="E155" t="str">
            <v>East</v>
          </cell>
          <cell r="F155" t="str">
            <v>Existing - Wind</v>
          </cell>
          <cell r="G155" t="str">
            <v/>
          </cell>
          <cell r="H155" t="str">
            <v/>
          </cell>
          <cell r="I155" t="str">
            <v>Existing - Wind</v>
          </cell>
          <cell r="J155" t="str">
            <v>Existing - Wind</v>
          </cell>
          <cell r="K155" t="str">
            <v/>
          </cell>
          <cell r="L155" t="str">
            <v>Existing - Wind</v>
          </cell>
          <cell r="M155" t="str">
            <v>Existing - Wind</v>
          </cell>
          <cell r="N155" t="str">
            <v>Existing - Wind</v>
          </cell>
          <cell r="O155" t="str">
            <v>Wind</v>
          </cell>
          <cell r="P155" t="str">
            <v>Long</v>
          </cell>
          <cell r="Q155" t="str">
            <v>Wind</v>
          </cell>
          <cell r="R155" t="str">
            <v>Existing - Exchange</v>
          </cell>
          <cell r="S155" t="str">
            <v>Wind</v>
          </cell>
          <cell r="T155" t="str">
            <v>Existing - Exchange</v>
          </cell>
          <cell r="U155" t="str">
            <v>Existing - Wind</v>
          </cell>
          <cell r="V155" t="str">
            <v>Existing - Wind</v>
          </cell>
          <cell r="W155" t="str">
            <v>WY</v>
          </cell>
          <cell r="X155" t="str">
            <v>No</v>
          </cell>
        </row>
        <row r="156">
          <cell r="A156">
            <v>12943</v>
          </cell>
          <cell r="B156" t="str">
            <v>WD_Glenrock</v>
          </cell>
          <cell r="C156" t="str">
            <v>WD_Glenrock</v>
          </cell>
          <cell r="D156" t="str">
            <v>Contracts Existing Block Forward</v>
          </cell>
          <cell r="E156" t="str">
            <v>East</v>
          </cell>
          <cell r="F156" t="str">
            <v>Existing - Wind</v>
          </cell>
          <cell r="G156" t="str">
            <v/>
          </cell>
          <cell r="H156" t="str">
            <v/>
          </cell>
          <cell r="I156" t="str">
            <v>Existing - Wind</v>
          </cell>
          <cell r="J156" t="str">
            <v>Existing - Wind Owned</v>
          </cell>
          <cell r="K156" t="str">
            <v/>
          </cell>
          <cell r="L156" t="str">
            <v>Existing - Wind</v>
          </cell>
          <cell r="M156" t="str">
            <v>Existing - Wind Owned</v>
          </cell>
          <cell r="N156" t="str">
            <v>Existing - Wind</v>
          </cell>
          <cell r="O156" t="str">
            <v>Wind</v>
          </cell>
          <cell r="P156" t="str">
            <v>Long</v>
          </cell>
          <cell r="Q156" t="str">
            <v>Wind</v>
          </cell>
          <cell r="R156" t="str">
            <v>Existing - Wind</v>
          </cell>
          <cell r="S156" t="str">
            <v>Wind</v>
          </cell>
          <cell r="T156" t="str">
            <v>Existing - Wind</v>
          </cell>
          <cell r="U156" t="str">
            <v>Existing - Wind</v>
          </cell>
          <cell r="V156" t="str">
            <v>Existing - Wind Owned</v>
          </cell>
          <cell r="W156" t="str">
            <v>WY</v>
          </cell>
          <cell r="X156" t="str">
            <v>Yes</v>
          </cell>
        </row>
        <row r="157">
          <cell r="A157">
            <v>12947</v>
          </cell>
          <cell r="B157" t="str">
            <v>WD_Glenrock3</v>
          </cell>
          <cell r="C157" t="str">
            <v>WD_Glenrock3</v>
          </cell>
          <cell r="D157" t="str">
            <v>Contracts Existing Block Forward</v>
          </cell>
          <cell r="E157" t="str">
            <v>East</v>
          </cell>
          <cell r="F157" t="str">
            <v>Existing - Wind</v>
          </cell>
          <cell r="G157" t="str">
            <v/>
          </cell>
          <cell r="H157" t="str">
            <v/>
          </cell>
          <cell r="I157" t="str">
            <v>Existing - Wind</v>
          </cell>
          <cell r="J157" t="str">
            <v>Existing - Wind Owned</v>
          </cell>
          <cell r="K157" t="str">
            <v/>
          </cell>
          <cell r="L157" t="str">
            <v>Existing - Wind</v>
          </cell>
          <cell r="M157" t="str">
            <v>Existing - Wind Owned</v>
          </cell>
          <cell r="N157" t="str">
            <v>Existing - Wind</v>
          </cell>
          <cell r="O157" t="str">
            <v>Wind</v>
          </cell>
          <cell r="P157" t="str">
            <v>Long</v>
          </cell>
          <cell r="Q157" t="str">
            <v>Wind</v>
          </cell>
          <cell r="R157" t="str">
            <v>Existing - Wind</v>
          </cell>
          <cell r="S157" t="str">
            <v>Wind</v>
          </cell>
          <cell r="T157" t="str">
            <v>Existing - Wind</v>
          </cell>
          <cell r="U157" t="str">
            <v>Existing - Wind</v>
          </cell>
          <cell r="V157" t="str">
            <v>Existing - Wind Owned</v>
          </cell>
          <cell r="W157" t="str">
            <v>WY</v>
          </cell>
          <cell r="X157" t="str">
            <v>Yes</v>
          </cell>
        </row>
        <row r="158">
          <cell r="A158">
            <v>12937</v>
          </cell>
          <cell r="B158" t="str">
            <v>WD_GoodHill</v>
          </cell>
          <cell r="C158" t="str">
            <v>WD_GoodHill</v>
          </cell>
          <cell r="D158" t="str">
            <v>Contracts Existing Block Forward</v>
          </cell>
          <cell r="E158" t="str">
            <v>West</v>
          </cell>
          <cell r="F158" t="str">
            <v>Existing - Wind</v>
          </cell>
          <cell r="G158" t="str">
            <v/>
          </cell>
          <cell r="H158" t="str">
            <v/>
          </cell>
          <cell r="I158" t="str">
            <v>Existing - Wind</v>
          </cell>
          <cell r="J158" t="str">
            <v>Existing - Wind Owned</v>
          </cell>
          <cell r="K158" t="str">
            <v/>
          </cell>
          <cell r="L158" t="str">
            <v>Existing - Wind</v>
          </cell>
          <cell r="M158" t="str">
            <v>Existing - Wind Owned</v>
          </cell>
          <cell r="N158" t="str">
            <v>Existing - Wind</v>
          </cell>
          <cell r="O158" t="str">
            <v>Wind</v>
          </cell>
          <cell r="P158" t="str">
            <v>Long</v>
          </cell>
          <cell r="Q158" t="str">
            <v>Wind</v>
          </cell>
          <cell r="R158" t="str">
            <v>Existing - Wind</v>
          </cell>
          <cell r="S158" t="str">
            <v>Wind</v>
          </cell>
          <cell r="T158" t="str">
            <v>Existing - Wind</v>
          </cell>
          <cell r="U158" t="str">
            <v>Existing - Wind</v>
          </cell>
          <cell r="V158" t="str">
            <v>Existing - Wind Owned</v>
          </cell>
          <cell r="W158" t="str">
            <v>WA</v>
          </cell>
          <cell r="X158" t="str">
            <v>Yes</v>
          </cell>
        </row>
        <row r="159">
          <cell r="A159">
            <v>15499</v>
          </cell>
          <cell r="B159" t="str">
            <v>WD_HighPlains</v>
          </cell>
          <cell r="C159" t="str">
            <v>WD_HighPlains</v>
          </cell>
          <cell r="D159" t="str">
            <v>Contracts Existing Block Forward</v>
          </cell>
          <cell r="E159" t="str">
            <v>East</v>
          </cell>
          <cell r="F159" t="str">
            <v>Existing - Wind</v>
          </cell>
          <cell r="G159" t="str">
            <v/>
          </cell>
          <cell r="H159" t="str">
            <v/>
          </cell>
          <cell r="I159" t="str">
            <v>Existing - Wind</v>
          </cell>
          <cell r="J159" t="str">
            <v>Existing - Wind Owned</v>
          </cell>
          <cell r="K159" t="str">
            <v/>
          </cell>
          <cell r="L159" t="str">
            <v>Existing - Wind</v>
          </cell>
          <cell r="M159" t="str">
            <v>Existing - Wind Owned</v>
          </cell>
          <cell r="N159" t="str">
            <v>Existing - Wind</v>
          </cell>
          <cell r="O159" t="str">
            <v>Wind</v>
          </cell>
          <cell r="P159" t="str">
            <v>Long</v>
          </cell>
          <cell r="Q159" t="str">
            <v>Wind</v>
          </cell>
          <cell r="R159" t="str">
            <v>Existing - Wind</v>
          </cell>
          <cell r="S159" t="str">
            <v>Wind</v>
          </cell>
          <cell r="T159" t="str">
            <v>Existing - Wind</v>
          </cell>
          <cell r="U159" t="str">
            <v>Existing - Wind</v>
          </cell>
          <cell r="V159" t="str">
            <v>Existing - Wind Owned</v>
          </cell>
          <cell r="W159" t="str">
            <v>WY</v>
          </cell>
          <cell r="X159" t="str">
            <v>Yes</v>
          </cell>
        </row>
        <row r="160">
          <cell r="A160">
            <v>12935</v>
          </cell>
          <cell r="B160" t="str">
            <v>WD_LeaningJ</v>
          </cell>
          <cell r="C160" t="str">
            <v>WD_LeaningJ</v>
          </cell>
          <cell r="D160" t="str">
            <v>Contracts Existing Block Forward</v>
          </cell>
          <cell r="E160" t="str">
            <v>West</v>
          </cell>
          <cell r="F160" t="str">
            <v>Existing - Wind</v>
          </cell>
          <cell r="G160" t="str">
            <v/>
          </cell>
          <cell r="H160" t="str">
            <v/>
          </cell>
          <cell r="I160" t="str">
            <v>Existing - Wind</v>
          </cell>
          <cell r="J160" t="str">
            <v>Existing - Wind Owned</v>
          </cell>
          <cell r="K160" t="str">
            <v/>
          </cell>
          <cell r="L160" t="str">
            <v>Existing - Wind</v>
          </cell>
          <cell r="M160" t="str">
            <v>Existing - Wind Owned</v>
          </cell>
          <cell r="N160" t="str">
            <v>Existing - Wind</v>
          </cell>
          <cell r="O160" t="str">
            <v>Wind</v>
          </cell>
          <cell r="P160" t="str">
            <v>Long</v>
          </cell>
          <cell r="Q160" t="str">
            <v>Wind</v>
          </cell>
          <cell r="R160" t="str">
            <v>Existing - Wind</v>
          </cell>
          <cell r="S160" t="str">
            <v>Wind</v>
          </cell>
          <cell r="T160" t="str">
            <v>Existing - Wind</v>
          </cell>
          <cell r="U160" t="str">
            <v>Existing - Wind</v>
          </cell>
          <cell r="V160" t="str">
            <v>Existing - Wind Owned</v>
          </cell>
          <cell r="W160" t="str">
            <v>OR</v>
          </cell>
          <cell r="X160" t="str">
            <v>Yes</v>
          </cell>
        </row>
        <row r="161">
          <cell r="A161">
            <v>12936</v>
          </cell>
          <cell r="B161" t="str">
            <v>WD_Marengo1</v>
          </cell>
          <cell r="C161" t="str">
            <v>WD_Marengo1</v>
          </cell>
          <cell r="D161" t="str">
            <v>Contracts Existing Block Forward</v>
          </cell>
          <cell r="E161" t="str">
            <v>West</v>
          </cell>
          <cell r="F161" t="str">
            <v>Existing - Wind</v>
          </cell>
          <cell r="G161" t="str">
            <v/>
          </cell>
          <cell r="H161" t="str">
            <v/>
          </cell>
          <cell r="I161" t="str">
            <v>Existing - Wind</v>
          </cell>
          <cell r="J161" t="str">
            <v>Existing - Wind Owned</v>
          </cell>
          <cell r="K161" t="str">
            <v/>
          </cell>
          <cell r="L161" t="str">
            <v>Existing - Wind</v>
          </cell>
          <cell r="M161" t="str">
            <v>Existing - Wind Owned</v>
          </cell>
          <cell r="N161" t="str">
            <v>Existing - Wind</v>
          </cell>
          <cell r="O161" t="str">
            <v>Wind</v>
          </cell>
          <cell r="P161" t="str">
            <v>Long</v>
          </cell>
          <cell r="Q161" t="str">
            <v>Wind</v>
          </cell>
          <cell r="R161" t="str">
            <v>Existing - Wind</v>
          </cell>
          <cell r="S161" t="str">
            <v>Wind</v>
          </cell>
          <cell r="T161" t="str">
            <v>Existing - Wind</v>
          </cell>
          <cell r="U161" t="str">
            <v>Existing - Wind</v>
          </cell>
          <cell r="V161" t="str">
            <v>Existing - Wind Owned</v>
          </cell>
          <cell r="W161" t="str">
            <v>WA</v>
          </cell>
          <cell r="X161" t="str">
            <v>Yes</v>
          </cell>
        </row>
        <row r="162">
          <cell r="A162">
            <v>12942</v>
          </cell>
          <cell r="B162" t="str">
            <v>WD_Marengo2</v>
          </cell>
          <cell r="C162" t="str">
            <v>WD_Marengo2</v>
          </cell>
          <cell r="D162" t="str">
            <v>Contracts Existing Block Forward</v>
          </cell>
          <cell r="E162" t="str">
            <v>West</v>
          </cell>
          <cell r="F162" t="str">
            <v>Existing - Wind</v>
          </cell>
          <cell r="G162" t="str">
            <v/>
          </cell>
          <cell r="H162" t="str">
            <v/>
          </cell>
          <cell r="I162" t="str">
            <v>Existing - Wind</v>
          </cell>
          <cell r="J162" t="str">
            <v>Existing - Wind Owned</v>
          </cell>
          <cell r="K162" t="str">
            <v/>
          </cell>
          <cell r="L162" t="str">
            <v>Existing - Wind</v>
          </cell>
          <cell r="M162" t="str">
            <v>Existing - Wind Owned</v>
          </cell>
          <cell r="N162" t="str">
            <v>Existing - Wind</v>
          </cell>
          <cell r="O162" t="str">
            <v>Wind</v>
          </cell>
          <cell r="P162" t="str">
            <v>Long</v>
          </cell>
          <cell r="Q162" t="str">
            <v>Wind</v>
          </cell>
          <cell r="R162" t="str">
            <v>Existing - Wind</v>
          </cell>
          <cell r="S162" t="str">
            <v>Wind</v>
          </cell>
          <cell r="T162" t="str">
            <v>Existing - Wind</v>
          </cell>
          <cell r="U162" t="str">
            <v>Existing - Wind</v>
          </cell>
          <cell r="V162" t="str">
            <v>Existing - Wind Owned</v>
          </cell>
          <cell r="W162" t="str">
            <v>WA</v>
          </cell>
          <cell r="X162" t="str">
            <v>Yes</v>
          </cell>
        </row>
        <row r="163">
          <cell r="A163">
            <v>12949</v>
          </cell>
          <cell r="B163" t="str">
            <v>WD_McFaddenRidge</v>
          </cell>
          <cell r="C163" t="str">
            <v>WD_McFaddenRidge</v>
          </cell>
          <cell r="D163" t="str">
            <v>Contracts Existing Block Forward</v>
          </cell>
          <cell r="E163" t="str">
            <v>East</v>
          </cell>
          <cell r="F163" t="str">
            <v>Existing - Wind</v>
          </cell>
          <cell r="G163" t="str">
            <v/>
          </cell>
          <cell r="H163" t="str">
            <v/>
          </cell>
          <cell r="I163" t="str">
            <v>Existing - Wind</v>
          </cell>
          <cell r="J163" t="str">
            <v>Existing - Wind Owned</v>
          </cell>
          <cell r="K163" t="str">
            <v/>
          </cell>
          <cell r="L163" t="str">
            <v>Existing - Wind</v>
          </cell>
          <cell r="M163" t="str">
            <v>Existing - Wind Owned</v>
          </cell>
          <cell r="N163" t="str">
            <v>Existing - Wind</v>
          </cell>
          <cell r="O163" t="str">
            <v>Wind</v>
          </cell>
          <cell r="P163" t="str">
            <v>Long</v>
          </cell>
          <cell r="Q163" t="str">
            <v>Wind</v>
          </cell>
          <cell r="R163" t="str">
            <v>Existing - Wind</v>
          </cell>
          <cell r="S163" t="str">
            <v>Wind</v>
          </cell>
          <cell r="T163" t="str">
            <v>Existing - Wind</v>
          </cell>
          <cell r="U163" t="str">
            <v>Existing - Wind</v>
          </cell>
          <cell r="V163" t="str">
            <v>Existing - Wind Owned</v>
          </cell>
          <cell r="W163" t="str">
            <v>WY</v>
          </cell>
          <cell r="X163" t="str">
            <v>Yes</v>
          </cell>
        </row>
        <row r="164">
          <cell r="A164">
            <v>11419</v>
          </cell>
          <cell r="B164" t="str">
            <v>WD_RockRiver_P</v>
          </cell>
          <cell r="C164" t="str">
            <v>WD_RockRiver_P</v>
          </cell>
          <cell r="D164" t="str">
            <v>Contracts Existing Block Forward</v>
          </cell>
          <cell r="E164" t="str">
            <v>East</v>
          </cell>
          <cell r="F164" t="str">
            <v>Existing - Wind</v>
          </cell>
          <cell r="G164" t="str">
            <v/>
          </cell>
          <cell r="H164" t="str">
            <v/>
          </cell>
          <cell r="I164" t="str">
            <v>Existing - Wind</v>
          </cell>
          <cell r="J164" t="str">
            <v>Existing - Wind</v>
          </cell>
          <cell r="K164" t="str">
            <v/>
          </cell>
          <cell r="L164" t="str">
            <v>Existing - Wind</v>
          </cell>
          <cell r="M164" t="str">
            <v>Existing - Wind</v>
          </cell>
          <cell r="N164" t="str">
            <v>Existing - Wind</v>
          </cell>
          <cell r="O164" t="str">
            <v>Wind</v>
          </cell>
          <cell r="P164" t="str">
            <v>Long</v>
          </cell>
          <cell r="Q164" t="str">
            <v>Wind</v>
          </cell>
          <cell r="R164" t="str">
            <v>Existing - Wind</v>
          </cell>
          <cell r="S164" t="str">
            <v>Wind</v>
          </cell>
          <cell r="T164" t="str">
            <v>Existing - Wind</v>
          </cell>
          <cell r="U164" t="str">
            <v>Existing - Wind</v>
          </cell>
          <cell r="V164" t="str">
            <v>Existing - Wind</v>
          </cell>
          <cell r="W164" t="str">
            <v>WY</v>
          </cell>
          <cell r="X164" t="str">
            <v>Yes</v>
          </cell>
        </row>
        <row r="165">
          <cell r="A165">
            <v>12945</v>
          </cell>
          <cell r="B165" t="str">
            <v>WD_RollingHills</v>
          </cell>
          <cell r="C165" t="str">
            <v>WD_RollingHills</v>
          </cell>
          <cell r="D165" t="str">
            <v>Contracts Existing Block Forward</v>
          </cell>
          <cell r="E165" t="str">
            <v>East</v>
          </cell>
          <cell r="F165" t="str">
            <v>Existing - Wind</v>
          </cell>
          <cell r="G165" t="str">
            <v/>
          </cell>
          <cell r="H165" t="str">
            <v/>
          </cell>
          <cell r="I165" t="str">
            <v>Existing - Wind</v>
          </cell>
          <cell r="J165" t="str">
            <v>Existing - Wind Owned</v>
          </cell>
          <cell r="K165" t="str">
            <v/>
          </cell>
          <cell r="L165" t="str">
            <v>Existing - Wind</v>
          </cell>
          <cell r="M165" t="str">
            <v>Existing - Wind Owned</v>
          </cell>
          <cell r="N165" t="str">
            <v>Existing - Wind</v>
          </cell>
          <cell r="O165" t="str">
            <v>Wind</v>
          </cell>
          <cell r="P165" t="str">
            <v>Long</v>
          </cell>
          <cell r="Q165" t="str">
            <v>Wind</v>
          </cell>
          <cell r="R165" t="str">
            <v>Existing - Wind</v>
          </cell>
          <cell r="S165" t="str">
            <v>Wind</v>
          </cell>
          <cell r="T165" t="str">
            <v>Existing - Wind</v>
          </cell>
          <cell r="U165" t="str">
            <v>Existing - Wind</v>
          </cell>
          <cell r="V165" t="str">
            <v>Existing - Wind Owned</v>
          </cell>
          <cell r="W165" t="str">
            <v>WY</v>
          </cell>
          <cell r="X165" t="str">
            <v>Yes</v>
          </cell>
        </row>
        <row r="166">
          <cell r="A166">
            <v>96461</v>
          </cell>
          <cell r="B166" t="str">
            <v>WD_SCL_New_IN_P</v>
          </cell>
          <cell r="C166" t="str">
            <v>WD_SCL_New_IN_P</v>
          </cell>
          <cell r="D166" t="str">
            <v>Contracts Existing Block Forward</v>
          </cell>
          <cell r="E166" t="str">
            <v>West</v>
          </cell>
          <cell r="F166" t="str">
            <v>Existing - Wind</v>
          </cell>
          <cell r="G166" t="str">
            <v/>
          </cell>
          <cell r="H166" t="str">
            <v/>
          </cell>
          <cell r="I166" t="str">
            <v>Existing - Wind</v>
          </cell>
          <cell r="J166" t="str">
            <v>Existing - Wind</v>
          </cell>
          <cell r="K166" t="str">
            <v/>
          </cell>
          <cell r="L166" t="str">
            <v>Existing - Wind</v>
          </cell>
          <cell r="M166" t="str">
            <v>Existing - Wind</v>
          </cell>
          <cell r="N166" t="str">
            <v>Existing - Wind</v>
          </cell>
          <cell r="O166" t="str">
            <v>Wind</v>
          </cell>
          <cell r="P166" t="str">
            <v>Long</v>
          </cell>
          <cell r="Q166" t="str">
            <v>Wind</v>
          </cell>
          <cell r="R166" t="str">
            <v>Existing - Exchange</v>
          </cell>
          <cell r="S166" t="str">
            <v>Wind</v>
          </cell>
          <cell r="T166" t="str">
            <v>Existing - Exchange</v>
          </cell>
          <cell r="U166" t="str">
            <v>Existing - Wind</v>
          </cell>
          <cell r="V166" t="str">
            <v>Existing - Wind</v>
          </cell>
          <cell r="W166" t="str">
            <v>WA</v>
          </cell>
          <cell r="X166" t="str">
            <v>No</v>
          </cell>
        </row>
        <row r="167">
          <cell r="A167">
            <v>96462</v>
          </cell>
          <cell r="B167" t="str">
            <v>WD_SCL_New_OUT_S</v>
          </cell>
          <cell r="C167" t="str">
            <v>WD_SCL_New_OUT_S</v>
          </cell>
          <cell r="D167" t="str">
            <v>Contracts Existing Block Forward</v>
          </cell>
          <cell r="E167" t="str">
            <v>West</v>
          </cell>
          <cell r="F167" t="str">
            <v>Existing - SALE</v>
          </cell>
          <cell r="G167" t="str">
            <v/>
          </cell>
          <cell r="H167" t="str">
            <v/>
          </cell>
          <cell r="I167" t="str">
            <v>Existing - SALE</v>
          </cell>
          <cell r="J167" t="str">
            <v>Existing - Sale</v>
          </cell>
          <cell r="K167" t="str">
            <v/>
          </cell>
          <cell r="L167" t="str">
            <v>Existing - SALE</v>
          </cell>
          <cell r="M167" t="str">
            <v>Existing - SALE</v>
          </cell>
          <cell r="N167" t="str">
            <v>Existing - SALE</v>
          </cell>
          <cell r="O167" t="str">
            <v>Wind</v>
          </cell>
          <cell r="P167" t="str">
            <v>Short</v>
          </cell>
          <cell r="Q167" t="str">
            <v>Wind</v>
          </cell>
          <cell r="R167" t="str">
            <v>Existing - Exchange</v>
          </cell>
          <cell r="S167" t="str">
            <v>Wind</v>
          </cell>
          <cell r="T167" t="str">
            <v>Existing - Exchange</v>
          </cell>
          <cell r="U167" t="str">
            <v>Existing - SALE</v>
          </cell>
          <cell r="V167" t="str">
            <v>Existing - SALE</v>
          </cell>
          <cell r="W167">
            <v>0</v>
          </cell>
          <cell r="X167" t="str">
            <v>No</v>
          </cell>
        </row>
        <row r="168">
          <cell r="A168">
            <v>12944</v>
          </cell>
          <cell r="B168" t="str">
            <v>WD_SevenMile</v>
          </cell>
          <cell r="C168" t="str">
            <v>WD_SevenMile</v>
          </cell>
          <cell r="D168" t="str">
            <v>Contracts Existing Block Forward</v>
          </cell>
          <cell r="E168" t="str">
            <v>East</v>
          </cell>
          <cell r="F168" t="str">
            <v>Existing - Wind</v>
          </cell>
          <cell r="G168" t="str">
            <v/>
          </cell>
          <cell r="H168" t="str">
            <v/>
          </cell>
          <cell r="I168" t="str">
            <v>Existing - Wind</v>
          </cell>
          <cell r="J168" t="str">
            <v>Existing - Wind Owned</v>
          </cell>
          <cell r="K168" t="str">
            <v/>
          </cell>
          <cell r="L168" t="str">
            <v>Existing - Wind</v>
          </cell>
          <cell r="M168" t="str">
            <v>Existing - Wind Owned</v>
          </cell>
          <cell r="N168" t="str">
            <v>Existing - Wind</v>
          </cell>
          <cell r="O168" t="str">
            <v>Wind</v>
          </cell>
          <cell r="P168" t="str">
            <v>Long</v>
          </cell>
          <cell r="Q168" t="str">
            <v>Wind</v>
          </cell>
          <cell r="R168" t="str">
            <v>Existing - Wind</v>
          </cell>
          <cell r="S168" t="str">
            <v>Wind</v>
          </cell>
          <cell r="T168" t="str">
            <v>Existing - Wind</v>
          </cell>
          <cell r="U168" t="str">
            <v>Existing - Wind</v>
          </cell>
          <cell r="V168" t="str">
            <v>Existing - Wind Owned</v>
          </cell>
          <cell r="W168" t="str">
            <v>WY</v>
          </cell>
          <cell r="X168" t="str">
            <v>Yes</v>
          </cell>
        </row>
        <row r="169">
          <cell r="A169">
            <v>12946</v>
          </cell>
          <cell r="B169" t="str">
            <v>WD_SevenMile2</v>
          </cell>
          <cell r="C169" t="str">
            <v>WD_SevenMile2</v>
          </cell>
          <cell r="D169" t="str">
            <v>Contracts Existing Block Forward</v>
          </cell>
          <cell r="E169" t="str">
            <v>East</v>
          </cell>
          <cell r="F169" t="str">
            <v>Existing - Wind</v>
          </cell>
          <cell r="G169" t="str">
            <v/>
          </cell>
          <cell r="H169" t="str">
            <v/>
          </cell>
          <cell r="I169" t="str">
            <v>Existing - Wind</v>
          </cell>
          <cell r="J169" t="str">
            <v>Existing - Wind Owned</v>
          </cell>
          <cell r="K169" t="str">
            <v/>
          </cell>
          <cell r="L169" t="str">
            <v>Existing - Wind</v>
          </cell>
          <cell r="M169" t="str">
            <v>Existing - Wind Owned</v>
          </cell>
          <cell r="N169" t="str">
            <v>Existing - Wind</v>
          </cell>
          <cell r="O169" t="str">
            <v>Wind</v>
          </cell>
          <cell r="P169" t="str">
            <v>Long</v>
          </cell>
          <cell r="Q169" t="str">
            <v>Wind</v>
          </cell>
          <cell r="R169" t="str">
            <v>Existing - Wind</v>
          </cell>
          <cell r="S169" t="str">
            <v>Wind</v>
          </cell>
          <cell r="T169" t="str">
            <v>Existing - Wind</v>
          </cell>
          <cell r="U169" t="str">
            <v>Existing - Wind</v>
          </cell>
          <cell r="V169" t="str">
            <v>Existing - Wind Owned</v>
          </cell>
          <cell r="W169" t="str">
            <v>WY</v>
          </cell>
          <cell r="X169" t="str">
            <v>Yes</v>
          </cell>
        </row>
        <row r="170">
          <cell r="A170">
            <v>14670</v>
          </cell>
          <cell r="B170" t="str">
            <v>WD_TOPofWorld_P</v>
          </cell>
          <cell r="C170" t="str">
            <v>WD_TOPofWorld_P</v>
          </cell>
          <cell r="D170" t="str">
            <v>Contracts Existing Block Forward</v>
          </cell>
          <cell r="E170" t="str">
            <v>East</v>
          </cell>
          <cell r="F170" t="str">
            <v>Existing - Wind</v>
          </cell>
          <cell r="G170" t="str">
            <v/>
          </cell>
          <cell r="H170" t="str">
            <v/>
          </cell>
          <cell r="I170" t="str">
            <v>Existing - Wind</v>
          </cell>
          <cell r="J170" t="str">
            <v>Existing - Wind</v>
          </cell>
          <cell r="K170" t="str">
            <v/>
          </cell>
          <cell r="L170" t="str">
            <v>Existing - Wind</v>
          </cell>
          <cell r="M170" t="str">
            <v>Existing - Wind</v>
          </cell>
          <cell r="N170" t="str">
            <v>Existing - Wind</v>
          </cell>
          <cell r="O170" t="str">
            <v>Wind</v>
          </cell>
          <cell r="P170" t="str">
            <v>Long</v>
          </cell>
          <cell r="Q170" t="str">
            <v>Wind</v>
          </cell>
          <cell r="R170" t="str">
            <v>Existing - Wind</v>
          </cell>
          <cell r="S170" t="str">
            <v>Wind</v>
          </cell>
          <cell r="T170" t="str">
            <v>Existing - Wind</v>
          </cell>
          <cell r="U170" t="str">
            <v>Existing - Wind</v>
          </cell>
          <cell r="V170" t="str">
            <v>Existing - Wind</v>
          </cell>
          <cell r="W170" t="str">
            <v>WY</v>
          </cell>
          <cell r="X170" t="str">
            <v>Yes</v>
          </cell>
        </row>
        <row r="171">
          <cell r="A171">
            <v>11792</v>
          </cell>
          <cell r="B171" t="str">
            <v>WD_WolvCrk_P</v>
          </cell>
          <cell r="C171" t="str">
            <v>WD_WolvCrk_P</v>
          </cell>
          <cell r="D171" t="str">
            <v>Contracts Existing Block Forward</v>
          </cell>
          <cell r="E171" t="str">
            <v>East</v>
          </cell>
          <cell r="F171" t="str">
            <v>Existing - Wind</v>
          </cell>
          <cell r="G171" t="str">
            <v/>
          </cell>
          <cell r="H171" t="str">
            <v/>
          </cell>
          <cell r="I171" t="str">
            <v>Existing - Wind</v>
          </cell>
          <cell r="J171" t="str">
            <v>Existing - Wind</v>
          </cell>
          <cell r="K171" t="str">
            <v/>
          </cell>
          <cell r="L171" t="str">
            <v>Existing - Wind</v>
          </cell>
          <cell r="M171" t="str">
            <v>Existing - Wind</v>
          </cell>
          <cell r="N171" t="str">
            <v>Existing - Wind</v>
          </cell>
          <cell r="O171" t="str">
            <v>Wind</v>
          </cell>
          <cell r="P171" t="str">
            <v>Long</v>
          </cell>
          <cell r="Q171" t="str">
            <v>Wind</v>
          </cell>
          <cell r="R171" t="str">
            <v>Existing - Wind</v>
          </cell>
          <cell r="S171" t="str">
            <v>Wind</v>
          </cell>
          <cell r="T171" t="str">
            <v>Existing - Wind</v>
          </cell>
          <cell r="U171" t="str">
            <v>Existing - Wind</v>
          </cell>
          <cell r="V171" t="str">
            <v>Existing - Wind</v>
          </cell>
          <cell r="W171" t="str">
            <v>ID</v>
          </cell>
          <cell r="X171" t="str">
            <v>Yes</v>
          </cell>
        </row>
        <row r="172">
          <cell r="A172">
            <v>220206</v>
          </cell>
          <cell r="B172" t="str">
            <v>WI_Goshen</v>
          </cell>
          <cell r="C172" t="str">
            <v>WI_Goshen</v>
          </cell>
          <cell r="D172" t="str">
            <v>Contracts Existing Block Forward</v>
          </cell>
          <cell r="E172" t="str">
            <v>East</v>
          </cell>
          <cell r="F172" t="str">
            <v>Non_Reporting</v>
          </cell>
          <cell r="G172" t="str">
            <v/>
          </cell>
          <cell r="H172" t="str">
            <v/>
          </cell>
          <cell r="I172" t="str">
            <v>Non_Reporting</v>
          </cell>
          <cell r="J172" t="str">
            <v>N/A</v>
          </cell>
          <cell r="K172" t="str">
            <v>Non_Reporting</v>
          </cell>
          <cell r="L172" t="str">
            <v>Non_Reporting</v>
          </cell>
          <cell r="M172" t="str">
            <v>Non_Reporting</v>
          </cell>
          <cell r="N172" t="str">
            <v>Non_Reporting</v>
          </cell>
          <cell r="O172" t="str">
            <v>Non_Reporting</v>
          </cell>
          <cell r="P172" t="str">
            <v>Non_Reporting</v>
          </cell>
          <cell r="Q172" t="str">
            <v>Non_Reporting</v>
          </cell>
          <cell r="R172" t="str">
            <v>Non_Reporting</v>
          </cell>
          <cell r="S172" t="str">
            <v>Non_Reporting</v>
          </cell>
          <cell r="T172" t="str">
            <v>Non_Reporting</v>
          </cell>
          <cell r="U172" t="str">
            <v>Non_Reporting</v>
          </cell>
          <cell r="V172" t="str">
            <v>Non_Reporting</v>
          </cell>
          <cell r="W172" t="str">
            <v>Non_Reporting</v>
          </cell>
          <cell r="X172" t="str">
            <v>Non_Reporting</v>
          </cell>
        </row>
        <row r="173">
          <cell r="A173">
            <v>220207</v>
          </cell>
          <cell r="B173" t="str">
            <v>WI_MidC</v>
          </cell>
          <cell r="C173" t="str">
            <v>WI_MidC</v>
          </cell>
          <cell r="D173" t="str">
            <v>Contracts Existing Block Forward</v>
          </cell>
          <cell r="E173" t="str">
            <v>West</v>
          </cell>
          <cell r="F173" t="str">
            <v>Non_Reporting</v>
          </cell>
          <cell r="G173" t="str">
            <v/>
          </cell>
          <cell r="H173" t="str">
            <v/>
          </cell>
          <cell r="I173" t="str">
            <v>Non_Reporting</v>
          </cell>
          <cell r="J173" t="str">
            <v>N/A</v>
          </cell>
          <cell r="K173" t="str">
            <v>Non_Reporting</v>
          </cell>
          <cell r="L173" t="str">
            <v>Non_Reporting</v>
          </cell>
          <cell r="M173" t="str">
            <v>Non_Reporting</v>
          </cell>
          <cell r="N173" t="str">
            <v>Non_Reporting</v>
          </cell>
          <cell r="O173" t="str">
            <v>Non_Reporting</v>
          </cell>
          <cell r="P173" t="str">
            <v>Non_Reporting</v>
          </cell>
          <cell r="Q173" t="str">
            <v>Non_Reporting</v>
          </cell>
          <cell r="R173" t="str">
            <v>Non_Reporting</v>
          </cell>
          <cell r="S173" t="str">
            <v>Non_Reporting</v>
          </cell>
          <cell r="T173" t="str">
            <v>Non_Reporting</v>
          </cell>
          <cell r="U173" t="str">
            <v>Non_Reporting</v>
          </cell>
          <cell r="V173" t="str">
            <v>Non_Reporting</v>
          </cell>
          <cell r="W173" t="str">
            <v>Non_Reporting</v>
          </cell>
          <cell r="X173" t="str">
            <v>Non_Reporting</v>
          </cell>
        </row>
        <row r="174">
          <cell r="A174">
            <v>220208</v>
          </cell>
          <cell r="B174" t="str">
            <v>WI_UtahNorth</v>
          </cell>
          <cell r="C174" t="str">
            <v>WI_UtahNorth</v>
          </cell>
          <cell r="D174" t="str">
            <v>Contracts Existing Block Forward</v>
          </cell>
          <cell r="E174" t="str">
            <v>East</v>
          </cell>
          <cell r="F174" t="str">
            <v>Non_Reporting</v>
          </cell>
          <cell r="G174" t="str">
            <v/>
          </cell>
          <cell r="H174" t="str">
            <v/>
          </cell>
          <cell r="I174" t="str">
            <v>Non_Reporting</v>
          </cell>
          <cell r="J174" t="str">
            <v>N/A</v>
          </cell>
          <cell r="K174" t="str">
            <v>Non_Reporting</v>
          </cell>
          <cell r="L174" t="str">
            <v>Non_Reporting</v>
          </cell>
          <cell r="M174" t="str">
            <v>Non_Reporting</v>
          </cell>
          <cell r="N174" t="str">
            <v>Non_Reporting</v>
          </cell>
          <cell r="O174" t="str">
            <v>Non_Reporting</v>
          </cell>
          <cell r="P174" t="str">
            <v>Non_Reporting</v>
          </cell>
          <cell r="Q174" t="str">
            <v>Non_Reporting</v>
          </cell>
          <cell r="R174" t="str">
            <v>Non_Reporting</v>
          </cell>
          <cell r="S174" t="str">
            <v>Non_Reporting</v>
          </cell>
          <cell r="T174" t="str">
            <v>Non_Reporting</v>
          </cell>
          <cell r="U174" t="str">
            <v>Non_Reporting</v>
          </cell>
          <cell r="V174" t="str">
            <v>Non_Reporting</v>
          </cell>
          <cell r="W174" t="str">
            <v>Non_Reporting</v>
          </cell>
          <cell r="X174" t="str">
            <v>Non_Reporting</v>
          </cell>
        </row>
        <row r="175">
          <cell r="A175">
            <v>220209</v>
          </cell>
          <cell r="B175" t="str">
            <v>WI_WallaWalla</v>
          </cell>
          <cell r="C175" t="str">
            <v>WI_WallaWalla</v>
          </cell>
          <cell r="D175" t="str">
            <v>Contracts Existing Block Forward</v>
          </cell>
          <cell r="E175" t="str">
            <v>West</v>
          </cell>
          <cell r="F175" t="str">
            <v>Non_Reporting</v>
          </cell>
          <cell r="G175" t="str">
            <v/>
          </cell>
          <cell r="H175" t="str">
            <v/>
          </cell>
          <cell r="I175" t="str">
            <v>Non_Reporting</v>
          </cell>
          <cell r="J175" t="str">
            <v>N/A</v>
          </cell>
          <cell r="K175" t="str">
            <v>Non_Reporting</v>
          </cell>
          <cell r="L175" t="str">
            <v>Non_Reporting</v>
          </cell>
          <cell r="M175" t="str">
            <v>Non_Reporting</v>
          </cell>
          <cell r="N175" t="str">
            <v>Non_Reporting</v>
          </cell>
          <cell r="O175" t="str">
            <v>Non_Reporting</v>
          </cell>
          <cell r="P175" t="str">
            <v>Non_Reporting</v>
          </cell>
          <cell r="Q175" t="str">
            <v>Non_Reporting</v>
          </cell>
          <cell r="R175" t="str">
            <v>Non_Reporting</v>
          </cell>
          <cell r="S175" t="str">
            <v>Non_Reporting</v>
          </cell>
          <cell r="T175" t="str">
            <v>Non_Reporting</v>
          </cell>
          <cell r="U175" t="str">
            <v>Non_Reporting</v>
          </cell>
          <cell r="V175" t="str">
            <v>Non_Reporting</v>
          </cell>
          <cell r="W175" t="str">
            <v>Non_Reporting</v>
          </cell>
          <cell r="X175" t="str">
            <v>Non_Reporting</v>
          </cell>
        </row>
        <row r="176">
          <cell r="A176">
            <v>220210</v>
          </cell>
          <cell r="B176" t="str">
            <v>WI_WyomingNE</v>
          </cell>
          <cell r="C176" t="str">
            <v>WI_WyomingNE</v>
          </cell>
          <cell r="D176" t="str">
            <v>Contracts Existing Block Forward</v>
          </cell>
          <cell r="E176" t="str">
            <v>East</v>
          </cell>
          <cell r="F176" t="str">
            <v>Non_Reporting</v>
          </cell>
          <cell r="G176" t="str">
            <v/>
          </cell>
          <cell r="H176" t="str">
            <v/>
          </cell>
          <cell r="I176" t="str">
            <v>Non_Reporting</v>
          </cell>
          <cell r="J176" t="str">
            <v>N/A</v>
          </cell>
          <cell r="K176" t="str">
            <v>Non_Reporting</v>
          </cell>
          <cell r="L176" t="str">
            <v>Non_Reporting</v>
          </cell>
          <cell r="M176" t="str">
            <v>Non_Reporting</v>
          </cell>
          <cell r="N176" t="str">
            <v>Non_Reporting</v>
          </cell>
          <cell r="O176" t="str">
            <v>Non_Reporting</v>
          </cell>
          <cell r="P176" t="str">
            <v>Non_Reporting</v>
          </cell>
          <cell r="Q176" t="str">
            <v>Non_Reporting</v>
          </cell>
          <cell r="R176" t="str">
            <v>Non_Reporting</v>
          </cell>
          <cell r="S176" t="str">
            <v>Non_Reporting</v>
          </cell>
          <cell r="T176" t="str">
            <v>Non_Reporting</v>
          </cell>
          <cell r="U176" t="str">
            <v>Non_Reporting</v>
          </cell>
          <cell r="V176" t="str">
            <v>Non_Reporting</v>
          </cell>
          <cell r="W176" t="str">
            <v>Non_Reporting</v>
          </cell>
          <cell r="X176" t="str">
            <v>Non_Reporting</v>
          </cell>
        </row>
        <row r="177">
          <cell r="A177">
            <v>11437</v>
          </cell>
          <cell r="B177" t="str">
            <v>APS_Sup_P</v>
          </cell>
          <cell r="C177" t="str">
            <v>APS_Sup_P</v>
          </cell>
          <cell r="D177" t="str">
            <v>Contracts Fixed Energy</v>
          </cell>
          <cell r="E177" t="str">
            <v>East</v>
          </cell>
          <cell r="F177" t="str">
            <v>Existing - Purchase</v>
          </cell>
          <cell r="G177" t="str">
            <v/>
          </cell>
          <cell r="H177" t="str">
            <v/>
          </cell>
          <cell r="I177" t="str">
            <v>Existing - Purchase</v>
          </cell>
          <cell r="J177" t="str">
            <v>Existing - Purchase</v>
          </cell>
          <cell r="K177" t="str">
            <v/>
          </cell>
          <cell r="L177" t="str">
            <v>Existing - Purchase</v>
          </cell>
          <cell r="M177" t="str">
            <v>Existing - Purchase</v>
          </cell>
          <cell r="N177" t="str">
            <v>Existing - Purchase</v>
          </cell>
          <cell r="O177" t="str">
            <v>Purchase</v>
          </cell>
          <cell r="P177" t="str">
            <v>Long</v>
          </cell>
          <cell r="Q177" t="str">
            <v>LT Contract</v>
          </cell>
          <cell r="R177" t="str">
            <v>Existing - Purchase</v>
          </cell>
          <cell r="S177" t="str">
            <v>LT Contract</v>
          </cell>
          <cell r="T177" t="str">
            <v>Existing - Purchase</v>
          </cell>
          <cell r="U177" t="str">
            <v>Existing - Purchase</v>
          </cell>
          <cell r="V177" t="str">
            <v>Existing - Purchase</v>
          </cell>
          <cell r="W177">
            <v>0</v>
          </cell>
          <cell r="X177" t="str">
            <v>No</v>
          </cell>
        </row>
        <row r="178">
          <cell r="A178">
            <v>160981</v>
          </cell>
          <cell r="B178" t="str">
            <v>MagCorp_Int</v>
          </cell>
          <cell r="C178" t="str">
            <v>MagCorp_Int</v>
          </cell>
          <cell r="D178" t="str">
            <v>Contracts Fixed Energy</v>
          </cell>
          <cell r="E178" t="str">
            <v>East</v>
          </cell>
          <cell r="F178" t="str">
            <v>Existing - Interruptible</v>
          </cell>
          <cell r="G178" t="str">
            <v/>
          </cell>
          <cell r="H178" t="str">
            <v/>
          </cell>
          <cell r="I178" t="str">
            <v>Existing - Interruptible</v>
          </cell>
          <cell r="J178" t="str">
            <v>Existing - Interruptible</v>
          </cell>
          <cell r="K178" t="str">
            <v/>
          </cell>
          <cell r="L178" t="str">
            <v>Existing - Interruptible</v>
          </cell>
          <cell r="M178" t="str">
            <v>Existing - Interruptible</v>
          </cell>
          <cell r="N178" t="str">
            <v>Existing - Interruptible</v>
          </cell>
          <cell r="O178" t="str">
            <v>Interruptible</v>
          </cell>
          <cell r="P178" t="str">
            <v/>
          </cell>
          <cell r="Q178" t="str">
            <v>LT Contract</v>
          </cell>
          <cell r="R178" t="str">
            <v>Existing - Interruptible</v>
          </cell>
          <cell r="S178" t="str">
            <v>LT Contract</v>
          </cell>
          <cell r="T178" t="str">
            <v>Existing - Interruptible</v>
          </cell>
          <cell r="U178" t="str">
            <v>Existing - Interruptible</v>
          </cell>
          <cell r="V178" t="str">
            <v>Existing - Interruptible</v>
          </cell>
          <cell r="W178">
            <v>0</v>
          </cell>
          <cell r="X178" t="str">
            <v>No</v>
          </cell>
        </row>
        <row r="179">
          <cell r="A179">
            <v>160985</v>
          </cell>
          <cell r="B179" t="str">
            <v>MonsanCur_Int</v>
          </cell>
          <cell r="C179" t="str">
            <v>MonsanCur_Int</v>
          </cell>
          <cell r="D179" t="str">
            <v>Contracts Fixed Energy</v>
          </cell>
          <cell r="E179" t="str">
            <v>East</v>
          </cell>
          <cell r="F179" t="str">
            <v>Existing - Purchase</v>
          </cell>
          <cell r="G179" t="str">
            <v/>
          </cell>
          <cell r="H179" t="str">
            <v/>
          </cell>
          <cell r="I179" t="str">
            <v>Existing - Purchase</v>
          </cell>
          <cell r="J179" t="str">
            <v>Existing - Purchase</v>
          </cell>
          <cell r="K179" t="str">
            <v/>
          </cell>
          <cell r="L179" t="str">
            <v>Existing - Purchase</v>
          </cell>
          <cell r="M179" t="str">
            <v>Existing - Purchase</v>
          </cell>
          <cell r="N179" t="str">
            <v>Existing - Purchase</v>
          </cell>
          <cell r="O179" t="str">
            <v>Purchase</v>
          </cell>
          <cell r="P179" t="str">
            <v>Long</v>
          </cell>
          <cell r="Q179" t="str">
            <v>LT Contract</v>
          </cell>
          <cell r="R179" t="str">
            <v>Existing - Interruptible</v>
          </cell>
          <cell r="S179" t="str">
            <v>LT Contract</v>
          </cell>
          <cell r="T179" t="str">
            <v>Existing - Interruptible</v>
          </cell>
          <cell r="U179" t="str">
            <v>Existing - Purchase</v>
          </cell>
          <cell r="V179" t="str">
            <v>Existing - Purchase</v>
          </cell>
          <cell r="W179">
            <v>0</v>
          </cell>
          <cell r="X179" t="str">
            <v>No</v>
          </cell>
        </row>
        <row r="180">
          <cell r="A180">
            <v>11435</v>
          </cell>
          <cell r="B180" t="str">
            <v>MonsanOpRes_Int</v>
          </cell>
          <cell r="C180" t="str">
            <v>MonsanOpRes_Int</v>
          </cell>
          <cell r="D180" t="str">
            <v>Contracts Fixed Energy</v>
          </cell>
          <cell r="E180" t="str">
            <v>East</v>
          </cell>
          <cell r="F180" t="str">
            <v>Existing - Purchase</v>
          </cell>
          <cell r="G180" t="str">
            <v/>
          </cell>
          <cell r="H180" t="str">
            <v/>
          </cell>
          <cell r="I180" t="str">
            <v>Existing - Purchase</v>
          </cell>
          <cell r="J180" t="str">
            <v>Existing - Purchase</v>
          </cell>
          <cell r="K180" t="str">
            <v/>
          </cell>
          <cell r="L180" t="str">
            <v>Existing - Purchase</v>
          </cell>
          <cell r="M180" t="str">
            <v>Existing - Purchase</v>
          </cell>
          <cell r="N180" t="str">
            <v>Existing - Purchase</v>
          </cell>
          <cell r="O180" t="str">
            <v>Purchase</v>
          </cell>
          <cell r="P180" t="str">
            <v>Long</v>
          </cell>
          <cell r="Q180" t="str">
            <v>LT Contract</v>
          </cell>
          <cell r="R180" t="str">
            <v>Existing - Purchase</v>
          </cell>
          <cell r="S180" t="str">
            <v>LT Contract</v>
          </cell>
          <cell r="T180" t="str">
            <v>Existing - Purchase</v>
          </cell>
          <cell r="U180" t="str">
            <v>Existing - Purchase</v>
          </cell>
          <cell r="V180" t="str">
            <v>Existing - Purchase</v>
          </cell>
          <cell r="W180">
            <v>0</v>
          </cell>
          <cell r="X180" t="str">
            <v>No</v>
          </cell>
        </row>
        <row r="181">
          <cell r="A181">
            <v>160984</v>
          </cell>
          <cell r="B181" t="str">
            <v>Nucor_Int</v>
          </cell>
          <cell r="C181" t="str">
            <v>Nucor_Int</v>
          </cell>
          <cell r="D181" t="str">
            <v>Contracts Fixed Energy</v>
          </cell>
          <cell r="E181" t="str">
            <v>East</v>
          </cell>
          <cell r="F181" t="str">
            <v>Existing - Interruptible</v>
          </cell>
          <cell r="G181" t="str">
            <v/>
          </cell>
          <cell r="H181" t="str">
            <v/>
          </cell>
          <cell r="I181" t="str">
            <v>Existing - Interruptible</v>
          </cell>
          <cell r="J181" t="str">
            <v>Existing - Interruptible</v>
          </cell>
          <cell r="K181" t="str">
            <v/>
          </cell>
          <cell r="L181" t="str">
            <v>Existing - Interruptible</v>
          </cell>
          <cell r="M181" t="str">
            <v>Existing - Interruptible</v>
          </cell>
          <cell r="N181" t="str">
            <v>Existing - Interruptible</v>
          </cell>
          <cell r="O181" t="str">
            <v>Interruptible</v>
          </cell>
          <cell r="P181" t="str">
            <v/>
          </cell>
          <cell r="Q181" t="str">
            <v>LT Contract</v>
          </cell>
          <cell r="R181" t="str">
            <v>Existing - Interruptible</v>
          </cell>
          <cell r="S181" t="str">
            <v>LT Contract</v>
          </cell>
          <cell r="T181" t="str">
            <v>Existing - Interruptible</v>
          </cell>
          <cell r="U181" t="str">
            <v>Existing - Interruptible</v>
          </cell>
          <cell r="V181" t="str">
            <v>Existing - Interruptible</v>
          </cell>
          <cell r="W181">
            <v>0</v>
          </cell>
          <cell r="X181" t="str">
            <v>No</v>
          </cell>
        </row>
        <row r="182">
          <cell r="A182">
            <v>96489</v>
          </cell>
          <cell r="B182" t="str">
            <v>QF_BIO_CGB_BioG</v>
          </cell>
          <cell r="C182" t="str">
            <v>QF_BIO_CGB_BioG</v>
          </cell>
          <cell r="D182" t="str">
            <v>Contracts Fixed Energy</v>
          </cell>
          <cell r="E182" t="str">
            <v>West</v>
          </cell>
          <cell r="F182" t="str">
            <v>Existing - QF</v>
          </cell>
          <cell r="G182" t="str">
            <v/>
          </cell>
          <cell r="H182" t="str">
            <v/>
          </cell>
          <cell r="I182" t="str">
            <v>Existing - QF</v>
          </cell>
          <cell r="J182" t="str">
            <v>Existing - QF</v>
          </cell>
          <cell r="K182" t="str">
            <v/>
          </cell>
          <cell r="L182" t="str">
            <v>Existing - QF</v>
          </cell>
          <cell r="M182" t="str">
            <v>Existing - QF</v>
          </cell>
          <cell r="N182" t="str">
            <v>Existing - QF</v>
          </cell>
          <cell r="O182" t="str">
            <v>QF</v>
          </cell>
          <cell r="P182" t="str">
            <v>Long</v>
          </cell>
          <cell r="Q182" t="str">
            <v>LT Contract</v>
          </cell>
          <cell r="R182" t="str">
            <v>Existing - QF</v>
          </cell>
          <cell r="S182" t="str">
            <v>LT Contract</v>
          </cell>
          <cell r="T182" t="str">
            <v>Existing - QF</v>
          </cell>
          <cell r="U182" t="str">
            <v>Existing - QF</v>
          </cell>
          <cell r="V182" t="str">
            <v>Existing - QF</v>
          </cell>
          <cell r="W182">
            <v>0</v>
          </cell>
          <cell r="X182" t="str">
            <v>No</v>
          </cell>
        </row>
        <row r="183">
          <cell r="A183">
            <v>96488</v>
          </cell>
          <cell r="B183" t="str">
            <v>QF_BIO_TMF_BioF</v>
          </cell>
          <cell r="C183" t="str">
            <v>QF_BIO_TMF_BioF</v>
          </cell>
          <cell r="D183" t="str">
            <v>Contracts Fixed Energy</v>
          </cell>
          <cell r="E183" t="str">
            <v>West</v>
          </cell>
          <cell r="F183" t="str">
            <v>Existing - QF</v>
          </cell>
          <cell r="G183" t="str">
            <v/>
          </cell>
          <cell r="H183" t="str">
            <v/>
          </cell>
          <cell r="I183" t="str">
            <v>Existing - QF</v>
          </cell>
          <cell r="J183" t="str">
            <v>Existing - QF</v>
          </cell>
          <cell r="K183" t="str">
            <v/>
          </cell>
          <cell r="L183" t="str">
            <v>Existing - QF</v>
          </cell>
          <cell r="M183" t="str">
            <v>Existing - QF</v>
          </cell>
          <cell r="N183" t="str">
            <v>Existing - QF</v>
          </cell>
          <cell r="O183" t="str">
            <v>QF</v>
          </cell>
          <cell r="P183" t="str">
            <v>Long</v>
          </cell>
          <cell r="Q183" t="str">
            <v>LT Contract</v>
          </cell>
          <cell r="R183" t="str">
            <v>Existing - QF</v>
          </cell>
          <cell r="S183" t="str">
            <v>LT Contract</v>
          </cell>
          <cell r="T183" t="str">
            <v>Existing - QF</v>
          </cell>
          <cell r="U183" t="str">
            <v>Existing - QF</v>
          </cell>
          <cell r="V183" t="str">
            <v>Existing - QF</v>
          </cell>
          <cell r="W183">
            <v>0</v>
          </cell>
          <cell r="X183" t="str">
            <v>No</v>
          </cell>
        </row>
        <row r="184">
          <cell r="A184">
            <v>160991</v>
          </cell>
          <cell r="B184" t="str">
            <v>SCL_New_Reserve</v>
          </cell>
          <cell r="C184" t="str">
            <v>SCL_New_Reserve</v>
          </cell>
          <cell r="D184" t="str">
            <v>Contracts Fixed Energy</v>
          </cell>
          <cell r="E184" t="str">
            <v>West</v>
          </cell>
          <cell r="F184" t="str">
            <v>Existing - Wind</v>
          </cell>
          <cell r="G184" t="str">
            <v/>
          </cell>
          <cell r="H184" t="str">
            <v/>
          </cell>
          <cell r="I184" t="str">
            <v>Existing - Wind</v>
          </cell>
          <cell r="J184" t="str">
            <v>Existing - Wind</v>
          </cell>
          <cell r="K184" t="str">
            <v/>
          </cell>
          <cell r="L184" t="str">
            <v>Existing - Wind</v>
          </cell>
          <cell r="M184" t="str">
            <v>Existing - Wind</v>
          </cell>
          <cell r="N184" t="str">
            <v>Existing - Wind</v>
          </cell>
          <cell r="O184" t="str">
            <v>Wind</v>
          </cell>
          <cell r="P184" t="str">
            <v/>
          </cell>
          <cell r="Q184" t="str">
            <v>Wind</v>
          </cell>
          <cell r="R184" t="str">
            <v>Existing - Exchange</v>
          </cell>
          <cell r="S184" t="str">
            <v>Wind</v>
          </cell>
          <cell r="T184" t="str">
            <v>Existing - Exchange</v>
          </cell>
          <cell r="U184" t="str">
            <v>Existing - Wind</v>
          </cell>
          <cell r="V184" t="str">
            <v>Existing - Wind</v>
          </cell>
          <cell r="W184">
            <v>0</v>
          </cell>
          <cell r="X184" t="str">
            <v>No</v>
          </cell>
        </row>
        <row r="185">
          <cell r="A185">
            <v>11830</v>
          </cell>
          <cell r="B185" t="str">
            <v>Deseret_P</v>
          </cell>
          <cell r="C185" t="str">
            <v>Deseret_P</v>
          </cell>
          <cell r="D185" t="str">
            <v>Contracts Swing</v>
          </cell>
          <cell r="E185" t="str">
            <v>East</v>
          </cell>
          <cell r="F185" t="str">
            <v>Existing - Purchase</v>
          </cell>
          <cell r="G185" t="str">
            <v/>
          </cell>
          <cell r="H185" t="str">
            <v/>
          </cell>
          <cell r="I185" t="str">
            <v>Existing - Purchase</v>
          </cell>
          <cell r="J185" t="str">
            <v>Existing - Purchase</v>
          </cell>
          <cell r="K185" t="str">
            <v/>
          </cell>
          <cell r="L185" t="str">
            <v>Existing - Purchase</v>
          </cell>
          <cell r="M185" t="str">
            <v>Existing - Purchase</v>
          </cell>
          <cell r="N185" t="str">
            <v>Existing - Purchase</v>
          </cell>
          <cell r="O185" t="str">
            <v>Purchase</v>
          </cell>
          <cell r="P185" t="str">
            <v>Long</v>
          </cell>
          <cell r="Q185" t="str">
            <v>LT Contract</v>
          </cell>
          <cell r="R185" t="str">
            <v>Existing - Purchase</v>
          </cell>
          <cell r="S185" t="str">
            <v>LT Contract</v>
          </cell>
          <cell r="T185" t="str">
            <v>Existing - Purchase</v>
          </cell>
          <cell r="U185" t="str">
            <v>Existing - Purchase</v>
          </cell>
          <cell r="V185" t="str">
            <v>Existing - Purchase</v>
          </cell>
          <cell r="W185">
            <v>0</v>
          </cell>
          <cell r="X185" t="str">
            <v>No</v>
          </cell>
        </row>
        <row r="186">
          <cell r="A186">
            <v>98231</v>
          </cell>
          <cell r="B186" t="str">
            <v>QF_BIO_BioOne</v>
          </cell>
          <cell r="C186" t="str">
            <v>QF_BIO_BioOne</v>
          </cell>
          <cell r="D186" t="str">
            <v>Contracts Swing</v>
          </cell>
          <cell r="E186" t="str">
            <v>West</v>
          </cell>
          <cell r="F186" t="str">
            <v>Existing - QF</v>
          </cell>
          <cell r="G186" t="str">
            <v/>
          </cell>
          <cell r="H186" t="str">
            <v/>
          </cell>
          <cell r="I186" t="str">
            <v>Existing - QF</v>
          </cell>
          <cell r="J186" t="str">
            <v>Existing - QF</v>
          </cell>
          <cell r="K186" t="str">
            <v/>
          </cell>
          <cell r="L186" t="str">
            <v>Existing - QF</v>
          </cell>
          <cell r="M186" t="str">
            <v>Existing - QF</v>
          </cell>
          <cell r="N186" t="str">
            <v>Existing - QF</v>
          </cell>
          <cell r="O186" t="str">
            <v>QF</v>
          </cell>
          <cell r="P186" t="str">
            <v>Long</v>
          </cell>
          <cell r="Q186" t="str">
            <v>LT Contract</v>
          </cell>
          <cell r="R186" t="str">
            <v>Existing - QF</v>
          </cell>
          <cell r="S186" t="str">
            <v>LT Contract</v>
          </cell>
          <cell r="T186" t="str">
            <v>Existing - QF</v>
          </cell>
          <cell r="U186" t="str">
            <v>Existing - QF</v>
          </cell>
          <cell r="V186" t="str">
            <v>Existing - QF</v>
          </cell>
          <cell r="W186" t="str">
            <v>OR</v>
          </cell>
          <cell r="X186" t="str">
            <v>No</v>
          </cell>
        </row>
        <row r="187">
          <cell r="A187">
            <v>12953</v>
          </cell>
          <cell r="B187" t="str">
            <v>QF_BIO_EVB</v>
          </cell>
          <cell r="C187" t="str">
            <v>QF_BIO_EVB</v>
          </cell>
          <cell r="D187" t="str">
            <v>Contracts Swing</v>
          </cell>
          <cell r="E187" t="str">
            <v>West</v>
          </cell>
          <cell r="F187" t="str">
            <v>Existing - QF</v>
          </cell>
          <cell r="G187" t="str">
            <v/>
          </cell>
          <cell r="H187" t="str">
            <v/>
          </cell>
          <cell r="I187" t="str">
            <v>Existing - QF</v>
          </cell>
          <cell r="J187" t="str">
            <v>Existing - QF</v>
          </cell>
          <cell r="K187" t="str">
            <v/>
          </cell>
          <cell r="L187" t="str">
            <v>Existing - QF</v>
          </cell>
          <cell r="M187" t="str">
            <v>Existing - QF</v>
          </cell>
          <cell r="N187" t="str">
            <v>Existing - QF</v>
          </cell>
          <cell r="O187" t="str">
            <v>QF</v>
          </cell>
          <cell r="P187" t="str">
            <v>Long</v>
          </cell>
          <cell r="Q187" t="str">
            <v>LT Contract</v>
          </cell>
          <cell r="R187" t="str">
            <v>Existing - QF</v>
          </cell>
          <cell r="S187" t="str">
            <v>LT Contract</v>
          </cell>
          <cell r="T187" t="str">
            <v>Existing - QF</v>
          </cell>
          <cell r="U187" t="str">
            <v>Existing - QF</v>
          </cell>
          <cell r="V187" t="str">
            <v>Existing - QF</v>
          </cell>
          <cell r="W187" t="str">
            <v>OR</v>
          </cell>
          <cell r="X187" t="str">
            <v>No</v>
          </cell>
        </row>
        <row r="188">
          <cell r="A188">
            <v>96464</v>
          </cell>
          <cell r="B188" t="str">
            <v>QF_BIO_RBFP_CA</v>
          </cell>
          <cell r="C188" t="str">
            <v>QF_BIO_RBFP_CA</v>
          </cell>
          <cell r="D188" t="str">
            <v>Contracts Swing</v>
          </cell>
          <cell r="E188" t="str">
            <v>West</v>
          </cell>
          <cell r="F188" t="str">
            <v>Existing - QF</v>
          </cell>
          <cell r="G188" t="str">
            <v/>
          </cell>
          <cell r="H188" t="str">
            <v/>
          </cell>
          <cell r="I188" t="str">
            <v>Existing - QF</v>
          </cell>
          <cell r="J188" t="str">
            <v>Existing - QF</v>
          </cell>
          <cell r="K188" t="str">
            <v/>
          </cell>
          <cell r="L188" t="str">
            <v>Existing - QF</v>
          </cell>
          <cell r="M188" t="str">
            <v>Existing - QF</v>
          </cell>
          <cell r="N188" t="str">
            <v>Existing - QF</v>
          </cell>
          <cell r="O188" t="str">
            <v>QF</v>
          </cell>
          <cell r="P188" t="str">
            <v>Long</v>
          </cell>
          <cell r="Q188" t="str">
            <v>LT Contract</v>
          </cell>
          <cell r="R188" t="str">
            <v>Existing - QF</v>
          </cell>
          <cell r="S188" t="str">
            <v>LT Contract</v>
          </cell>
          <cell r="T188" t="str">
            <v>Existing - QF</v>
          </cell>
          <cell r="U188" t="str">
            <v>Existing - QF</v>
          </cell>
          <cell r="V188" t="str">
            <v>Existing - QF</v>
          </cell>
          <cell r="W188" t="str">
            <v>CA</v>
          </cell>
          <cell r="X188" t="str">
            <v>No</v>
          </cell>
        </row>
        <row r="189">
          <cell r="A189">
            <v>96465</v>
          </cell>
          <cell r="B189" t="str">
            <v>QF_BIO_RBFP_DILL</v>
          </cell>
          <cell r="C189" t="str">
            <v>QF_BIO_RBFP_DILL</v>
          </cell>
          <cell r="D189" t="str">
            <v>Contracts Swing</v>
          </cell>
          <cell r="E189" t="str">
            <v>West</v>
          </cell>
          <cell r="F189" t="str">
            <v>Existing - QF</v>
          </cell>
          <cell r="G189" t="str">
            <v/>
          </cell>
          <cell r="H189" t="str">
            <v/>
          </cell>
          <cell r="I189" t="str">
            <v>Existing - QF</v>
          </cell>
          <cell r="J189" t="str">
            <v>Existing - QF</v>
          </cell>
          <cell r="K189" t="str">
            <v/>
          </cell>
          <cell r="L189" t="str">
            <v>Existing - QF</v>
          </cell>
          <cell r="M189" t="str">
            <v>Existing - QF</v>
          </cell>
          <cell r="N189" t="str">
            <v>Existing - QF</v>
          </cell>
          <cell r="O189" t="str">
            <v>QF</v>
          </cell>
          <cell r="P189" t="str">
            <v>Long</v>
          </cell>
          <cell r="Q189" t="str">
            <v>LT Contract</v>
          </cell>
          <cell r="R189" t="str">
            <v>Existing - QF</v>
          </cell>
          <cell r="S189" t="str">
            <v>LT Contract</v>
          </cell>
          <cell r="T189" t="str">
            <v>Existing - QF</v>
          </cell>
          <cell r="U189" t="str">
            <v>Existing - QF</v>
          </cell>
          <cell r="V189" t="str">
            <v>Existing - QF</v>
          </cell>
          <cell r="W189" t="str">
            <v>OR</v>
          </cell>
          <cell r="X189" t="str">
            <v>No</v>
          </cell>
        </row>
        <row r="190">
          <cell r="A190">
            <v>12954</v>
          </cell>
          <cell r="B190" t="str">
            <v>QF_BIO_WEYE</v>
          </cell>
          <cell r="C190" t="str">
            <v>QF_BIO_WEYE</v>
          </cell>
          <cell r="D190" t="str">
            <v>Contracts Swing</v>
          </cell>
          <cell r="E190" t="str">
            <v>West</v>
          </cell>
          <cell r="F190" t="str">
            <v>Existing - QF</v>
          </cell>
          <cell r="G190" t="str">
            <v/>
          </cell>
          <cell r="H190" t="str">
            <v/>
          </cell>
          <cell r="I190" t="str">
            <v>Existing - QF</v>
          </cell>
          <cell r="J190" t="str">
            <v>Existing - QF</v>
          </cell>
          <cell r="K190" t="str">
            <v/>
          </cell>
          <cell r="L190" t="str">
            <v>Existing - QF</v>
          </cell>
          <cell r="M190" t="str">
            <v>Existing - QF</v>
          </cell>
          <cell r="N190" t="str">
            <v>Existing - QF</v>
          </cell>
          <cell r="O190" t="str">
            <v>QF</v>
          </cell>
          <cell r="P190" t="str">
            <v>Long</v>
          </cell>
          <cell r="Q190" t="str">
            <v>LT Contract</v>
          </cell>
          <cell r="R190" t="str">
            <v>Existing - QF</v>
          </cell>
          <cell r="S190" t="str">
            <v>LT Contract</v>
          </cell>
          <cell r="T190" t="str">
            <v>Existing - QF</v>
          </cell>
          <cell r="U190" t="str">
            <v>Existing - QF</v>
          </cell>
          <cell r="V190" t="str">
            <v>Existing - QF</v>
          </cell>
          <cell r="W190" t="str">
            <v>CA</v>
          </cell>
          <cell r="X190" t="str">
            <v>No</v>
          </cell>
        </row>
        <row r="191">
          <cell r="A191">
            <v>96605</v>
          </cell>
          <cell r="B191" t="str">
            <v>QF_HY_AG</v>
          </cell>
          <cell r="C191" t="str">
            <v>QF_HY_AG</v>
          </cell>
          <cell r="D191" t="str">
            <v>Contracts Swing</v>
          </cell>
          <cell r="E191" t="str">
            <v>West</v>
          </cell>
          <cell r="F191" t="str">
            <v>Existing - QF</v>
          </cell>
          <cell r="G191" t="str">
            <v/>
          </cell>
          <cell r="H191" t="str">
            <v/>
          </cell>
          <cell r="I191" t="str">
            <v>Existing - QF</v>
          </cell>
          <cell r="J191" t="str">
            <v>Existing - QF</v>
          </cell>
          <cell r="K191" t="str">
            <v/>
          </cell>
          <cell r="L191" t="str">
            <v>Existing - QF</v>
          </cell>
          <cell r="M191" t="str">
            <v>Existing - QF</v>
          </cell>
          <cell r="N191" t="str">
            <v>Existing - QF</v>
          </cell>
          <cell r="O191" t="str">
            <v>QF</v>
          </cell>
          <cell r="P191" t="str">
            <v>Long</v>
          </cell>
          <cell r="Q191" t="str">
            <v>LT Contract</v>
          </cell>
          <cell r="R191" t="str">
            <v>Existing - QF</v>
          </cell>
          <cell r="S191" t="str">
            <v>LT Contract</v>
          </cell>
          <cell r="T191" t="str">
            <v>Existing - QF</v>
          </cell>
          <cell r="U191" t="str">
            <v>Existing - QF</v>
          </cell>
          <cell r="V191" t="str">
            <v>Existing - QF</v>
          </cell>
          <cell r="W191">
            <v>0</v>
          </cell>
          <cell r="X191" t="str">
            <v>Yes</v>
          </cell>
        </row>
        <row r="192">
          <cell r="A192">
            <v>97511</v>
          </cell>
          <cell r="B192" t="str">
            <v>QF_HY_Dorena</v>
          </cell>
          <cell r="C192" t="str">
            <v>QF_HY_Dorena</v>
          </cell>
          <cell r="D192" t="str">
            <v>Contracts Swing</v>
          </cell>
          <cell r="E192" t="str">
            <v>West</v>
          </cell>
          <cell r="F192" t="str">
            <v>Existing - Hydro</v>
          </cell>
          <cell r="G192" t="str">
            <v/>
          </cell>
          <cell r="H192" t="str">
            <v/>
          </cell>
          <cell r="I192" t="str">
            <v>Existing - Hydro</v>
          </cell>
          <cell r="J192" t="str">
            <v>Existing - Hydro</v>
          </cell>
          <cell r="K192" t="str">
            <v/>
          </cell>
          <cell r="L192" t="str">
            <v>Existing - Hydro</v>
          </cell>
          <cell r="M192" t="str">
            <v>Existing - Hydro</v>
          </cell>
          <cell r="N192" t="str">
            <v>Existing - Hydro</v>
          </cell>
          <cell r="O192" t="str">
            <v>Hydro</v>
          </cell>
          <cell r="P192" t="str">
            <v>Long</v>
          </cell>
          <cell r="Q192" t="str">
            <v>Hydro</v>
          </cell>
          <cell r="R192" t="str">
            <v>Existing - Hydro</v>
          </cell>
          <cell r="S192" t="str">
            <v>Hydro</v>
          </cell>
          <cell r="T192" t="str">
            <v>Existing - Hydro</v>
          </cell>
          <cell r="U192" t="str">
            <v>Existing - Hydro</v>
          </cell>
          <cell r="V192" t="str">
            <v>Existing - Hydro</v>
          </cell>
          <cell r="W192">
            <v>0</v>
          </cell>
          <cell r="X192" t="str">
            <v>No</v>
          </cell>
        </row>
        <row r="193">
          <cell r="A193">
            <v>11836</v>
          </cell>
          <cell r="B193" t="str">
            <v>QF_THERM_Exxon</v>
          </cell>
          <cell r="C193" t="str">
            <v>QF_THERM_Exxon</v>
          </cell>
          <cell r="D193" t="str">
            <v>Contracts Swing</v>
          </cell>
          <cell r="E193" t="str">
            <v>East</v>
          </cell>
          <cell r="F193" t="str">
            <v>Existing - QF</v>
          </cell>
          <cell r="G193" t="str">
            <v/>
          </cell>
          <cell r="H193" t="str">
            <v/>
          </cell>
          <cell r="I193" t="str">
            <v>Existing - QF</v>
          </cell>
          <cell r="J193" t="str">
            <v>Existing - QF</v>
          </cell>
          <cell r="K193" t="str">
            <v/>
          </cell>
          <cell r="L193" t="str">
            <v>Existing - QF</v>
          </cell>
          <cell r="M193" t="str">
            <v>Existing - QF</v>
          </cell>
          <cell r="N193" t="str">
            <v>Existing - QF</v>
          </cell>
          <cell r="O193" t="str">
            <v>QF</v>
          </cell>
          <cell r="P193" t="str">
            <v>Long</v>
          </cell>
          <cell r="Q193" t="str">
            <v>LT Contract</v>
          </cell>
          <cell r="R193" t="str">
            <v>Existing - QF</v>
          </cell>
          <cell r="S193" t="str">
            <v>LT Contract</v>
          </cell>
          <cell r="T193" t="str">
            <v>Existing - QF</v>
          </cell>
          <cell r="U193" t="str">
            <v>Existing - QF</v>
          </cell>
          <cell r="V193" t="str">
            <v>Existing - QF</v>
          </cell>
          <cell r="W193">
            <v>0</v>
          </cell>
          <cell r="X193" t="str">
            <v>No</v>
          </cell>
        </row>
        <row r="194">
          <cell r="A194">
            <v>11838</v>
          </cell>
          <cell r="B194" t="str">
            <v>QF_THERM_Simplo</v>
          </cell>
          <cell r="C194" t="str">
            <v>QF_THERM_Simplo</v>
          </cell>
          <cell r="D194" t="str">
            <v>Contracts Swing</v>
          </cell>
          <cell r="E194" t="str">
            <v>East</v>
          </cell>
          <cell r="F194" t="str">
            <v>Existing - QF</v>
          </cell>
          <cell r="G194" t="str">
            <v/>
          </cell>
          <cell r="H194" t="str">
            <v/>
          </cell>
          <cell r="I194" t="str">
            <v>Existing - QF</v>
          </cell>
          <cell r="J194" t="str">
            <v>Existing - QF</v>
          </cell>
          <cell r="K194" t="str">
            <v/>
          </cell>
          <cell r="L194" t="str">
            <v>Existing - QF</v>
          </cell>
          <cell r="M194" t="str">
            <v>Existing - QF</v>
          </cell>
          <cell r="N194" t="str">
            <v>Existing - QF</v>
          </cell>
          <cell r="O194" t="str">
            <v>QF</v>
          </cell>
          <cell r="P194" t="str">
            <v>Long</v>
          </cell>
          <cell r="Q194" t="str">
            <v>LT Contract</v>
          </cell>
          <cell r="R194" t="str">
            <v>Existing - QF</v>
          </cell>
          <cell r="S194" t="str">
            <v>LT Contract</v>
          </cell>
          <cell r="T194" t="str">
            <v>Existing - QF</v>
          </cell>
          <cell r="U194" t="str">
            <v>Existing - QF</v>
          </cell>
          <cell r="V194" t="str">
            <v>Existing - QF</v>
          </cell>
          <cell r="W194">
            <v>0</v>
          </cell>
          <cell r="X194" t="str">
            <v>No</v>
          </cell>
        </row>
        <row r="195">
          <cell r="A195">
            <v>11839</v>
          </cell>
          <cell r="B195" t="str">
            <v>QF_THERM_SUNN_Ad</v>
          </cell>
          <cell r="C195" t="str">
            <v>QF_THERM_SUNN_Ad</v>
          </cell>
          <cell r="D195" t="str">
            <v>Contracts Swing</v>
          </cell>
          <cell r="E195" t="str">
            <v>East</v>
          </cell>
          <cell r="F195" t="str">
            <v>Existing - QF</v>
          </cell>
          <cell r="G195" t="str">
            <v/>
          </cell>
          <cell r="H195" t="str">
            <v/>
          </cell>
          <cell r="I195" t="str">
            <v>Existing - QF</v>
          </cell>
          <cell r="J195" t="str">
            <v>Existing - QF</v>
          </cell>
          <cell r="K195" t="str">
            <v/>
          </cell>
          <cell r="L195" t="str">
            <v>Existing - QF</v>
          </cell>
          <cell r="M195" t="str">
            <v>Existing - QF</v>
          </cell>
          <cell r="N195" t="str">
            <v>Existing - QF</v>
          </cell>
          <cell r="O195" t="str">
            <v>QF</v>
          </cell>
          <cell r="P195" t="str">
            <v>Long</v>
          </cell>
          <cell r="Q195" t="str">
            <v>LT Contract</v>
          </cell>
          <cell r="R195" t="str">
            <v>Existing - QF</v>
          </cell>
          <cell r="S195" t="str">
            <v>LT Contract</v>
          </cell>
          <cell r="T195" t="str">
            <v>Existing - QF</v>
          </cell>
          <cell r="U195" t="str">
            <v>Existing - QF</v>
          </cell>
          <cell r="V195" t="str">
            <v>Existing - QF</v>
          </cell>
          <cell r="W195">
            <v>0</v>
          </cell>
          <cell r="X195" t="str">
            <v>No</v>
          </cell>
        </row>
        <row r="196">
          <cell r="A196">
            <v>11840</v>
          </cell>
          <cell r="B196" t="str">
            <v>QF_THERM_SUNN_Ba</v>
          </cell>
          <cell r="C196" t="str">
            <v>QF_THERM_SUNN_Ba</v>
          </cell>
          <cell r="D196" t="str">
            <v>Contracts Swing</v>
          </cell>
          <cell r="E196" t="str">
            <v>East</v>
          </cell>
          <cell r="F196" t="str">
            <v>Existing - QF</v>
          </cell>
          <cell r="G196" t="str">
            <v/>
          </cell>
          <cell r="H196" t="str">
            <v/>
          </cell>
          <cell r="I196" t="str">
            <v>Existing - QF</v>
          </cell>
          <cell r="J196" t="str">
            <v>Existing - QF</v>
          </cell>
          <cell r="K196" t="str">
            <v/>
          </cell>
          <cell r="L196" t="str">
            <v>Existing - QF</v>
          </cell>
          <cell r="M196" t="str">
            <v>Existing - QF</v>
          </cell>
          <cell r="N196" t="str">
            <v>Existing - QF</v>
          </cell>
          <cell r="O196" t="str">
            <v>QF</v>
          </cell>
          <cell r="P196" t="str">
            <v>Long</v>
          </cell>
          <cell r="Q196" t="str">
            <v>LT Contract</v>
          </cell>
          <cell r="R196" t="str">
            <v>Existing - QF</v>
          </cell>
          <cell r="S196" t="str">
            <v>LT Contract</v>
          </cell>
          <cell r="T196" t="str">
            <v>Existing - QF</v>
          </cell>
          <cell r="U196" t="str">
            <v>Existing - QF</v>
          </cell>
          <cell r="V196" t="str">
            <v>Existing - QF</v>
          </cell>
          <cell r="W196">
            <v>0</v>
          </cell>
          <cell r="X196" t="str">
            <v>No</v>
          </cell>
        </row>
        <row r="197">
          <cell r="A197">
            <v>11841</v>
          </cell>
          <cell r="B197" t="str">
            <v>QF_THERM_Tesoro</v>
          </cell>
          <cell r="C197" t="str">
            <v>QF_THERM_Tesoro</v>
          </cell>
          <cell r="D197" t="str">
            <v>Contracts Swing</v>
          </cell>
          <cell r="E197" t="str">
            <v>East</v>
          </cell>
          <cell r="F197" t="str">
            <v>Existing - QF</v>
          </cell>
          <cell r="G197" t="str">
            <v/>
          </cell>
          <cell r="H197" t="str">
            <v/>
          </cell>
          <cell r="I197" t="str">
            <v>Existing - QF</v>
          </cell>
          <cell r="J197" t="str">
            <v>Existing - QF</v>
          </cell>
          <cell r="K197" t="str">
            <v/>
          </cell>
          <cell r="L197" t="str">
            <v>Existing - QF</v>
          </cell>
          <cell r="M197" t="str">
            <v>Existing - QF</v>
          </cell>
          <cell r="N197" t="str">
            <v>Existing - QF</v>
          </cell>
          <cell r="O197" t="str">
            <v>QF</v>
          </cell>
          <cell r="P197" t="str">
            <v>Long</v>
          </cell>
          <cell r="Q197" t="str">
            <v>LT Contract</v>
          </cell>
          <cell r="R197" t="str">
            <v>Existing - QF</v>
          </cell>
          <cell r="S197" t="str">
            <v>LT Contract</v>
          </cell>
          <cell r="T197" t="str">
            <v>Existing - QF</v>
          </cell>
          <cell r="U197" t="str">
            <v>Existing - QF</v>
          </cell>
          <cell r="V197" t="str">
            <v>Existing - QF</v>
          </cell>
          <cell r="W197">
            <v>0</v>
          </cell>
          <cell r="X197" t="str">
            <v>No</v>
          </cell>
        </row>
        <row r="198">
          <cell r="A198">
            <v>11842</v>
          </cell>
          <cell r="B198" t="str">
            <v>QF_THERM_USMag</v>
          </cell>
          <cell r="C198" t="str">
            <v>QF_THERM_USMag</v>
          </cell>
          <cell r="D198" t="str">
            <v>Contracts Swing</v>
          </cell>
          <cell r="E198" t="str">
            <v>East</v>
          </cell>
          <cell r="F198" t="str">
            <v>Existing - QF</v>
          </cell>
          <cell r="G198" t="str">
            <v/>
          </cell>
          <cell r="H198" t="str">
            <v/>
          </cell>
          <cell r="I198" t="str">
            <v>Existing - QF</v>
          </cell>
          <cell r="J198" t="str">
            <v>Existing - QF</v>
          </cell>
          <cell r="K198" t="str">
            <v/>
          </cell>
          <cell r="L198" t="str">
            <v>Existing - QF</v>
          </cell>
          <cell r="M198" t="str">
            <v>Existing - QF</v>
          </cell>
          <cell r="N198" t="str">
            <v>Existing - QF</v>
          </cell>
          <cell r="O198" t="str">
            <v>QF</v>
          </cell>
          <cell r="P198" t="str">
            <v>Long</v>
          </cell>
          <cell r="Q198" t="str">
            <v>LT Contract</v>
          </cell>
          <cell r="R198" t="str">
            <v>Existing - QF</v>
          </cell>
          <cell r="S198" t="str">
            <v>LT Contract</v>
          </cell>
          <cell r="T198" t="str">
            <v>Existing - QF</v>
          </cell>
          <cell r="U198" t="str">
            <v>Existing - QF</v>
          </cell>
          <cell r="V198" t="str">
            <v>Existing - QF</v>
          </cell>
          <cell r="W198">
            <v>0</v>
          </cell>
          <cell r="X198" t="str">
            <v>No</v>
          </cell>
        </row>
        <row r="199">
          <cell r="A199">
            <v>100847</v>
          </cell>
          <cell r="B199" t="str">
            <v>ED2_CA_SO_Y1</v>
          </cell>
          <cell r="C199" t="str">
            <v>ED2_CA_SO_Y1</v>
          </cell>
          <cell r="D199" t="str">
            <v>Existing Conservation</v>
          </cell>
          <cell r="E199" t="str">
            <v>West</v>
          </cell>
          <cell r="F199" t="str">
            <v>Existing - DSM_Class2</v>
          </cell>
          <cell r="G199" t="str">
            <v/>
          </cell>
          <cell r="H199" t="str">
            <v/>
          </cell>
          <cell r="I199" t="str">
            <v>Existing - DSM2</v>
          </cell>
          <cell r="J199" t="str">
            <v>Existing - DSM Energy Efficiency</v>
          </cell>
          <cell r="K199">
            <v>0</v>
          </cell>
          <cell r="L199" t="str">
            <v>Existing - DSM_Class2</v>
          </cell>
          <cell r="M199" t="str">
            <v>Existing - DSM</v>
          </cell>
          <cell r="N199" t="str">
            <v>Existing - DSM2</v>
          </cell>
          <cell r="O199" t="str">
            <v>DSM</v>
          </cell>
          <cell r="P199">
            <v>0</v>
          </cell>
          <cell r="Q199" t="str">
            <v>DSM, Class 2</v>
          </cell>
          <cell r="R199" t="str">
            <v>DSM, Class 2</v>
          </cell>
          <cell r="S199" t="str">
            <v>DSM, Class 2</v>
          </cell>
          <cell r="T199" t="str">
            <v>DSM, Class 2</v>
          </cell>
          <cell r="U199" t="str">
            <v>Existing - DSM_Class2</v>
          </cell>
          <cell r="V199" t="str">
            <v>DSM, Class 2</v>
          </cell>
          <cell r="W199" t="str">
            <v>CA</v>
          </cell>
          <cell r="X199" t="str">
            <v>??</v>
          </cell>
        </row>
        <row r="200">
          <cell r="A200">
            <v>100848</v>
          </cell>
          <cell r="B200" t="str">
            <v>ED2_ID_GO_Y1</v>
          </cell>
          <cell r="C200" t="str">
            <v>ED2_ID_GO_Y1</v>
          </cell>
          <cell r="D200" t="str">
            <v>Existing Conservation</v>
          </cell>
          <cell r="E200" t="str">
            <v>East</v>
          </cell>
          <cell r="F200" t="str">
            <v>Existing - DSM_Class2</v>
          </cell>
          <cell r="G200" t="str">
            <v/>
          </cell>
          <cell r="H200" t="str">
            <v/>
          </cell>
          <cell r="I200" t="str">
            <v>Existing - DSM2</v>
          </cell>
          <cell r="J200" t="str">
            <v>Existing - DSM Energy Efficiency</v>
          </cell>
          <cell r="K200">
            <v>0</v>
          </cell>
          <cell r="L200" t="str">
            <v>Existing - DSM_Class2</v>
          </cell>
          <cell r="M200" t="str">
            <v>Existing - DSM</v>
          </cell>
          <cell r="N200" t="str">
            <v>Existing - DSM2</v>
          </cell>
          <cell r="O200" t="str">
            <v>DSM</v>
          </cell>
          <cell r="P200">
            <v>0</v>
          </cell>
          <cell r="Q200" t="str">
            <v>DSM, Class 2</v>
          </cell>
          <cell r="R200" t="str">
            <v>DSM, Class 2</v>
          </cell>
          <cell r="S200" t="str">
            <v>DSM, Class 2</v>
          </cell>
          <cell r="T200" t="str">
            <v>DSM, Class 2</v>
          </cell>
          <cell r="U200" t="str">
            <v>Existing - DSM_Class2</v>
          </cell>
          <cell r="V200" t="str">
            <v>DSM, Class 2</v>
          </cell>
          <cell r="W200" t="str">
            <v>ID</v>
          </cell>
          <cell r="X200" t="str">
            <v>??</v>
          </cell>
        </row>
        <row r="201">
          <cell r="A201">
            <v>100849</v>
          </cell>
          <cell r="B201" t="str">
            <v>ED2_OR_SO_Y1</v>
          </cell>
          <cell r="C201" t="str">
            <v>ED2_OR_SO_Y1</v>
          </cell>
          <cell r="D201" t="str">
            <v>Existing Conservation</v>
          </cell>
          <cell r="E201" t="str">
            <v>West</v>
          </cell>
          <cell r="F201" t="str">
            <v>Existing - DSM_Class2</v>
          </cell>
          <cell r="G201" t="str">
            <v/>
          </cell>
          <cell r="H201" t="str">
            <v/>
          </cell>
          <cell r="I201" t="str">
            <v>Existing - DSM2</v>
          </cell>
          <cell r="J201" t="str">
            <v>Existing - DSM Energy Efficiency</v>
          </cell>
          <cell r="K201">
            <v>0</v>
          </cell>
          <cell r="L201" t="str">
            <v>Existing - DSM_Class2</v>
          </cell>
          <cell r="M201" t="str">
            <v>Existing - DSM</v>
          </cell>
          <cell r="N201" t="str">
            <v>Existing - DSM2</v>
          </cell>
          <cell r="O201" t="str">
            <v>DSM</v>
          </cell>
          <cell r="P201">
            <v>0</v>
          </cell>
          <cell r="Q201" t="str">
            <v>DSM, Class 2</v>
          </cell>
          <cell r="R201" t="str">
            <v>DSM, Class 2</v>
          </cell>
          <cell r="S201" t="str">
            <v>DSM, Class 2</v>
          </cell>
          <cell r="T201" t="str">
            <v>DSM, Class 2</v>
          </cell>
          <cell r="U201" t="str">
            <v>Existing - DSM_Class2</v>
          </cell>
          <cell r="V201" t="str">
            <v>DSM, Class 2</v>
          </cell>
          <cell r="W201" t="str">
            <v>OR</v>
          </cell>
          <cell r="X201" t="str">
            <v>??</v>
          </cell>
        </row>
        <row r="202">
          <cell r="A202">
            <v>100850</v>
          </cell>
          <cell r="B202" t="str">
            <v>ED2_UT_UT_Y1</v>
          </cell>
          <cell r="C202" t="str">
            <v>ED2_UT_UT_Y1</v>
          </cell>
          <cell r="D202" t="str">
            <v>Existing Conservation</v>
          </cell>
          <cell r="E202" t="str">
            <v>East</v>
          </cell>
          <cell r="F202" t="str">
            <v>Existing - DSM_Class2</v>
          </cell>
          <cell r="G202" t="str">
            <v/>
          </cell>
          <cell r="H202" t="str">
            <v/>
          </cell>
          <cell r="I202" t="str">
            <v>Existing - DSM2</v>
          </cell>
          <cell r="J202" t="str">
            <v>Existing - DSM Energy Efficiency</v>
          </cell>
          <cell r="K202">
            <v>0</v>
          </cell>
          <cell r="L202" t="str">
            <v>Existing - DSM_Class2</v>
          </cell>
          <cell r="M202" t="str">
            <v>Existing - DSM</v>
          </cell>
          <cell r="N202" t="str">
            <v>Existing - DSM2</v>
          </cell>
          <cell r="O202" t="str">
            <v>DSM</v>
          </cell>
          <cell r="P202">
            <v>0</v>
          </cell>
          <cell r="Q202" t="str">
            <v>DSM, Class 2</v>
          </cell>
          <cell r="R202" t="str">
            <v>DSM, Class 2</v>
          </cell>
          <cell r="S202" t="str">
            <v>DSM, Class 2</v>
          </cell>
          <cell r="T202" t="str">
            <v>DSM, Class 2</v>
          </cell>
          <cell r="U202" t="str">
            <v>Existing - DSM_Class2</v>
          </cell>
          <cell r="V202" t="str">
            <v>DSM, Class 2</v>
          </cell>
          <cell r="W202" t="str">
            <v>UT</v>
          </cell>
          <cell r="X202" t="str">
            <v>??</v>
          </cell>
        </row>
        <row r="203">
          <cell r="A203">
            <v>100851</v>
          </cell>
          <cell r="B203" t="str">
            <v>ED2_WA_WA_Y1</v>
          </cell>
          <cell r="C203" t="str">
            <v>ED2_WA_WA_Y1</v>
          </cell>
          <cell r="D203" t="str">
            <v>Existing Conservation</v>
          </cell>
          <cell r="E203" t="str">
            <v>West</v>
          </cell>
          <cell r="F203" t="str">
            <v>Existing - DSM_Class2</v>
          </cell>
          <cell r="G203" t="str">
            <v/>
          </cell>
          <cell r="H203" t="str">
            <v/>
          </cell>
          <cell r="I203" t="str">
            <v>Existing - DSM2</v>
          </cell>
          <cell r="J203" t="str">
            <v>Existing - DSM Energy Efficiency</v>
          </cell>
          <cell r="K203">
            <v>0</v>
          </cell>
          <cell r="L203" t="str">
            <v>Existing - DSM_Class2</v>
          </cell>
          <cell r="M203" t="str">
            <v>Existing - DSM</v>
          </cell>
          <cell r="N203" t="str">
            <v>Existing - DSM2</v>
          </cell>
          <cell r="O203" t="str">
            <v>DSM</v>
          </cell>
          <cell r="P203">
            <v>0</v>
          </cell>
          <cell r="Q203" t="str">
            <v>DSM, Class 2</v>
          </cell>
          <cell r="R203" t="str">
            <v>DSM, Class 2</v>
          </cell>
          <cell r="S203" t="str">
            <v>DSM, Class 2</v>
          </cell>
          <cell r="T203" t="str">
            <v>DSM, Class 2</v>
          </cell>
          <cell r="U203" t="str">
            <v>Existing - DSM_Class2</v>
          </cell>
          <cell r="V203" t="str">
            <v>DSM, Class 2</v>
          </cell>
          <cell r="W203" t="str">
            <v>WA</v>
          </cell>
          <cell r="X203" t="str">
            <v>??</v>
          </cell>
        </row>
        <row r="204">
          <cell r="A204">
            <v>100852</v>
          </cell>
          <cell r="B204" t="str">
            <v>ED2_WA_YA_Y1</v>
          </cell>
          <cell r="C204" t="str">
            <v>ED2_WA_YA_Y1</v>
          </cell>
          <cell r="D204" t="str">
            <v>Existing Conservation</v>
          </cell>
          <cell r="E204" t="str">
            <v>West</v>
          </cell>
          <cell r="F204" t="str">
            <v>Existing - DSM_Class2</v>
          </cell>
          <cell r="G204" t="str">
            <v/>
          </cell>
          <cell r="H204" t="str">
            <v/>
          </cell>
          <cell r="I204" t="str">
            <v>Existing - DSM2</v>
          </cell>
          <cell r="J204" t="str">
            <v>Existing - DSM Energy Efficiency</v>
          </cell>
          <cell r="K204">
            <v>0</v>
          </cell>
          <cell r="L204" t="str">
            <v>Existing - DSM_Class2</v>
          </cell>
          <cell r="M204" t="str">
            <v>Existing - DSM</v>
          </cell>
          <cell r="N204" t="str">
            <v>Existing - DSM2</v>
          </cell>
          <cell r="O204" t="str">
            <v>DSM</v>
          </cell>
          <cell r="P204">
            <v>0</v>
          </cell>
          <cell r="Q204" t="str">
            <v>DSM, Class 2</v>
          </cell>
          <cell r="R204" t="str">
            <v>DSM, Class 2</v>
          </cell>
          <cell r="S204" t="str">
            <v>DSM, Class 2</v>
          </cell>
          <cell r="T204" t="str">
            <v>DSM, Class 2</v>
          </cell>
          <cell r="U204" t="str">
            <v>Existing - DSM_Class2</v>
          </cell>
          <cell r="V204" t="str">
            <v>DSM, Class 2</v>
          </cell>
          <cell r="W204" t="str">
            <v>WA</v>
          </cell>
          <cell r="X204" t="str">
            <v>??</v>
          </cell>
        </row>
        <row r="205">
          <cell r="A205">
            <v>100853</v>
          </cell>
          <cell r="B205" t="str">
            <v>ED2_WY_WY_Y1</v>
          </cell>
          <cell r="C205" t="str">
            <v>ED2_WY_WY_Y1</v>
          </cell>
          <cell r="D205" t="str">
            <v>Existing Conservation</v>
          </cell>
          <cell r="E205" t="str">
            <v>East</v>
          </cell>
          <cell r="F205" t="str">
            <v>Existing - DSM_Class2</v>
          </cell>
          <cell r="G205" t="str">
            <v/>
          </cell>
          <cell r="H205" t="str">
            <v/>
          </cell>
          <cell r="I205" t="str">
            <v>Existing - DSM2</v>
          </cell>
          <cell r="J205" t="str">
            <v>Existing - DSM Energy Efficiency</v>
          </cell>
          <cell r="K205">
            <v>0</v>
          </cell>
          <cell r="L205" t="str">
            <v>Existing - DSM_Class2</v>
          </cell>
          <cell r="M205" t="str">
            <v>Existing - DSM</v>
          </cell>
          <cell r="N205" t="str">
            <v>Existing - DSM2</v>
          </cell>
          <cell r="O205" t="str">
            <v>DSM</v>
          </cell>
          <cell r="P205">
            <v>0</v>
          </cell>
          <cell r="Q205" t="str">
            <v>DSM, Class 2</v>
          </cell>
          <cell r="R205" t="str">
            <v>DSM, Class 2</v>
          </cell>
          <cell r="S205" t="str">
            <v>DSM, Class 2</v>
          </cell>
          <cell r="T205" t="str">
            <v>DSM, Class 2</v>
          </cell>
          <cell r="U205" t="str">
            <v>Existing - DSM_Class2</v>
          </cell>
          <cell r="V205" t="str">
            <v>DSM, Class 2</v>
          </cell>
          <cell r="W205" t="str">
            <v>WY</v>
          </cell>
          <cell r="X205" t="str">
            <v>??</v>
          </cell>
        </row>
        <row r="206">
          <cell r="A206">
            <v>101787</v>
          </cell>
          <cell r="B206" t="str">
            <v>Dummy_RPS_Plant</v>
          </cell>
          <cell r="C206" t="str">
            <v>Dummy_RPS_Plant</v>
          </cell>
          <cell r="D206" t="str">
            <v>Existing Hydro</v>
          </cell>
          <cell r="E206" t="str">
            <v>Not Used</v>
          </cell>
          <cell r="F206" t="str">
            <v>Non_Reporting</v>
          </cell>
          <cell r="G206" t="str">
            <v/>
          </cell>
          <cell r="H206" t="str">
            <v/>
          </cell>
          <cell r="I206" t="str">
            <v>Non_Reporting</v>
          </cell>
          <cell r="J206" t="str">
            <v>N/A</v>
          </cell>
          <cell r="K206" t="str">
            <v>Non_Reporting</v>
          </cell>
          <cell r="L206" t="str">
            <v>Non_Reporting</v>
          </cell>
          <cell r="M206" t="str">
            <v>Non_Reporting</v>
          </cell>
          <cell r="N206" t="str">
            <v>Non_Reporting</v>
          </cell>
          <cell r="O206" t="str">
            <v>Non_Reporting</v>
          </cell>
          <cell r="P206" t="str">
            <v>Non_Reporting</v>
          </cell>
          <cell r="Q206" t="str">
            <v>Non_Reporting</v>
          </cell>
          <cell r="R206" t="str">
            <v>Non_Reporting</v>
          </cell>
          <cell r="S206" t="str">
            <v>Non_Reporting</v>
          </cell>
          <cell r="T206" t="str">
            <v>Non_Reporting</v>
          </cell>
          <cell r="U206" t="str">
            <v>Non_Reporting</v>
          </cell>
          <cell r="V206" t="str">
            <v>Non_Reporting</v>
          </cell>
          <cell r="W206" t="str">
            <v>Non_Reporting</v>
          </cell>
          <cell r="X206" t="str">
            <v>Non_Reporting</v>
          </cell>
        </row>
        <row r="207">
          <cell r="A207">
            <v>10097</v>
          </cell>
          <cell r="B207" t="str">
            <v>HY_BearRiver</v>
          </cell>
          <cell r="C207" t="str">
            <v>HY_BearRiver</v>
          </cell>
          <cell r="D207" t="str">
            <v>Existing Hydro</v>
          </cell>
          <cell r="E207" t="str">
            <v>East</v>
          </cell>
          <cell r="F207" t="str">
            <v>Existing - Hydro</v>
          </cell>
          <cell r="G207" t="str">
            <v/>
          </cell>
          <cell r="H207" t="str">
            <v/>
          </cell>
          <cell r="I207" t="str">
            <v>Existing - Hydro</v>
          </cell>
          <cell r="J207" t="str">
            <v>Existing - Hydro</v>
          </cell>
          <cell r="K207" t="str">
            <v/>
          </cell>
          <cell r="L207" t="str">
            <v>Existing - Hydro</v>
          </cell>
          <cell r="M207" t="str">
            <v>Existing - Hydro</v>
          </cell>
          <cell r="N207" t="str">
            <v>Existing - Hydro</v>
          </cell>
          <cell r="O207" t="str">
            <v>Hydro</v>
          </cell>
          <cell r="P207" t="str">
            <v/>
          </cell>
          <cell r="Q207" t="str">
            <v>Hydro</v>
          </cell>
          <cell r="R207" t="str">
            <v>Existing - Hydro</v>
          </cell>
          <cell r="S207" t="str">
            <v>Hydro</v>
          </cell>
          <cell r="T207" t="str">
            <v>Existing - Hydro</v>
          </cell>
          <cell r="U207" t="str">
            <v>Existing - Hydro</v>
          </cell>
          <cell r="V207" t="str">
            <v>Existing - Hydro</v>
          </cell>
          <cell r="W207" t="str">
            <v>UT</v>
          </cell>
          <cell r="X207" t="str">
            <v>No</v>
          </cell>
        </row>
        <row r="208">
          <cell r="A208">
            <v>10568</v>
          </cell>
          <cell r="B208" t="str">
            <v>HY_BigFork</v>
          </cell>
          <cell r="C208" t="str">
            <v>HY_BigFork</v>
          </cell>
          <cell r="D208" t="str">
            <v>Existing Hydro</v>
          </cell>
          <cell r="E208" t="str">
            <v>East</v>
          </cell>
          <cell r="F208" t="str">
            <v>Existing - Hydro</v>
          </cell>
          <cell r="G208" t="str">
            <v/>
          </cell>
          <cell r="H208" t="str">
            <v/>
          </cell>
          <cell r="I208" t="str">
            <v>Existing - Hydro</v>
          </cell>
          <cell r="J208" t="str">
            <v>Existing - Hydro</v>
          </cell>
          <cell r="K208" t="str">
            <v/>
          </cell>
          <cell r="L208" t="str">
            <v>Existing - Hydro</v>
          </cell>
          <cell r="M208" t="str">
            <v>Existing - Hydro</v>
          </cell>
          <cell r="N208" t="str">
            <v>Existing - Hydro</v>
          </cell>
          <cell r="O208" t="str">
            <v>Hydro</v>
          </cell>
          <cell r="P208" t="str">
            <v/>
          </cell>
          <cell r="Q208" t="str">
            <v>Hydro</v>
          </cell>
          <cell r="R208" t="str">
            <v>Existing - Hydro</v>
          </cell>
          <cell r="S208" t="str">
            <v>Hydro</v>
          </cell>
          <cell r="T208" t="str">
            <v>Existing - Hydro</v>
          </cell>
          <cell r="U208" t="str">
            <v>Existing - Hydro</v>
          </cell>
          <cell r="V208" t="str">
            <v>Existing - Hydro</v>
          </cell>
          <cell r="W208" t="str">
            <v>MT</v>
          </cell>
          <cell r="X208" t="str">
            <v>No</v>
          </cell>
        </row>
        <row r="209">
          <cell r="A209">
            <v>10098</v>
          </cell>
          <cell r="B209" t="str">
            <v>HY_Clearwater1</v>
          </cell>
          <cell r="C209" t="str">
            <v>HY_Clearwater1</v>
          </cell>
          <cell r="D209" t="str">
            <v>Existing Hydro</v>
          </cell>
          <cell r="E209" t="str">
            <v>West</v>
          </cell>
          <cell r="F209" t="str">
            <v>Existing - Hydro</v>
          </cell>
          <cell r="G209" t="str">
            <v/>
          </cell>
          <cell r="H209" t="str">
            <v/>
          </cell>
          <cell r="I209" t="str">
            <v>Existing - Hydro</v>
          </cell>
          <cell r="J209" t="str">
            <v>Existing - Hydro</v>
          </cell>
          <cell r="K209" t="str">
            <v/>
          </cell>
          <cell r="L209" t="str">
            <v>Existing - Hydro</v>
          </cell>
          <cell r="M209" t="str">
            <v>Existing - Hydro</v>
          </cell>
          <cell r="N209" t="str">
            <v>Existing - Hydro</v>
          </cell>
          <cell r="O209" t="str">
            <v>Hydro</v>
          </cell>
          <cell r="P209" t="str">
            <v/>
          </cell>
          <cell r="Q209" t="str">
            <v>Hydro</v>
          </cell>
          <cell r="R209" t="str">
            <v>Existing - Hydro</v>
          </cell>
          <cell r="S209" t="str">
            <v>Hydro</v>
          </cell>
          <cell r="T209" t="str">
            <v>Existing - Hydro</v>
          </cell>
          <cell r="U209" t="str">
            <v>Existing - Hydro</v>
          </cell>
          <cell r="V209" t="str">
            <v>Existing - Hydro</v>
          </cell>
          <cell r="W209" t="str">
            <v>OR</v>
          </cell>
          <cell r="X209" t="str">
            <v>No</v>
          </cell>
        </row>
        <row r="210">
          <cell r="A210">
            <v>10099</v>
          </cell>
          <cell r="B210" t="str">
            <v>HY_Clearwater2</v>
          </cell>
          <cell r="C210" t="str">
            <v>HY_Clearwater2</v>
          </cell>
          <cell r="D210" t="str">
            <v>Existing Hydro</v>
          </cell>
          <cell r="E210" t="str">
            <v>West</v>
          </cell>
          <cell r="F210" t="str">
            <v>Existing - Hydro</v>
          </cell>
          <cell r="G210" t="str">
            <v/>
          </cell>
          <cell r="H210" t="str">
            <v/>
          </cell>
          <cell r="I210" t="str">
            <v>Existing - Hydro</v>
          </cell>
          <cell r="J210" t="str">
            <v>Existing - Hydro</v>
          </cell>
          <cell r="K210" t="str">
            <v/>
          </cell>
          <cell r="L210" t="str">
            <v>Existing - Hydro</v>
          </cell>
          <cell r="M210" t="str">
            <v>Existing - Hydro</v>
          </cell>
          <cell r="N210" t="str">
            <v>Existing - Hydro</v>
          </cell>
          <cell r="O210" t="str">
            <v>Hydro</v>
          </cell>
          <cell r="P210" t="str">
            <v/>
          </cell>
          <cell r="Q210" t="str">
            <v>Hydro</v>
          </cell>
          <cell r="R210" t="str">
            <v>Existing - Hydro</v>
          </cell>
          <cell r="S210" t="str">
            <v>Hydro</v>
          </cell>
          <cell r="T210" t="str">
            <v>Existing - Hydro</v>
          </cell>
          <cell r="U210" t="str">
            <v>Existing - Hydro</v>
          </cell>
          <cell r="V210" t="str">
            <v>Existing - Hydro</v>
          </cell>
          <cell r="W210" t="str">
            <v>OR</v>
          </cell>
          <cell r="X210" t="str">
            <v>No</v>
          </cell>
        </row>
        <row r="211">
          <cell r="A211">
            <v>14601</v>
          </cell>
          <cell r="B211" t="str">
            <v>HY_Copco1-2</v>
          </cell>
          <cell r="C211" t="str">
            <v>HY_Copco1-2</v>
          </cell>
          <cell r="D211" t="str">
            <v>Existing Hydro</v>
          </cell>
          <cell r="E211" t="str">
            <v>West</v>
          </cell>
          <cell r="F211" t="str">
            <v>Existing - Hydro</v>
          </cell>
          <cell r="G211" t="str">
            <v/>
          </cell>
          <cell r="H211" t="str">
            <v/>
          </cell>
          <cell r="I211" t="str">
            <v>Existing - Hydro</v>
          </cell>
          <cell r="J211" t="str">
            <v>Existing - Hydro</v>
          </cell>
          <cell r="K211" t="str">
            <v/>
          </cell>
          <cell r="L211" t="str">
            <v>Existing - Hydro</v>
          </cell>
          <cell r="M211" t="str">
            <v>Existing - Hydro</v>
          </cell>
          <cell r="N211" t="str">
            <v>Existing - Hydro</v>
          </cell>
          <cell r="O211" t="str">
            <v>Hydro</v>
          </cell>
          <cell r="P211" t="str">
            <v/>
          </cell>
          <cell r="Q211" t="str">
            <v>Hydro</v>
          </cell>
          <cell r="R211" t="str">
            <v>Existing - Hydro</v>
          </cell>
          <cell r="S211" t="str">
            <v>Hydro</v>
          </cell>
          <cell r="T211" t="str">
            <v>Existing - Hydro</v>
          </cell>
          <cell r="U211" t="str">
            <v>Existing - Hydro</v>
          </cell>
          <cell r="V211" t="str">
            <v>Existing - Hydro</v>
          </cell>
          <cell r="W211" t="str">
            <v>CA</v>
          </cell>
          <cell r="X211" t="str">
            <v>No</v>
          </cell>
        </row>
        <row r="212">
          <cell r="A212">
            <v>10101</v>
          </cell>
          <cell r="B212" t="str">
            <v>HY_FishCreek</v>
          </cell>
          <cell r="C212" t="str">
            <v>HY_FishCreek</v>
          </cell>
          <cell r="D212" t="str">
            <v>Existing Hydro</v>
          </cell>
          <cell r="E212" t="str">
            <v>West</v>
          </cell>
          <cell r="F212" t="str">
            <v>Existing - Hydro</v>
          </cell>
          <cell r="G212" t="str">
            <v/>
          </cell>
          <cell r="H212" t="str">
            <v/>
          </cell>
          <cell r="I212" t="str">
            <v>Existing - Hydro</v>
          </cell>
          <cell r="J212" t="str">
            <v>Existing - Hydro</v>
          </cell>
          <cell r="K212" t="str">
            <v/>
          </cell>
          <cell r="L212" t="str">
            <v>Existing - Hydro</v>
          </cell>
          <cell r="M212" t="str">
            <v>Existing - Hydro</v>
          </cell>
          <cell r="N212" t="str">
            <v>Existing - Hydro</v>
          </cell>
          <cell r="O212" t="str">
            <v>Hydro</v>
          </cell>
          <cell r="P212" t="str">
            <v/>
          </cell>
          <cell r="Q212" t="str">
            <v>Hydro</v>
          </cell>
          <cell r="R212" t="str">
            <v>Existing - Hydro</v>
          </cell>
          <cell r="S212" t="str">
            <v>Hydro</v>
          </cell>
          <cell r="T212" t="str">
            <v>Existing - Hydro</v>
          </cell>
          <cell r="U212" t="str">
            <v>Existing - Hydro</v>
          </cell>
          <cell r="V212" t="str">
            <v>Existing - Hydro</v>
          </cell>
          <cell r="W212" t="str">
            <v>OR</v>
          </cell>
          <cell r="X212" t="str">
            <v>No</v>
          </cell>
        </row>
        <row r="213">
          <cell r="A213">
            <v>10102</v>
          </cell>
          <cell r="B213" t="str">
            <v>HY_GemState_P</v>
          </cell>
          <cell r="C213" t="str">
            <v>HY_GemState_P</v>
          </cell>
          <cell r="D213" t="str">
            <v>Existing Hydro</v>
          </cell>
          <cell r="E213" t="str">
            <v>East</v>
          </cell>
          <cell r="F213" t="str">
            <v>Existing - Hydro</v>
          </cell>
          <cell r="G213" t="str">
            <v/>
          </cell>
          <cell r="H213" t="str">
            <v/>
          </cell>
          <cell r="I213" t="str">
            <v>Existing - Hydro</v>
          </cell>
          <cell r="J213" t="str">
            <v>Existing - Hydro</v>
          </cell>
          <cell r="K213" t="str">
            <v/>
          </cell>
          <cell r="L213" t="str">
            <v>Existing - Hydro</v>
          </cell>
          <cell r="M213" t="str">
            <v>Existing - Hydro</v>
          </cell>
          <cell r="N213" t="str">
            <v>Existing - Hydro</v>
          </cell>
          <cell r="O213" t="str">
            <v>Hydro</v>
          </cell>
          <cell r="P213" t="str">
            <v/>
          </cell>
          <cell r="Q213" t="str">
            <v>Hydro</v>
          </cell>
          <cell r="R213" t="str">
            <v>Existing - Hydro</v>
          </cell>
          <cell r="S213" t="str">
            <v>Hydro</v>
          </cell>
          <cell r="T213" t="str">
            <v>Existing - Hydro</v>
          </cell>
          <cell r="U213" t="str">
            <v>Existing - Hydro</v>
          </cell>
          <cell r="V213" t="str">
            <v>Existing - Hydro</v>
          </cell>
          <cell r="W213" t="str">
            <v>ID</v>
          </cell>
          <cell r="X213" t="str">
            <v>No</v>
          </cell>
        </row>
        <row r="214">
          <cell r="A214">
            <v>10104</v>
          </cell>
          <cell r="B214" t="str">
            <v>HY_IronGate</v>
          </cell>
          <cell r="C214" t="str">
            <v>HY_IronGate</v>
          </cell>
          <cell r="D214" t="str">
            <v>Existing Hydro</v>
          </cell>
          <cell r="E214" t="str">
            <v>West</v>
          </cell>
          <cell r="F214" t="str">
            <v>Existing - Hydro</v>
          </cell>
          <cell r="G214" t="str">
            <v/>
          </cell>
          <cell r="H214" t="str">
            <v/>
          </cell>
          <cell r="I214" t="str">
            <v>Existing - Hydro</v>
          </cell>
          <cell r="J214" t="str">
            <v>Existing - Hydro</v>
          </cell>
          <cell r="K214" t="str">
            <v/>
          </cell>
          <cell r="L214" t="str">
            <v>Existing - Hydro</v>
          </cell>
          <cell r="M214" t="str">
            <v>Existing - Hydro</v>
          </cell>
          <cell r="N214" t="str">
            <v>Existing - Hydro</v>
          </cell>
          <cell r="O214" t="str">
            <v>Hydro</v>
          </cell>
          <cell r="P214" t="str">
            <v/>
          </cell>
          <cell r="Q214" t="str">
            <v>Hydro</v>
          </cell>
          <cell r="R214" t="str">
            <v>Existing - Hydro</v>
          </cell>
          <cell r="S214" t="str">
            <v>Hydro</v>
          </cell>
          <cell r="T214" t="str">
            <v>Existing - Hydro</v>
          </cell>
          <cell r="U214" t="str">
            <v>Existing - Hydro</v>
          </cell>
          <cell r="V214" t="str">
            <v>Existing - Hydro</v>
          </cell>
          <cell r="W214" t="str">
            <v>OR</v>
          </cell>
          <cell r="X214" t="str">
            <v>No</v>
          </cell>
        </row>
        <row r="215">
          <cell r="A215">
            <v>10106</v>
          </cell>
          <cell r="B215" t="str">
            <v>HY_JCBoyle</v>
          </cell>
          <cell r="C215" t="str">
            <v>HY_JCBoyle</v>
          </cell>
          <cell r="D215" t="str">
            <v>Existing Hydro</v>
          </cell>
          <cell r="E215" t="str">
            <v>West</v>
          </cell>
          <cell r="F215" t="str">
            <v>Existing - Hydro</v>
          </cell>
          <cell r="G215" t="str">
            <v/>
          </cell>
          <cell r="H215" t="str">
            <v/>
          </cell>
          <cell r="I215" t="str">
            <v>Existing - Hydro</v>
          </cell>
          <cell r="J215" t="str">
            <v>Existing - Hydro</v>
          </cell>
          <cell r="K215" t="str">
            <v/>
          </cell>
          <cell r="L215" t="str">
            <v>Existing - Hydro</v>
          </cell>
          <cell r="M215" t="str">
            <v>Existing - Hydro</v>
          </cell>
          <cell r="N215" t="str">
            <v>Existing - Hydro</v>
          </cell>
          <cell r="O215" t="str">
            <v>Hydro</v>
          </cell>
          <cell r="P215" t="str">
            <v/>
          </cell>
          <cell r="Q215" t="str">
            <v>Hydro</v>
          </cell>
          <cell r="R215" t="str">
            <v>Existing - Hydro</v>
          </cell>
          <cell r="S215" t="str">
            <v>Hydro</v>
          </cell>
          <cell r="T215" t="str">
            <v>Existing - Hydro</v>
          </cell>
          <cell r="U215" t="str">
            <v>Existing - Hydro</v>
          </cell>
          <cell r="V215" t="str">
            <v>Existing - Hydro</v>
          </cell>
          <cell r="W215" t="str">
            <v>CA</v>
          </cell>
          <cell r="X215" t="str">
            <v>No</v>
          </cell>
        </row>
        <row r="216">
          <cell r="A216">
            <v>10107</v>
          </cell>
          <cell r="B216" t="str">
            <v>HY_Lemolo1</v>
          </cell>
          <cell r="C216" t="str">
            <v>HY_Lemolo1</v>
          </cell>
          <cell r="D216" t="str">
            <v>Existing Hydro</v>
          </cell>
          <cell r="E216" t="str">
            <v>West</v>
          </cell>
          <cell r="F216" t="str">
            <v>Existing - Hydro</v>
          </cell>
          <cell r="G216" t="str">
            <v/>
          </cell>
          <cell r="H216" t="str">
            <v/>
          </cell>
          <cell r="I216" t="str">
            <v>Existing - Hydro</v>
          </cell>
          <cell r="J216" t="str">
            <v>Existing - Hydro</v>
          </cell>
          <cell r="K216" t="str">
            <v/>
          </cell>
          <cell r="L216" t="str">
            <v>Existing - Hydro</v>
          </cell>
          <cell r="M216" t="str">
            <v>Existing - Hydro</v>
          </cell>
          <cell r="N216" t="str">
            <v>Existing - Hydro</v>
          </cell>
          <cell r="O216" t="str">
            <v>Hydro</v>
          </cell>
          <cell r="P216" t="str">
            <v/>
          </cell>
          <cell r="Q216" t="str">
            <v>Hydro</v>
          </cell>
          <cell r="R216" t="str">
            <v>Existing - Hydro</v>
          </cell>
          <cell r="S216" t="str">
            <v>Hydro</v>
          </cell>
          <cell r="T216" t="str">
            <v>Existing - Hydro</v>
          </cell>
          <cell r="U216" t="str">
            <v>Existing - Hydro</v>
          </cell>
          <cell r="V216" t="str">
            <v>Existing - Hydro</v>
          </cell>
          <cell r="W216" t="str">
            <v>OR</v>
          </cell>
          <cell r="X216" t="str">
            <v>No</v>
          </cell>
        </row>
        <row r="217">
          <cell r="A217">
            <v>10108</v>
          </cell>
          <cell r="B217" t="str">
            <v>HY_Lemolo2</v>
          </cell>
          <cell r="C217" t="str">
            <v>HY_Lemolo2</v>
          </cell>
          <cell r="D217" t="str">
            <v>Existing Hydro</v>
          </cell>
          <cell r="E217" t="str">
            <v>West</v>
          </cell>
          <cell r="F217" t="str">
            <v>Existing - Hydro</v>
          </cell>
          <cell r="G217" t="str">
            <v/>
          </cell>
          <cell r="H217" t="str">
            <v/>
          </cell>
          <cell r="I217" t="str">
            <v>Existing - Hydro</v>
          </cell>
          <cell r="J217" t="str">
            <v>Existing - Hydro</v>
          </cell>
          <cell r="K217" t="str">
            <v/>
          </cell>
          <cell r="L217" t="str">
            <v>Existing - Hydro</v>
          </cell>
          <cell r="M217" t="str">
            <v>Existing - Hydro</v>
          </cell>
          <cell r="N217" t="str">
            <v>Existing - Hydro</v>
          </cell>
          <cell r="O217" t="str">
            <v>Hydro</v>
          </cell>
          <cell r="P217" t="str">
            <v/>
          </cell>
          <cell r="Q217" t="str">
            <v>Hydro</v>
          </cell>
          <cell r="R217" t="str">
            <v>Existing - Hydro</v>
          </cell>
          <cell r="S217" t="str">
            <v>Hydro</v>
          </cell>
          <cell r="T217" t="str">
            <v>Existing - Hydro</v>
          </cell>
          <cell r="U217" t="str">
            <v>Existing - Hydro</v>
          </cell>
          <cell r="V217" t="str">
            <v>Existing - Hydro</v>
          </cell>
          <cell r="W217" t="str">
            <v>OR</v>
          </cell>
          <cell r="X217" t="str">
            <v>No</v>
          </cell>
        </row>
        <row r="218">
          <cell r="A218">
            <v>10109</v>
          </cell>
          <cell r="B218" t="str">
            <v>HY_Merwin</v>
          </cell>
          <cell r="C218" t="str">
            <v>HY_Merwin</v>
          </cell>
          <cell r="D218" t="str">
            <v>Existing Hydro</v>
          </cell>
          <cell r="E218" t="str">
            <v>West</v>
          </cell>
          <cell r="F218" t="str">
            <v>Existing - Hydro</v>
          </cell>
          <cell r="G218" t="str">
            <v/>
          </cell>
          <cell r="H218" t="str">
            <v/>
          </cell>
          <cell r="I218" t="str">
            <v>Existing - Hydro</v>
          </cell>
          <cell r="J218" t="str">
            <v>Existing - Hydro</v>
          </cell>
          <cell r="K218" t="str">
            <v/>
          </cell>
          <cell r="L218" t="str">
            <v>Existing - Hydro</v>
          </cell>
          <cell r="M218" t="str">
            <v>Existing - Hydro</v>
          </cell>
          <cell r="N218" t="str">
            <v>Existing - Hydro</v>
          </cell>
          <cell r="O218" t="str">
            <v>Hydro</v>
          </cell>
          <cell r="P218" t="str">
            <v/>
          </cell>
          <cell r="Q218" t="str">
            <v>Hydro</v>
          </cell>
          <cell r="R218" t="str">
            <v>Existing - Hydro</v>
          </cell>
          <cell r="S218" t="str">
            <v>Hydro</v>
          </cell>
          <cell r="T218" t="str">
            <v>Existing - Hydro</v>
          </cell>
          <cell r="U218" t="str">
            <v>Existing - Hydro</v>
          </cell>
          <cell r="V218" t="str">
            <v>Existing - Hydro</v>
          </cell>
          <cell r="W218" t="str">
            <v>WA</v>
          </cell>
          <cell r="X218" t="str">
            <v>No</v>
          </cell>
        </row>
        <row r="219">
          <cell r="A219">
            <v>11912</v>
          </cell>
          <cell r="B219" t="str">
            <v>HY_MidCol_P</v>
          </cell>
          <cell r="C219" t="str">
            <v>HY_MidCol_P</v>
          </cell>
          <cell r="D219" t="str">
            <v>Existing Hydro</v>
          </cell>
          <cell r="E219" t="str">
            <v>West</v>
          </cell>
          <cell r="F219" t="str">
            <v>Existing - Hydro</v>
          </cell>
          <cell r="G219" t="str">
            <v/>
          </cell>
          <cell r="H219" t="str">
            <v/>
          </cell>
          <cell r="I219" t="str">
            <v>Existing - Hydro</v>
          </cell>
          <cell r="J219" t="str">
            <v>Existing - Hydro</v>
          </cell>
          <cell r="K219" t="str">
            <v/>
          </cell>
          <cell r="L219" t="str">
            <v>Existing - Hydro</v>
          </cell>
          <cell r="M219" t="str">
            <v>Existing - Hydro</v>
          </cell>
          <cell r="N219" t="str">
            <v>Existing - Hydro</v>
          </cell>
          <cell r="O219" t="str">
            <v>Hydro</v>
          </cell>
          <cell r="P219" t="str">
            <v/>
          </cell>
          <cell r="Q219" t="str">
            <v>Hydro</v>
          </cell>
          <cell r="R219" t="str">
            <v>Existing - Hydro</v>
          </cell>
          <cell r="S219" t="str">
            <v>Hydro</v>
          </cell>
          <cell r="T219" t="str">
            <v>Existing - Hydro</v>
          </cell>
          <cell r="U219" t="str">
            <v>Existing - Hydro</v>
          </cell>
          <cell r="V219" t="str">
            <v>Existing - Hydro</v>
          </cell>
          <cell r="W219" t="str">
            <v>WA</v>
          </cell>
          <cell r="X219" t="str">
            <v>No</v>
          </cell>
        </row>
        <row r="220">
          <cell r="A220">
            <v>11910</v>
          </cell>
          <cell r="B220" t="str">
            <v>HY_Rogue</v>
          </cell>
          <cell r="C220" t="str">
            <v>HY_Rogue</v>
          </cell>
          <cell r="D220" t="str">
            <v>Existing Hydro</v>
          </cell>
          <cell r="E220" t="str">
            <v>West</v>
          </cell>
          <cell r="F220" t="str">
            <v>Existing - Hydro</v>
          </cell>
          <cell r="G220" t="str">
            <v/>
          </cell>
          <cell r="H220" t="str">
            <v/>
          </cell>
          <cell r="I220" t="str">
            <v>Existing - Hydro</v>
          </cell>
          <cell r="J220" t="str">
            <v>Existing - Hydro</v>
          </cell>
          <cell r="K220" t="str">
            <v/>
          </cell>
          <cell r="L220" t="str">
            <v>Existing - Hydro</v>
          </cell>
          <cell r="M220" t="str">
            <v>Existing - Hydro</v>
          </cell>
          <cell r="N220" t="str">
            <v>Existing - Hydro</v>
          </cell>
          <cell r="O220" t="str">
            <v>Hydro</v>
          </cell>
          <cell r="P220" t="str">
            <v/>
          </cell>
          <cell r="Q220" t="str">
            <v>Hydro</v>
          </cell>
          <cell r="R220" t="str">
            <v>Existing - Hydro</v>
          </cell>
          <cell r="S220" t="str">
            <v>Hydro</v>
          </cell>
          <cell r="T220" t="str">
            <v>Existing - Hydro</v>
          </cell>
          <cell r="U220" t="str">
            <v>Existing - Hydro</v>
          </cell>
          <cell r="V220" t="str">
            <v>Existing - Hydro</v>
          </cell>
          <cell r="W220" t="str">
            <v>OR</v>
          </cell>
          <cell r="X220" t="str">
            <v>No</v>
          </cell>
        </row>
        <row r="221">
          <cell r="A221">
            <v>10114</v>
          </cell>
          <cell r="B221" t="str">
            <v>HY_SmallEast</v>
          </cell>
          <cell r="C221" t="str">
            <v>HY_SmallEast</v>
          </cell>
          <cell r="D221" t="str">
            <v>Existing Hydro</v>
          </cell>
          <cell r="E221" t="str">
            <v>East</v>
          </cell>
          <cell r="F221" t="str">
            <v>Existing - Hydro</v>
          </cell>
          <cell r="G221" t="str">
            <v/>
          </cell>
          <cell r="H221" t="str">
            <v/>
          </cell>
          <cell r="I221" t="str">
            <v>Existing - Hydro</v>
          </cell>
          <cell r="J221" t="str">
            <v>Existing - Hydro</v>
          </cell>
          <cell r="K221" t="str">
            <v/>
          </cell>
          <cell r="L221" t="str">
            <v>Existing - Hydro</v>
          </cell>
          <cell r="M221" t="str">
            <v>Existing - Hydro</v>
          </cell>
          <cell r="N221" t="str">
            <v>Existing - Hydro</v>
          </cell>
          <cell r="O221" t="str">
            <v>Hydro</v>
          </cell>
          <cell r="P221" t="str">
            <v/>
          </cell>
          <cell r="Q221" t="str">
            <v>Hydro</v>
          </cell>
          <cell r="R221" t="str">
            <v>Existing - Hydro</v>
          </cell>
          <cell r="S221" t="str">
            <v>Hydro</v>
          </cell>
          <cell r="T221" t="str">
            <v>Existing - Hydro</v>
          </cell>
          <cell r="U221" t="str">
            <v>Existing - Hydro</v>
          </cell>
          <cell r="V221" t="str">
            <v>Existing - Hydro</v>
          </cell>
          <cell r="W221" t="str">
            <v>UT</v>
          </cell>
          <cell r="X221" t="str">
            <v>No</v>
          </cell>
        </row>
        <row r="222">
          <cell r="A222">
            <v>11915</v>
          </cell>
          <cell r="B222" t="str">
            <v>HY_SmallWest</v>
          </cell>
          <cell r="C222" t="str">
            <v>HY_SmallWest</v>
          </cell>
          <cell r="D222" t="str">
            <v>Existing Hydro</v>
          </cell>
          <cell r="E222" t="str">
            <v>West</v>
          </cell>
          <cell r="F222" t="str">
            <v>Existing - Hydro</v>
          </cell>
          <cell r="G222" t="str">
            <v/>
          </cell>
          <cell r="H222" t="str">
            <v/>
          </cell>
          <cell r="I222" t="str">
            <v>Existing - Hydro</v>
          </cell>
          <cell r="J222" t="str">
            <v>Existing - Hydro</v>
          </cell>
          <cell r="K222" t="str">
            <v/>
          </cell>
          <cell r="L222" t="str">
            <v>Existing - Hydro</v>
          </cell>
          <cell r="M222" t="str">
            <v>Existing - Hydro</v>
          </cell>
          <cell r="N222" t="str">
            <v>Existing - Hydro</v>
          </cell>
          <cell r="O222" t="str">
            <v>Hydro</v>
          </cell>
          <cell r="P222" t="str">
            <v/>
          </cell>
          <cell r="Q222" t="str">
            <v>Hydro</v>
          </cell>
          <cell r="R222" t="str">
            <v>Existing - Hydro</v>
          </cell>
          <cell r="S222" t="str">
            <v>Hydro</v>
          </cell>
          <cell r="T222" t="str">
            <v>Existing - Hydro</v>
          </cell>
          <cell r="U222" t="str">
            <v>Existing - Hydro</v>
          </cell>
          <cell r="V222" t="str">
            <v>Existing - Hydro</v>
          </cell>
          <cell r="W222" t="str">
            <v>OR</v>
          </cell>
          <cell r="X222" t="str">
            <v>No</v>
          </cell>
        </row>
        <row r="223">
          <cell r="A223">
            <v>10116</v>
          </cell>
          <cell r="B223" t="str">
            <v>HY_SodaSprings</v>
          </cell>
          <cell r="C223" t="str">
            <v>HY_SodaSprings</v>
          </cell>
          <cell r="D223" t="str">
            <v>Existing Hydro</v>
          </cell>
          <cell r="E223" t="str">
            <v>West</v>
          </cell>
          <cell r="F223" t="str">
            <v>Existing - Hydro</v>
          </cell>
          <cell r="G223" t="str">
            <v/>
          </cell>
          <cell r="H223" t="str">
            <v/>
          </cell>
          <cell r="I223" t="str">
            <v>Existing - Hydro</v>
          </cell>
          <cell r="J223" t="str">
            <v>Existing - Hydro</v>
          </cell>
          <cell r="K223" t="str">
            <v/>
          </cell>
          <cell r="L223" t="str">
            <v>Existing - Hydro</v>
          </cell>
          <cell r="M223" t="str">
            <v>Existing - Hydro</v>
          </cell>
          <cell r="N223" t="str">
            <v>Existing - Hydro</v>
          </cell>
          <cell r="O223" t="str">
            <v>Hydro</v>
          </cell>
          <cell r="P223" t="str">
            <v/>
          </cell>
          <cell r="Q223" t="str">
            <v>Hydro</v>
          </cell>
          <cell r="R223" t="str">
            <v>Existing - Hydro</v>
          </cell>
          <cell r="S223" t="str">
            <v>Hydro</v>
          </cell>
          <cell r="T223" t="str">
            <v>Existing - Hydro</v>
          </cell>
          <cell r="U223" t="str">
            <v>Existing - Hydro</v>
          </cell>
          <cell r="V223" t="str">
            <v>Existing - Hydro</v>
          </cell>
          <cell r="W223" t="str">
            <v>OR</v>
          </cell>
          <cell r="X223" t="str">
            <v>No</v>
          </cell>
        </row>
        <row r="224">
          <cell r="A224">
            <v>10117</v>
          </cell>
          <cell r="B224" t="str">
            <v>HY_Swift1</v>
          </cell>
          <cell r="C224" t="str">
            <v>HY_Swift1</v>
          </cell>
          <cell r="D224" t="str">
            <v>Existing Hydro</v>
          </cell>
          <cell r="E224" t="str">
            <v>West</v>
          </cell>
          <cell r="F224" t="str">
            <v>Existing - Hydro</v>
          </cell>
          <cell r="G224" t="str">
            <v/>
          </cell>
          <cell r="H224" t="str">
            <v/>
          </cell>
          <cell r="I224" t="str">
            <v>Existing - Hydro</v>
          </cell>
          <cell r="J224" t="str">
            <v>Existing - Hydro</v>
          </cell>
          <cell r="K224" t="str">
            <v/>
          </cell>
          <cell r="L224" t="str">
            <v>Existing - Hydro</v>
          </cell>
          <cell r="M224" t="str">
            <v>Existing - Hydro</v>
          </cell>
          <cell r="N224" t="str">
            <v>Existing - Hydro</v>
          </cell>
          <cell r="O224" t="str">
            <v>Hydro</v>
          </cell>
          <cell r="P224" t="str">
            <v/>
          </cell>
          <cell r="Q224" t="str">
            <v>Hydro</v>
          </cell>
          <cell r="R224" t="str">
            <v>Existing - Hydro</v>
          </cell>
          <cell r="S224" t="str">
            <v>Hydro</v>
          </cell>
          <cell r="T224" t="str">
            <v>Existing - Hydro</v>
          </cell>
          <cell r="U224" t="str">
            <v>Existing - Hydro</v>
          </cell>
          <cell r="V224" t="str">
            <v>Existing - Hydro</v>
          </cell>
          <cell r="W224" t="str">
            <v>WA</v>
          </cell>
          <cell r="X224" t="str">
            <v>No</v>
          </cell>
        </row>
        <row r="225">
          <cell r="A225">
            <v>10118</v>
          </cell>
          <cell r="B225" t="str">
            <v>HY_Swift2</v>
          </cell>
          <cell r="C225" t="str">
            <v>HY_Swift2</v>
          </cell>
          <cell r="D225" t="str">
            <v>Existing Hydro</v>
          </cell>
          <cell r="E225" t="str">
            <v>West</v>
          </cell>
          <cell r="F225" t="str">
            <v>Existing - Hydro</v>
          </cell>
          <cell r="G225" t="str">
            <v/>
          </cell>
          <cell r="H225" t="str">
            <v/>
          </cell>
          <cell r="I225" t="str">
            <v>Existing - Hydro</v>
          </cell>
          <cell r="J225" t="str">
            <v>Existing - Hydro</v>
          </cell>
          <cell r="K225" t="str">
            <v/>
          </cell>
          <cell r="L225" t="str">
            <v>Existing - Hydro</v>
          </cell>
          <cell r="M225" t="str">
            <v>Existing - Hydro</v>
          </cell>
          <cell r="N225" t="str">
            <v>Existing - Hydro</v>
          </cell>
          <cell r="O225" t="str">
            <v>Hydro</v>
          </cell>
          <cell r="P225" t="str">
            <v/>
          </cell>
          <cell r="Q225" t="str">
            <v>Hydro</v>
          </cell>
          <cell r="R225" t="str">
            <v>Existing - Hydro</v>
          </cell>
          <cell r="S225" t="str">
            <v>Hydro</v>
          </cell>
          <cell r="T225" t="str">
            <v>Existing - Hydro</v>
          </cell>
          <cell r="U225" t="str">
            <v>Existing - Hydro</v>
          </cell>
          <cell r="V225" t="str">
            <v>Existing - Hydro</v>
          </cell>
          <cell r="W225" t="str">
            <v>WA</v>
          </cell>
          <cell r="X225" t="str">
            <v>No</v>
          </cell>
        </row>
        <row r="226">
          <cell r="A226">
            <v>11913</v>
          </cell>
          <cell r="B226" t="str">
            <v>HY_Toketee-Slide</v>
          </cell>
          <cell r="C226" t="str">
            <v>HY_Toketee-Slide</v>
          </cell>
          <cell r="D226" t="str">
            <v>Existing Hydro</v>
          </cell>
          <cell r="E226" t="str">
            <v>West</v>
          </cell>
          <cell r="F226" t="str">
            <v>Existing - Hydro</v>
          </cell>
          <cell r="G226" t="str">
            <v/>
          </cell>
          <cell r="H226" t="str">
            <v/>
          </cell>
          <cell r="I226" t="str">
            <v>Existing - Hydro</v>
          </cell>
          <cell r="J226" t="str">
            <v>Existing - Hydro</v>
          </cell>
          <cell r="K226" t="str">
            <v/>
          </cell>
          <cell r="L226" t="str">
            <v>Existing - Hydro</v>
          </cell>
          <cell r="M226" t="str">
            <v>Existing - Hydro</v>
          </cell>
          <cell r="N226" t="str">
            <v>Existing - Hydro</v>
          </cell>
          <cell r="O226" t="str">
            <v>Hydro</v>
          </cell>
          <cell r="P226" t="str">
            <v/>
          </cell>
          <cell r="Q226" t="str">
            <v>Hydro</v>
          </cell>
          <cell r="R226" t="str">
            <v>Existing - Hydro</v>
          </cell>
          <cell r="S226" t="str">
            <v>Hydro</v>
          </cell>
          <cell r="T226" t="str">
            <v>Existing - Hydro</v>
          </cell>
          <cell r="U226" t="str">
            <v>Existing - Hydro</v>
          </cell>
          <cell r="V226" t="str">
            <v>Existing - Hydro</v>
          </cell>
          <cell r="W226" t="str">
            <v>OR</v>
          </cell>
          <cell r="X226" t="str">
            <v>No</v>
          </cell>
        </row>
        <row r="227">
          <cell r="A227">
            <v>10120</v>
          </cell>
          <cell r="B227" t="str">
            <v>HY_UKL</v>
          </cell>
          <cell r="C227" t="str">
            <v>HY_UKL</v>
          </cell>
          <cell r="D227" t="str">
            <v>Existing Hydro</v>
          </cell>
          <cell r="E227" t="str">
            <v>West</v>
          </cell>
          <cell r="F227" t="str">
            <v>Existing - Hydro</v>
          </cell>
          <cell r="G227" t="str">
            <v/>
          </cell>
          <cell r="H227" t="str">
            <v/>
          </cell>
          <cell r="I227" t="str">
            <v>Existing - Hydro</v>
          </cell>
          <cell r="J227" t="str">
            <v>Existing - Hydro</v>
          </cell>
          <cell r="K227" t="str">
            <v/>
          </cell>
          <cell r="L227" t="str">
            <v>Existing - Hydro</v>
          </cell>
          <cell r="M227" t="str">
            <v>Existing - Hydro</v>
          </cell>
          <cell r="N227" t="str">
            <v>Existing - Hydro</v>
          </cell>
          <cell r="O227" t="str">
            <v>Hydro</v>
          </cell>
          <cell r="P227" t="str">
            <v/>
          </cell>
          <cell r="Q227" t="str">
            <v>Hydro</v>
          </cell>
          <cell r="R227" t="str">
            <v>Existing - Hydro</v>
          </cell>
          <cell r="S227" t="str">
            <v>Hydro</v>
          </cell>
          <cell r="T227" t="str">
            <v>Existing - Hydro</v>
          </cell>
          <cell r="U227" t="str">
            <v>Existing - Hydro</v>
          </cell>
          <cell r="V227" t="str">
            <v>Existing - Hydro</v>
          </cell>
          <cell r="W227" t="str">
            <v>OR</v>
          </cell>
          <cell r="X227" t="str">
            <v>No</v>
          </cell>
        </row>
        <row r="228">
          <cell r="A228">
            <v>10122</v>
          </cell>
          <cell r="B228" t="str">
            <v>HY_Yale</v>
          </cell>
          <cell r="C228" t="str">
            <v>HY_Yale</v>
          </cell>
          <cell r="D228" t="str">
            <v>Existing Hydro</v>
          </cell>
          <cell r="E228" t="str">
            <v>West</v>
          </cell>
          <cell r="F228" t="str">
            <v>Existing - Hydro</v>
          </cell>
          <cell r="G228" t="str">
            <v/>
          </cell>
          <cell r="H228" t="str">
            <v/>
          </cell>
          <cell r="I228" t="str">
            <v>Existing - Hydro</v>
          </cell>
          <cell r="J228" t="str">
            <v>Existing - Hydro</v>
          </cell>
          <cell r="K228" t="str">
            <v/>
          </cell>
          <cell r="L228" t="str">
            <v>Existing - Hydro</v>
          </cell>
          <cell r="M228" t="str">
            <v>Existing - Hydro</v>
          </cell>
          <cell r="N228" t="str">
            <v>Existing - Hydro</v>
          </cell>
          <cell r="O228" t="str">
            <v>Hydro</v>
          </cell>
          <cell r="P228" t="str">
            <v/>
          </cell>
          <cell r="Q228" t="str">
            <v>Hydro</v>
          </cell>
          <cell r="R228" t="str">
            <v>Existing - Hydro</v>
          </cell>
          <cell r="S228" t="str">
            <v>Hydro</v>
          </cell>
          <cell r="T228" t="str">
            <v>Existing - Hydro</v>
          </cell>
          <cell r="U228" t="str">
            <v>Existing - Hydro</v>
          </cell>
          <cell r="V228" t="str">
            <v>Existing - Hydro</v>
          </cell>
          <cell r="W228" t="str">
            <v>WA</v>
          </cell>
          <cell r="X228" t="str">
            <v>No</v>
          </cell>
        </row>
        <row r="229">
          <cell r="A229">
            <v>150952</v>
          </cell>
          <cell r="B229" t="str">
            <v>ED1_C_Keeper</v>
          </cell>
          <cell r="C229" t="str">
            <v>ED1_C_Keeper</v>
          </cell>
          <cell r="D229" t="str">
            <v>Existing Price Strike</v>
          </cell>
          <cell r="E229" t="str">
            <v>East</v>
          </cell>
          <cell r="F229" t="str">
            <v>Existing - DSM_Class1</v>
          </cell>
          <cell r="G229" t="str">
            <v/>
          </cell>
          <cell r="H229" t="str">
            <v/>
          </cell>
          <cell r="I229" t="str">
            <v>Existing - DSM1</v>
          </cell>
          <cell r="J229" t="str">
            <v>Existing - DSM - Load Control</v>
          </cell>
          <cell r="K229" t="str">
            <v/>
          </cell>
          <cell r="L229" t="str">
            <v>Existing - DSM_Class1</v>
          </cell>
          <cell r="M229" t="str">
            <v>Existing - DSM</v>
          </cell>
          <cell r="N229" t="str">
            <v>Existing - DSM1</v>
          </cell>
          <cell r="O229" t="str">
            <v>DSM</v>
          </cell>
          <cell r="P229" t="str">
            <v>Long</v>
          </cell>
          <cell r="Q229" t="str">
            <v>DSM, Class 1</v>
          </cell>
          <cell r="R229" t="str">
            <v>Existing - DSM</v>
          </cell>
          <cell r="S229" t="str">
            <v>DSM, Class 1</v>
          </cell>
          <cell r="T229" t="str">
            <v>Existing - DSM</v>
          </cell>
          <cell r="U229" t="str">
            <v>Existing - DSM_Class1</v>
          </cell>
          <cell r="V229" t="str">
            <v>DSM_Class1</v>
          </cell>
          <cell r="W229" t="str">
            <v>UT</v>
          </cell>
          <cell r="X229" t="str">
            <v>??</v>
          </cell>
        </row>
        <row r="230">
          <cell r="A230">
            <v>11834</v>
          </cell>
          <cell r="B230" t="str">
            <v>ED1_ID_IRR</v>
          </cell>
          <cell r="C230" t="str">
            <v>ED1_ID_IRR</v>
          </cell>
          <cell r="D230" t="str">
            <v>Existing Price Strike</v>
          </cell>
          <cell r="E230" t="str">
            <v>East</v>
          </cell>
          <cell r="F230" t="str">
            <v>Existing - DSM_Class1</v>
          </cell>
          <cell r="G230" t="str">
            <v/>
          </cell>
          <cell r="H230" t="str">
            <v/>
          </cell>
          <cell r="I230" t="str">
            <v>Existing - DSM1</v>
          </cell>
          <cell r="J230" t="str">
            <v>Existing - DSM - Load Control</v>
          </cell>
          <cell r="K230" t="str">
            <v/>
          </cell>
          <cell r="L230" t="str">
            <v>Existing - DSM_Class1</v>
          </cell>
          <cell r="M230" t="str">
            <v>Existing - DSM</v>
          </cell>
          <cell r="N230" t="str">
            <v>Existing - DSM1</v>
          </cell>
          <cell r="O230" t="str">
            <v>DSM</v>
          </cell>
          <cell r="P230" t="str">
            <v>Long</v>
          </cell>
          <cell r="Q230" t="str">
            <v>DSM, Class 1</v>
          </cell>
          <cell r="R230" t="str">
            <v>Existing - DSM</v>
          </cell>
          <cell r="S230" t="str">
            <v>DSM, Class 1</v>
          </cell>
          <cell r="T230" t="str">
            <v>Existing - DSM</v>
          </cell>
          <cell r="U230" t="str">
            <v>Existing - DSM_Class1</v>
          </cell>
          <cell r="V230" t="str">
            <v>DSM_Class1</v>
          </cell>
          <cell r="W230" t="str">
            <v>ID</v>
          </cell>
          <cell r="X230" t="str">
            <v>??</v>
          </cell>
        </row>
        <row r="231">
          <cell r="A231">
            <v>150955</v>
          </cell>
          <cell r="B231" t="str">
            <v>ED1_UT_IRR</v>
          </cell>
          <cell r="C231" t="str">
            <v>ED1_UT_IRR</v>
          </cell>
          <cell r="D231" t="str">
            <v>Existing Price Strike</v>
          </cell>
          <cell r="E231" t="str">
            <v>East</v>
          </cell>
          <cell r="F231" t="str">
            <v>Existing - DSM_Class1</v>
          </cell>
          <cell r="G231" t="str">
            <v/>
          </cell>
          <cell r="H231" t="str">
            <v/>
          </cell>
          <cell r="I231" t="str">
            <v>Existing - DSM1</v>
          </cell>
          <cell r="J231" t="str">
            <v>Existing - DSM - Load Control</v>
          </cell>
          <cell r="K231" t="str">
            <v/>
          </cell>
          <cell r="L231" t="str">
            <v>Existing - DSM_Class1</v>
          </cell>
          <cell r="M231" t="str">
            <v>Existing - DSM</v>
          </cell>
          <cell r="N231" t="str">
            <v>Existing - DSM1</v>
          </cell>
          <cell r="O231" t="str">
            <v>DSM</v>
          </cell>
          <cell r="P231" t="str">
            <v>Long</v>
          </cell>
          <cell r="Q231" t="str">
            <v>DSM, Class 1</v>
          </cell>
          <cell r="R231" t="str">
            <v>Existing - DSM</v>
          </cell>
          <cell r="S231" t="str">
            <v>DSM, Class 1</v>
          </cell>
          <cell r="T231" t="str">
            <v>Existing - DSM</v>
          </cell>
          <cell r="U231" t="str">
            <v>Existing - DSM_Class1</v>
          </cell>
          <cell r="V231" t="str">
            <v>DSM_Class1</v>
          </cell>
          <cell r="W231" t="str">
            <v>UT</v>
          </cell>
          <cell r="X231" t="str">
            <v>??</v>
          </cell>
        </row>
        <row r="232">
          <cell r="A232">
            <v>10208</v>
          </cell>
          <cell r="B232" t="str">
            <v>CL_Carbon1</v>
          </cell>
          <cell r="C232" t="str">
            <v>CL_Carbon1</v>
          </cell>
          <cell r="D232" t="str">
            <v>Existing Thermal</v>
          </cell>
          <cell r="E232" t="str">
            <v>East</v>
          </cell>
          <cell r="F232" t="str">
            <v>Carbon 1</v>
          </cell>
          <cell r="G232" t="str">
            <v/>
          </cell>
          <cell r="H232" t="str">
            <v/>
          </cell>
          <cell r="I232" t="str">
            <v>Existing - Coal</v>
          </cell>
          <cell r="J232" t="str">
            <v>Existing - Coal</v>
          </cell>
          <cell r="K232" t="str">
            <v/>
          </cell>
          <cell r="L232" t="str">
            <v>Carbon 1</v>
          </cell>
          <cell r="M232" t="str">
            <v>Existing - Coal</v>
          </cell>
          <cell r="N232" t="str">
            <v>Existing - Coal</v>
          </cell>
          <cell r="O232" t="str">
            <v>Coal</v>
          </cell>
          <cell r="P232" t="str">
            <v/>
          </cell>
          <cell r="Q232" t="str">
            <v>Thermal</v>
          </cell>
          <cell r="R232" t="str">
            <v>Existing - Coal</v>
          </cell>
          <cell r="S232" t="str">
            <v>Thermal</v>
          </cell>
          <cell r="T232" t="str">
            <v>Existing - Coal</v>
          </cell>
          <cell r="U232" t="str">
            <v>Carbon 1</v>
          </cell>
          <cell r="V232" t="str">
            <v>Existing - Coal</v>
          </cell>
          <cell r="W232" t="str">
            <v>UT</v>
          </cell>
          <cell r="X232" t="str">
            <v>Yes</v>
          </cell>
        </row>
        <row r="233">
          <cell r="A233">
            <v>10209</v>
          </cell>
          <cell r="B233" t="str">
            <v>CL_Carbon2</v>
          </cell>
          <cell r="C233" t="str">
            <v>CL_Carbon2</v>
          </cell>
          <cell r="D233" t="str">
            <v>Existing Thermal</v>
          </cell>
          <cell r="E233" t="str">
            <v>East</v>
          </cell>
          <cell r="F233" t="str">
            <v>Carbon 2</v>
          </cell>
          <cell r="G233" t="str">
            <v/>
          </cell>
          <cell r="H233" t="str">
            <v/>
          </cell>
          <cell r="I233" t="str">
            <v>Existing - Coal</v>
          </cell>
          <cell r="J233" t="str">
            <v>Existing - Coal</v>
          </cell>
          <cell r="K233" t="str">
            <v/>
          </cell>
          <cell r="L233" t="str">
            <v>Carbon 2</v>
          </cell>
          <cell r="M233" t="str">
            <v>Existing - Coal</v>
          </cell>
          <cell r="N233" t="str">
            <v>Existing - Coal</v>
          </cell>
          <cell r="O233" t="str">
            <v>Coal</v>
          </cell>
          <cell r="P233" t="str">
            <v/>
          </cell>
          <cell r="Q233" t="str">
            <v>Thermal</v>
          </cell>
          <cell r="R233" t="str">
            <v>Existing - Coal</v>
          </cell>
          <cell r="S233" t="str">
            <v>Thermal</v>
          </cell>
          <cell r="T233" t="str">
            <v>Existing - Coal</v>
          </cell>
          <cell r="U233" t="str">
            <v>Carbon 2</v>
          </cell>
          <cell r="V233" t="str">
            <v>Existing - Coal</v>
          </cell>
          <cell r="W233" t="str">
            <v>UT</v>
          </cell>
          <cell r="X233" t="str">
            <v>Yes</v>
          </cell>
        </row>
        <row r="234">
          <cell r="A234">
            <v>10210</v>
          </cell>
          <cell r="B234" t="str">
            <v>CL_Cholla4</v>
          </cell>
          <cell r="C234" t="str">
            <v>CL_Cholla4</v>
          </cell>
          <cell r="D234" t="str">
            <v>Existing Thermal</v>
          </cell>
          <cell r="E234" t="str">
            <v>East</v>
          </cell>
          <cell r="F234" t="str">
            <v>Cholla 4</v>
          </cell>
          <cell r="G234" t="str">
            <v/>
          </cell>
          <cell r="H234" t="str">
            <v/>
          </cell>
          <cell r="I234" t="str">
            <v>Existing - Coal</v>
          </cell>
          <cell r="J234" t="str">
            <v>Existing - Coal</v>
          </cell>
          <cell r="K234" t="str">
            <v/>
          </cell>
          <cell r="L234" t="str">
            <v>Cholla 4</v>
          </cell>
          <cell r="M234" t="str">
            <v>Existing - Coal</v>
          </cell>
          <cell r="N234" t="str">
            <v>Existing - Coal</v>
          </cell>
          <cell r="O234" t="str">
            <v>Coal</v>
          </cell>
          <cell r="P234">
            <v>0</v>
          </cell>
          <cell r="Q234" t="str">
            <v>Thermal</v>
          </cell>
          <cell r="R234" t="str">
            <v>Existing - Coal</v>
          </cell>
          <cell r="S234" t="str">
            <v>Thermal</v>
          </cell>
          <cell r="T234" t="str">
            <v>Existing - Coal</v>
          </cell>
          <cell r="U234" t="str">
            <v>Cholla 4</v>
          </cell>
          <cell r="V234" t="str">
            <v>Existing - Coal</v>
          </cell>
          <cell r="W234" t="str">
            <v>AZ</v>
          </cell>
          <cell r="X234" t="str">
            <v>Yes</v>
          </cell>
        </row>
        <row r="235">
          <cell r="A235">
            <v>10211</v>
          </cell>
          <cell r="B235" t="str">
            <v>CL_Colstrip3</v>
          </cell>
          <cell r="C235" t="str">
            <v>CL_Colstrip3</v>
          </cell>
          <cell r="D235" t="str">
            <v>Existing Thermal</v>
          </cell>
          <cell r="E235" t="str">
            <v>West</v>
          </cell>
          <cell r="F235" t="str">
            <v>Colstrip 3</v>
          </cell>
          <cell r="G235" t="str">
            <v/>
          </cell>
          <cell r="H235" t="str">
            <v/>
          </cell>
          <cell r="I235" t="str">
            <v>Existing - Coal</v>
          </cell>
          <cell r="J235" t="str">
            <v>Existing - Coal</v>
          </cell>
          <cell r="K235" t="str">
            <v/>
          </cell>
          <cell r="L235" t="str">
            <v>Colstrip 3</v>
          </cell>
          <cell r="M235" t="str">
            <v>Existing - Coal</v>
          </cell>
          <cell r="N235" t="str">
            <v>Existing - Coal</v>
          </cell>
          <cell r="O235" t="str">
            <v>Coal</v>
          </cell>
          <cell r="P235" t="str">
            <v/>
          </cell>
          <cell r="Q235" t="str">
            <v>Thermal</v>
          </cell>
          <cell r="R235" t="str">
            <v>Existing - Coal</v>
          </cell>
          <cell r="S235" t="str">
            <v>Thermal</v>
          </cell>
          <cell r="T235" t="str">
            <v>Existing - Coal</v>
          </cell>
          <cell r="U235" t="str">
            <v>Colstrip 3</v>
          </cell>
          <cell r="V235" t="str">
            <v>Existing - Coal</v>
          </cell>
          <cell r="W235" t="str">
            <v>MT</v>
          </cell>
          <cell r="X235" t="str">
            <v>Yes</v>
          </cell>
        </row>
        <row r="236">
          <cell r="A236">
            <v>10212</v>
          </cell>
          <cell r="B236" t="str">
            <v>CL_Colstrip4</v>
          </cell>
          <cell r="C236" t="str">
            <v>CL_Colstrip4</v>
          </cell>
          <cell r="D236" t="str">
            <v>Existing Thermal</v>
          </cell>
          <cell r="E236" t="str">
            <v>West</v>
          </cell>
          <cell r="F236" t="str">
            <v>Colstrip 4</v>
          </cell>
          <cell r="G236" t="str">
            <v/>
          </cell>
          <cell r="H236" t="str">
            <v/>
          </cell>
          <cell r="I236" t="str">
            <v>Existing - Coal</v>
          </cell>
          <cell r="J236" t="str">
            <v>Existing - Coal</v>
          </cell>
          <cell r="K236" t="str">
            <v/>
          </cell>
          <cell r="L236" t="str">
            <v>Colstrip 4</v>
          </cell>
          <cell r="M236" t="str">
            <v>Existing - Coal</v>
          </cell>
          <cell r="N236" t="str">
            <v>Existing - Coal</v>
          </cell>
          <cell r="O236" t="str">
            <v>Coal</v>
          </cell>
          <cell r="P236" t="str">
            <v/>
          </cell>
          <cell r="Q236" t="str">
            <v>Thermal</v>
          </cell>
          <cell r="R236" t="str">
            <v>Existing - Coal</v>
          </cell>
          <cell r="S236" t="str">
            <v>Thermal</v>
          </cell>
          <cell r="T236" t="str">
            <v>Existing - Coal</v>
          </cell>
          <cell r="U236" t="str">
            <v>Colstrip 4</v>
          </cell>
          <cell r="V236" t="str">
            <v>Existing - Coal</v>
          </cell>
          <cell r="W236" t="str">
            <v>MT</v>
          </cell>
          <cell r="X236" t="str">
            <v>Yes</v>
          </cell>
        </row>
        <row r="237">
          <cell r="A237">
            <v>10214</v>
          </cell>
          <cell r="B237" t="str">
            <v>CL_Craig1</v>
          </cell>
          <cell r="C237" t="str">
            <v>CL_Craig1</v>
          </cell>
          <cell r="D237" t="str">
            <v>Existing Thermal</v>
          </cell>
          <cell r="E237" t="str">
            <v>East</v>
          </cell>
          <cell r="F237" t="str">
            <v>Craig 1</v>
          </cell>
          <cell r="G237" t="str">
            <v/>
          </cell>
          <cell r="H237" t="str">
            <v/>
          </cell>
          <cell r="I237" t="str">
            <v>Existing - Coal</v>
          </cell>
          <cell r="J237" t="str">
            <v>Existing - Coal</v>
          </cell>
          <cell r="K237" t="str">
            <v/>
          </cell>
          <cell r="L237" t="str">
            <v>Craig 1</v>
          </cell>
          <cell r="M237" t="str">
            <v>Existing - Coal</v>
          </cell>
          <cell r="N237" t="str">
            <v>Existing - Coal</v>
          </cell>
          <cell r="O237" t="str">
            <v>Coal</v>
          </cell>
          <cell r="P237" t="str">
            <v/>
          </cell>
          <cell r="Q237" t="str">
            <v>Thermal</v>
          </cell>
          <cell r="R237" t="str">
            <v>Existing - Coal</v>
          </cell>
          <cell r="S237" t="str">
            <v>Thermal</v>
          </cell>
          <cell r="T237" t="str">
            <v>Existing - Coal</v>
          </cell>
          <cell r="U237" t="str">
            <v>Craig 1</v>
          </cell>
          <cell r="V237" t="str">
            <v>Existing - Coal</v>
          </cell>
          <cell r="W237" t="str">
            <v>CO</v>
          </cell>
          <cell r="X237" t="str">
            <v>Yes</v>
          </cell>
        </row>
        <row r="238">
          <cell r="A238">
            <v>10215</v>
          </cell>
          <cell r="B238" t="str">
            <v>CL_Craig2</v>
          </cell>
          <cell r="C238" t="str">
            <v>CL_Craig2</v>
          </cell>
          <cell r="D238" t="str">
            <v>Existing Thermal</v>
          </cell>
          <cell r="E238" t="str">
            <v>East</v>
          </cell>
          <cell r="F238" t="str">
            <v>Craig 2</v>
          </cell>
          <cell r="G238" t="str">
            <v/>
          </cell>
          <cell r="H238" t="str">
            <v/>
          </cell>
          <cell r="I238" t="str">
            <v>Existing - Coal</v>
          </cell>
          <cell r="J238" t="str">
            <v>Existing - Coal</v>
          </cell>
          <cell r="K238" t="str">
            <v/>
          </cell>
          <cell r="L238" t="str">
            <v>Craig 2</v>
          </cell>
          <cell r="M238" t="str">
            <v>Existing - Coal</v>
          </cell>
          <cell r="N238" t="str">
            <v>Existing - Coal</v>
          </cell>
          <cell r="O238" t="str">
            <v>Coal</v>
          </cell>
          <cell r="P238" t="str">
            <v/>
          </cell>
          <cell r="Q238" t="str">
            <v>Thermal</v>
          </cell>
          <cell r="R238" t="str">
            <v>Existing - Coal</v>
          </cell>
          <cell r="S238" t="str">
            <v>Thermal</v>
          </cell>
          <cell r="T238" t="str">
            <v>Existing - Coal</v>
          </cell>
          <cell r="U238" t="str">
            <v>Craig 2</v>
          </cell>
          <cell r="V238" t="str">
            <v>Existing - Coal</v>
          </cell>
          <cell r="W238" t="str">
            <v>CO</v>
          </cell>
          <cell r="X238" t="str">
            <v>Yes</v>
          </cell>
        </row>
        <row r="239">
          <cell r="A239">
            <v>10329</v>
          </cell>
          <cell r="B239" t="str">
            <v>CL_DJohnston1</v>
          </cell>
          <cell r="C239" t="str">
            <v>CL_DJohnston1</v>
          </cell>
          <cell r="D239" t="str">
            <v>Existing Thermal</v>
          </cell>
          <cell r="E239" t="str">
            <v>East</v>
          </cell>
          <cell r="F239" t="str">
            <v>DaveJohnston 1</v>
          </cell>
          <cell r="G239" t="str">
            <v/>
          </cell>
          <cell r="H239" t="str">
            <v/>
          </cell>
          <cell r="I239" t="str">
            <v>Existing - Coal</v>
          </cell>
          <cell r="J239" t="str">
            <v>Existing - Coal</v>
          </cell>
          <cell r="K239" t="str">
            <v/>
          </cell>
          <cell r="L239" t="str">
            <v>DaveJohnston 1</v>
          </cell>
          <cell r="M239" t="str">
            <v>Existing - Coal</v>
          </cell>
          <cell r="N239" t="str">
            <v>Existing - Coal</v>
          </cell>
          <cell r="O239" t="str">
            <v>Coal</v>
          </cell>
          <cell r="P239" t="str">
            <v/>
          </cell>
          <cell r="Q239" t="str">
            <v>Thermal</v>
          </cell>
          <cell r="R239" t="str">
            <v>Existing - Coal</v>
          </cell>
          <cell r="S239" t="str">
            <v>Thermal</v>
          </cell>
          <cell r="T239" t="str">
            <v>Existing - Coal</v>
          </cell>
          <cell r="U239" t="str">
            <v>DaveJohnston 1</v>
          </cell>
          <cell r="V239" t="str">
            <v>Existing - Coal</v>
          </cell>
          <cell r="W239" t="str">
            <v>WY</v>
          </cell>
          <cell r="X239" t="str">
            <v>Yes</v>
          </cell>
        </row>
        <row r="240">
          <cell r="A240">
            <v>10330</v>
          </cell>
          <cell r="B240" t="str">
            <v>CL_DJohnston2</v>
          </cell>
          <cell r="C240" t="str">
            <v>CL_DJohnston2</v>
          </cell>
          <cell r="D240" t="str">
            <v>Existing Thermal</v>
          </cell>
          <cell r="E240" t="str">
            <v>East</v>
          </cell>
          <cell r="F240" t="str">
            <v>DaveJohnston 2</v>
          </cell>
          <cell r="G240" t="str">
            <v/>
          </cell>
          <cell r="H240" t="str">
            <v/>
          </cell>
          <cell r="I240" t="str">
            <v>Existing - Coal</v>
          </cell>
          <cell r="J240" t="str">
            <v>Existing - Coal</v>
          </cell>
          <cell r="K240" t="str">
            <v/>
          </cell>
          <cell r="L240" t="str">
            <v>DaveJohnston 2</v>
          </cell>
          <cell r="M240" t="str">
            <v>Existing - Coal</v>
          </cell>
          <cell r="N240" t="str">
            <v>Existing - Coal</v>
          </cell>
          <cell r="O240" t="str">
            <v>Coal</v>
          </cell>
          <cell r="P240" t="str">
            <v/>
          </cell>
          <cell r="Q240" t="str">
            <v>Thermal</v>
          </cell>
          <cell r="R240" t="str">
            <v>Existing - Coal</v>
          </cell>
          <cell r="S240" t="str">
            <v>Thermal</v>
          </cell>
          <cell r="T240" t="str">
            <v>Existing - Coal</v>
          </cell>
          <cell r="U240" t="str">
            <v>DaveJohnston 2</v>
          </cell>
          <cell r="V240" t="str">
            <v>Existing - Coal</v>
          </cell>
          <cell r="W240" t="str">
            <v>WY</v>
          </cell>
          <cell r="X240" t="str">
            <v>Yes</v>
          </cell>
        </row>
        <row r="241">
          <cell r="A241">
            <v>10331</v>
          </cell>
          <cell r="B241" t="str">
            <v>CL_DJohnston3</v>
          </cell>
          <cell r="C241" t="str">
            <v>CL_DJohnston3</v>
          </cell>
          <cell r="D241" t="str">
            <v>Existing Thermal</v>
          </cell>
          <cell r="E241" t="str">
            <v>East</v>
          </cell>
          <cell r="F241" t="str">
            <v>DaveJohnston 3</v>
          </cell>
          <cell r="G241" t="str">
            <v/>
          </cell>
          <cell r="H241" t="str">
            <v/>
          </cell>
          <cell r="I241" t="str">
            <v>Existing - Coal</v>
          </cell>
          <cell r="J241" t="str">
            <v>Existing - Coal</v>
          </cell>
          <cell r="K241" t="str">
            <v/>
          </cell>
          <cell r="L241" t="str">
            <v>DaveJohnston 3</v>
          </cell>
          <cell r="M241" t="str">
            <v>Existing - Coal</v>
          </cell>
          <cell r="N241" t="str">
            <v>Existing - Coal</v>
          </cell>
          <cell r="O241" t="str">
            <v>Coal</v>
          </cell>
          <cell r="P241" t="str">
            <v/>
          </cell>
          <cell r="Q241" t="str">
            <v>Thermal</v>
          </cell>
          <cell r="R241" t="str">
            <v>Existing - Coal</v>
          </cell>
          <cell r="S241" t="str">
            <v>Thermal</v>
          </cell>
          <cell r="T241" t="str">
            <v>Existing - Coal</v>
          </cell>
          <cell r="U241" t="str">
            <v>DaveJohnston 3</v>
          </cell>
          <cell r="V241" t="str">
            <v>Existing - Coal</v>
          </cell>
          <cell r="W241" t="str">
            <v>WY</v>
          </cell>
          <cell r="X241" t="str">
            <v>Yes</v>
          </cell>
        </row>
        <row r="242">
          <cell r="A242">
            <v>10332</v>
          </cell>
          <cell r="B242" t="str">
            <v>CL_DJohnston4</v>
          </cell>
          <cell r="C242" t="str">
            <v>CL_DJohnston4</v>
          </cell>
          <cell r="D242" t="str">
            <v>Existing Thermal</v>
          </cell>
          <cell r="E242" t="str">
            <v>East</v>
          </cell>
          <cell r="F242" t="str">
            <v>DaveJohnston 4</v>
          </cell>
          <cell r="G242" t="str">
            <v/>
          </cell>
          <cell r="H242" t="str">
            <v/>
          </cell>
          <cell r="I242" t="str">
            <v>Existing - Coal</v>
          </cell>
          <cell r="J242" t="str">
            <v>Existing - Coal</v>
          </cell>
          <cell r="K242" t="str">
            <v/>
          </cell>
          <cell r="L242" t="str">
            <v>DaveJohnston 4</v>
          </cell>
          <cell r="M242" t="str">
            <v>Existing - Coal</v>
          </cell>
          <cell r="N242" t="str">
            <v>Existing - Coal</v>
          </cell>
          <cell r="O242" t="str">
            <v>Coal</v>
          </cell>
          <cell r="P242" t="str">
            <v/>
          </cell>
          <cell r="Q242" t="str">
            <v>Thermal</v>
          </cell>
          <cell r="R242" t="str">
            <v>Existing - Coal</v>
          </cell>
          <cell r="S242" t="str">
            <v>Thermal</v>
          </cell>
          <cell r="T242" t="str">
            <v>Existing - Coal</v>
          </cell>
          <cell r="U242" t="str">
            <v>DaveJohnston 4</v>
          </cell>
          <cell r="V242" t="str">
            <v>Existing - Coal</v>
          </cell>
          <cell r="W242" t="str">
            <v>WY</v>
          </cell>
          <cell r="X242" t="str">
            <v>Yes</v>
          </cell>
        </row>
        <row r="243">
          <cell r="A243">
            <v>10242</v>
          </cell>
          <cell r="B243" t="str">
            <v>CL_Hayden1</v>
          </cell>
          <cell r="C243" t="str">
            <v>CL_Hayden1</v>
          </cell>
          <cell r="D243" t="str">
            <v>Existing Thermal</v>
          </cell>
          <cell r="E243" t="str">
            <v>East</v>
          </cell>
          <cell r="F243" t="str">
            <v>Hayden 1</v>
          </cell>
          <cell r="G243" t="str">
            <v/>
          </cell>
          <cell r="H243" t="str">
            <v/>
          </cell>
          <cell r="I243" t="str">
            <v>Existing - Coal</v>
          </cell>
          <cell r="J243" t="str">
            <v>Existing - Coal</v>
          </cell>
          <cell r="K243" t="str">
            <v/>
          </cell>
          <cell r="L243" t="str">
            <v>Hayden 1</v>
          </cell>
          <cell r="M243" t="str">
            <v>Existing - Coal</v>
          </cell>
          <cell r="N243" t="str">
            <v>Existing - Coal</v>
          </cell>
          <cell r="O243" t="str">
            <v>Coal</v>
          </cell>
          <cell r="P243" t="str">
            <v/>
          </cell>
          <cell r="Q243" t="str">
            <v>Thermal</v>
          </cell>
          <cell r="R243" t="str">
            <v>Existing - Coal</v>
          </cell>
          <cell r="S243" t="str">
            <v>Thermal</v>
          </cell>
          <cell r="T243" t="str">
            <v>Existing - Coal</v>
          </cell>
          <cell r="U243" t="str">
            <v>Hayden 1</v>
          </cell>
          <cell r="V243" t="str">
            <v>Existing - Coal</v>
          </cell>
          <cell r="W243" t="str">
            <v>CO</v>
          </cell>
          <cell r="X243" t="str">
            <v>Yes</v>
          </cell>
        </row>
        <row r="244">
          <cell r="A244">
            <v>10243</v>
          </cell>
          <cell r="B244" t="str">
            <v>CL_Hayden2</v>
          </cell>
          <cell r="C244" t="str">
            <v>CL_Hayden2</v>
          </cell>
          <cell r="D244" t="str">
            <v>Existing Thermal</v>
          </cell>
          <cell r="E244" t="str">
            <v>East</v>
          </cell>
          <cell r="F244" t="str">
            <v>Hayden 2</v>
          </cell>
          <cell r="G244" t="str">
            <v/>
          </cell>
          <cell r="H244" t="str">
            <v/>
          </cell>
          <cell r="I244" t="str">
            <v>Existing - Coal</v>
          </cell>
          <cell r="J244" t="str">
            <v>Existing - Coal</v>
          </cell>
          <cell r="K244" t="str">
            <v/>
          </cell>
          <cell r="L244" t="str">
            <v>Hayden 2</v>
          </cell>
          <cell r="M244" t="str">
            <v>Existing - Coal</v>
          </cell>
          <cell r="N244" t="str">
            <v>Existing - Coal</v>
          </cell>
          <cell r="O244" t="str">
            <v>Coal</v>
          </cell>
          <cell r="P244" t="str">
            <v/>
          </cell>
          <cell r="Q244" t="str">
            <v>Thermal</v>
          </cell>
          <cell r="R244" t="str">
            <v>Existing - Coal</v>
          </cell>
          <cell r="S244" t="str">
            <v>Thermal</v>
          </cell>
          <cell r="T244" t="str">
            <v>Existing - Coal</v>
          </cell>
          <cell r="U244" t="str">
            <v>Hayden 2</v>
          </cell>
          <cell r="V244" t="str">
            <v>Existing - Coal</v>
          </cell>
          <cell r="W244" t="str">
            <v>CO</v>
          </cell>
          <cell r="X244" t="str">
            <v>Yes</v>
          </cell>
        </row>
        <row r="245">
          <cell r="A245">
            <v>10247</v>
          </cell>
          <cell r="B245" t="str">
            <v>CL_Hunter1</v>
          </cell>
          <cell r="C245" t="str">
            <v>CL_Hunter1</v>
          </cell>
          <cell r="D245" t="str">
            <v>Existing Thermal</v>
          </cell>
          <cell r="E245" t="str">
            <v>East</v>
          </cell>
          <cell r="F245" t="str">
            <v>Hunter 1</v>
          </cell>
          <cell r="G245" t="str">
            <v/>
          </cell>
          <cell r="H245" t="str">
            <v/>
          </cell>
          <cell r="I245" t="str">
            <v>Existing - Coal</v>
          </cell>
          <cell r="J245" t="str">
            <v>Existing - Coal</v>
          </cell>
          <cell r="K245" t="str">
            <v/>
          </cell>
          <cell r="L245" t="str">
            <v>Hunter 1</v>
          </cell>
          <cell r="M245" t="str">
            <v>Existing - Coal</v>
          </cell>
          <cell r="N245" t="str">
            <v>Existing - Coal</v>
          </cell>
          <cell r="O245" t="str">
            <v>Coal</v>
          </cell>
          <cell r="P245" t="str">
            <v/>
          </cell>
          <cell r="Q245" t="str">
            <v>Thermal</v>
          </cell>
          <cell r="R245" t="str">
            <v>Existing - Coal</v>
          </cell>
          <cell r="S245" t="str">
            <v>Thermal</v>
          </cell>
          <cell r="T245" t="str">
            <v>Existing - Coal</v>
          </cell>
          <cell r="U245" t="str">
            <v>Hunter 1</v>
          </cell>
          <cell r="V245" t="str">
            <v>Existing - Coal</v>
          </cell>
          <cell r="W245" t="str">
            <v>UT</v>
          </cell>
          <cell r="X245" t="str">
            <v>Yes</v>
          </cell>
        </row>
        <row r="246">
          <cell r="A246">
            <v>10248</v>
          </cell>
          <cell r="B246" t="str">
            <v>CL_Hunter2</v>
          </cell>
          <cell r="C246" t="str">
            <v>CL_Hunter2</v>
          </cell>
          <cell r="D246" t="str">
            <v>Existing Thermal</v>
          </cell>
          <cell r="E246" t="str">
            <v>East</v>
          </cell>
          <cell r="F246" t="str">
            <v>Hunter 2</v>
          </cell>
          <cell r="G246" t="str">
            <v/>
          </cell>
          <cell r="H246" t="str">
            <v/>
          </cell>
          <cell r="I246" t="str">
            <v>Existing - Coal</v>
          </cell>
          <cell r="J246" t="str">
            <v>Existing - Coal</v>
          </cell>
          <cell r="K246" t="str">
            <v/>
          </cell>
          <cell r="L246" t="str">
            <v>Hunter 2</v>
          </cell>
          <cell r="M246" t="str">
            <v>Existing - Coal</v>
          </cell>
          <cell r="N246" t="str">
            <v>Existing - Coal</v>
          </cell>
          <cell r="O246" t="str">
            <v>Coal</v>
          </cell>
          <cell r="P246" t="str">
            <v/>
          </cell>
          <cell r="Q246" t="str">
            <v>Thermal</v>
          </cell>
          <cell r="R246" t="str">
            <v>Existing - Coal</v>
          </cell>
          <cell r="S246" t="str">
            <v>Thermal</v>
          </cell>
          <cell r="T246" t="str">
            <v>Existing - Coal</v>
          </cell>
          <cell r="U246" t="str">
            <v>Hunter 2</v>
          </cell>
          <cell r="V246" t="str">
            <v>Existing - Coal</v>
          </cell>
          <cell r="W246" t="str">
            <v>UT</v>
          </cell>
          <cell r="X246" t="str">
            <v>Yes</v>
          </cell>
        </row>
        <row r="247">
          <cell r="A247">
            <v>10246</v>
          </cell>
          <cell r="B247" t="str">
            <v>CL_Hunter3</v>
          </cell>
          <cell r="C247" t="str">
            <v>CL_Hunter3</v>
          </cell>
          <cell r="D247" t="str">
            <v>Existing Thermal</v>
          </cell>
          <cell r="E247" t="str">
            <v>East</v>
          </cell>
          <cell r="F247" t="str">
            <v>Hunter 3</v>
          </cell>
          <cell r="G247" t="str">
            <v/>
          </cell>
          <cell r="H247" t="str">
            <v/>
          </cell>
          <cell r="I247" t="str">
            <v>Existing - Coal</v>
          </cell>
          <cell r="J247" t="str">
            <v>Existing - Coal</v>
          </cell>
          <cell r="K247" t="str">
            <v/>
          </cell>
          <cell r="L247" t="str">
            <v>Hunter 3</v>
          </cell>
          <cell r="M247" t="str">
            <v>Existing - Coal</v>
          </cell>
          <cell r="N247" t="str">
            <v>Existing - Coal</v>
          </cell>
          <cell r="O247" t="str">
            <v>Coal</v>
          </cell>
          <cell r="P247" t="str">
            <v/>
          </cell>
          <cell r="Q247" t="str">
            <v>Thermal</v>
          </cell>
          <cell r="R247" t="str">
            <v>Existing - Coal</v>
          </cell>
          <cell r="S247" t="str">
            <v>Thermal</v>
          </cell>
          <cell r="T247" t="str">
            <v>Existing - Coal</v>
          </cell>
          <cell r="U247" t="str">
            <v>Hunter 3</v>
          </cell>
          <cell r="V247" t="str">
            <v>Existing - Coal</v>
          </cell>
          <cell r="W247" t="str">
            <v>UT</v>
          </cell>
          <cell r="X247" t="str">
            <v>Yes</v>
          </cell>
        </row>
        <row r="248">
          <cell r="A248">
            <v>10249</v>
          </cell>
          <cell r="B248" t="str">
            <v>CL_Huntington1</v>
          </cell>
          <cell r="C248" t="str">
            <v>CL_Huntington1</v>
          </cell>
          <cell r="D248" t="str">
            <v>Existing Thermal</v>
          </cell>
          <cell r="E248" t="str">
            <v>East</v>
          </cell>
          <cell r="F248" t="str">
            <v>Huntington 1</v>
          </cell>
          <cell r="G248" t="str">
            <v/>
          </cell>
          <cell r="H248" t="str">
            <v/>
          </cell>
          <cell r="I248" t="str">
            <v>Existing - Coal</v>
          </cell>
          <cell r="J248" t="str">
            <v>Existing - Coal</v>
          </cell>
          <cell r="K248" t="str">
            <v/>
          </cell>
          <cell r="L248" t="str">
            <v>Huntington 1</v>
          </cell>
          <cell r="M248" t="str">
            <v>Existing - Coal</v>
          </cell>
          <cell r="N248" t="str">
            <v>Existing - Coal</v>
          </cell>
          <cell r="O248" t="str">
            <v>Coal</v>
          </cell>
          <cell r="P248" t="str">
            <v/>
          </cell>
          <cell r="Q248" t="str">
            <v>Thermal</v>
          </cell>
          <cell r="R248" t="str">
            <v>Existing - Coal</v>
          </cell>
          <cell r="S248" t="str">
            <v>Thermal</v>
          </cell>
          <cell r="T248" t="str">
            <v>Existing - Coal</v>
          </cell>
          <cell r="U248" t="str">
            <v>Huntington 1</v>
          </cell>
          <cell r="V248" t="str">
            <v>Existing - Coal</v>
          </cell>
          <cell r="W248" t="str">
            <v>UT</v>
          </cell>
          <cell r="X248" t="str">
            <v>Yes</v>
          </cell>
        </row>
        <row r="249">
          <cell r="A249">
            <v>10250</v>
          </cell>
          <cell r="B249" t="str">
            <v>CL_Huntington2</v>
          </cell>
          <cell r="C249" t="str">
            <v>CL_Huntington2</v>
          </cell>
          <cell r="D249" t="str">
            <v>Existing Thermal</v>
          </cell>
          <cell r="E249" t="str">
            <v>East</v>
          </cell>
          <cell r="F249" t="str">
            <v>Huntington 2</v>
          </cell>
          <cell r="G249" t="str">
            <v/>
          </cell>
          <cell r="H249" t="str">
            <v/>
          </cell>
          <cell r="I249" t="str">
            <v>Existing - Coal</v>
          </cell>
          <cell r="J249" t="str">
            <v>Existing - Coal</v>
          </cell>
          <cell r="K249" t="str">
            <v/>
          </cell>
          <cell r="L249" t="str">
            <v>Huntington 2</v>
          </cell>
          <cell r="M249" t="str">
            <v>Existing - Coal</v>
          </cell>
          <cell r="N249" t="str">
            <v>Existing - Coal</v>
          </cell>
          <cell r="O249" t="str">
            <v>Coal</v>
          </cell>
          <cell r="P249" t="str">
            <v/>
          </cell>
          <cell r="Q249" t="str">
            <v>Thermal</v>
          </cell>
          <cell r="R249" t="str">
            <v>Existing - Coal</v>
          </cell>
          <cell r="S249" t="str">
            <v>Thermal</v>
          </cell>
          <cell r="T249" t="str">
            <v>Existing - Coal</v>
          </cell>
          <cell r="U249" t="str">
            <v>Huntington 2</v>
          </cell>
          <cell r="V249" t="str">
            <v>Existing - Coal</v>
          </cell>
          <cell r="W249" t="str">
            <v>UT</v>
          </cell>
          <cell r="X249" t="str">
            <v>Yes</v>
          </cell>
        </row>
        <row r="250">
          <cell r="A250">
            <v>10324</v>
          </cell>
          <cell r="B250" t="str">
            <v>CL_JBridger1</v>
          </cell>
          <cell r="C250" t="str">
            <v>CL_JBridger1</v>
          </cell>
          <cell r="D250" t="str">
            <v>Existing Thermal</v>
          </cell>
          <cell r="E250" t="str">
            <v>West</v>
          </cell>
          <cell r="F250" t="str">
            <v>JimBridger 1</v>
          </cell>
          <cell r="G250" t="str">
            <v/>
          </cell>
          <cell r="H250" t="str">
            <v/>
          </cell>
          <cell r="I250" t="str">
            <v>Existing - Coal</v>
          </cell>
          <cell r="J250" t="str">
            <v>Existing - Coal</v>
          </cell>
          <cell r="K250" t="str">
            <v/>
          </cell>
          <cell r="L250" t="str">
            <v>JimBridger 1</v>
          </cell>
          <cell r="M250" t="str">
            <v>Existing - Coal</v>
          </cell>
          <cell r="N250" t="str">
            <v>Existing - Coal</v>
          </cell>
          <cell r="O250" t="str">
            <v>Coal</v>
          </cell>
          <cell r="P250" t="str">
            <v/>
          </cell>
          <cell r="Q250" t="str">
            <v>Thermal</v>
          </cell>
          <cell r="R250" t="str">
            <v>Existing - Coal</v>
          </cell>
          <cell r="S250" t="str">
            <v>Thermal</v>
          </cell>
          <cell r="T250" t="str">
            <v>Existing - Coal</v>
          </cell>
          <cell r="U250" t="str">
            <v>JimBridger 1</v>
          </cell>
          <cell r="V250" t="str">
            <v>Existing - Coal</v>
          </cell>
          <cell r="W250" t="str">
            <v>WY</v>
          </cell>
          <cell r="X250" t="str">
            <v>Yes</v>
          </cell>
        </row>
        <row r="251">
          <cell r="A251">
            <v>10325</v>
          </cell>
          <cell r="B251" t="str">
            <v>CL_JBridger2</v>
          </cell>
          <cell r="C251" t="str">
            <v>CL_JBridger2</v>
          </cell>
          <cell r="D251" t="str">
            <v>Existing Thermal</v>
          </cell>
          <cell r="E251" t="str">
            <v>West</v>
          </cell>
          <cell r="F251" t="str">
            <v>JimBridger 2</v>
          </cell>
          <cell r="G251" t="str">
            <v/>
          </cell>
          <cell r="H251" t="str">
            <v/>
          </cell>
          <cell r="I251" t="str">
            <v>Existing - Coal</v>
          </cell>
          <cell r="J251" t="str">
            <v>Existing - Coal</v>
          </cell>
          <cell r="K251" t="str">
            <v/>
          </cell>
          <cell r="L251" t="str">
            <v>JimBridger 2</v>
          </cell>
          <cell r="M251" t="str">
            <v>Existing - Coal</v>
          </cell>
          <cell r="N251" t="str">
            <v>Existing - Coal</v>
          </cell>
          <cell r="O251" t="str">
            <v>Coal</v>
          </cell>
          <cell r="P251" t="str">
            <v/>
          </cell>
          <cell r="Q251" t="str">
            <v>Thermal</v>
          </cell>
          <cell r="R251" t="str">
            <v>Existing - Coal</v>
          </cell>
          <cell r="S251" t="str">
            <v>Thermal</v>
          </cell>
          <cell r="T251" t="str">
            <v>Existing - Coal</v>
          </cell>
          <cell r="U251" t="str">
            <v>JimBridger 2</v>
          </cell>
          <cell r="V251" t="str">
            <v>Existing - Coal</v>
          </cell>
          <cell r="W251" t="str">
            <v>WY</v>
          </cell>
          <cell r="X251" t="str">
            <v>Yes</v>
          </cell>
        </row>
        <row r="252">
          <cell r="A252">
            <v>10326</v>
          </cell>
          <cell r="B252" t="str">
            <v>CL_JBridger3</v>
          </cell>
          <cell r="C252" t="str">
            <v>CL_JBridger3</v>
          </cell>
          <cell r="D252" t="str">
            <v>Existing Thermal</v>
          </cell>
          <cell r="E252" t="str">
            <v>West</v>
          </cell>
          <cell r="F252" t="str">
            <v>JimBridger 3</v>
          </cell>
          <cell r="G252" t="str">
            <v/>
          </cell>
          <cell r="H252" t="str">
            <v/>
          </cell>
          <cell r="I252" t="str">
            <v>Existing - Coal</v>
          </cell>
          <cell r="J252" t="str">
            <v>Existing - Coal</v>
          </cell>
          <cell r="K252" t="str">
            <v/>
          </cell>
          <cell r="L252" t="str">
            <v>JimBridger 3</v>
          </cell>
          <cell r="M252" t="str">
            <v>Existing - Coal</v>
          </cell>
          <cell r="N252" t="str">
            <v>Existing - Coal</v>
          </cell>
          <cell r="O252" t="str">
            <v>Coal</v>
          </cell>
          <cell r="P252" t="str">
            <v/>
          </cell>
          <cell r="Q252" t="str">
            <v>Thermal</v>
          </cell>
          <cell r="R252" t="str">
            <v>Existing - Coal</v>
          </cell>
          <cell r="S252" t="str">
            <v>Thermal</v>
          </cell>
          <cell r="T252" t="str">
            <v>Existing - Coal</v>
          </cell>
          <cell r="U252" t="str">
            <v>JimBridger 3</v>
          </cell>
          <cell r="V252" t="str">
            <v>Existing - Coal</v>
          </cell>
          <cell r="W252" t="str">
            <v>WY</v>
          </cell>
          <cell r="X252" t="str">
            <v>Yes</v>
          </cell>
        </row>
        <row r="253">
          <cell r="A253">
            <v>10327</v>
          </cell>
          <cell r="B253" t="str">
            <v>CL_JBridger4</v>
          </cell>
          <cell r="C253" t="str">
            <v>CL_JBridger4</v>
          </cell>
          <cell r="D253" t="str">
            <v>Existing Thermal</v>
          </cell>
          <cell r="E253" t="str">
            <v>West</v>
          </cell>
          <cell r="F253" t="str">
            <v>JimBridger 4</v>
          </cell>
          <cell r="G253" t="str">
            <v/>
          </cell>
          <cell r="H253" t="str">
            <v/>
          </cell>
          <cell r="I253" t="str">
            <v>Existing - Coal</v>
          </cell>
          <cell r="J253" t="str">
            <v>Existing - Coal</v>
          </cell>
          <cell r="K253" t="str">
            <v/>
          </cell>
          <cell r="L253" t="str">
            <v>JimBridger 4</v>
          </cell>
          <cell r="M253" t="str">
            <v>Existing - Coal</v>
          </cell>
          <cell r="N253" t="str">
            <v>Existing - Coal</v>
          </cell>
          <cell r="O253" t="str">
            <v>Coal</v>
          </cell>
          <cell r="P253" t="str">
            <v/>
          </cell>
          <cell r="Q253" t="str">
            <v>Thermal</v>
          </cell>
          <cell r="R253" t="str">
            <v>Existing - Coal</v>
          </cell>
          <cell r="S253" t="str">
            <v>Thermal</v>
          </cell>
          <cell r="T253" t="str">
            <v>Existing - Coal</v>
          </cell>
          <cell r="U253" t="str">
            <v>JimBridger 4</v>
          </cell>
          <cell r="V253" t="str">
            <v>Existing - Coal</v>
          </cell>
          <cell r="W253" t="str">
            <v>WY</v>
          </cell>
          <cell r="X253" t="str">
            <v>Yes</v>
          </cell>
        </row>
        <row r="254">
          <cell r="A254">
            <v>10334</v>
          </cell>
          <cell r="B254" t="str">
            <v>CL_Naughton1</v>
          </cell>
          <cell r="C254" t="str">
            <v>CL_Naughton1</v>
          </cell>
          <cell r="D254" t="str">
            <v>Existing Thermal</v>
          </cell>
          <cell r="E254" t="str">
            <v>East</v>
          </cell>
          <cell r="F254" t="str">
            <v>Naughton 1</v>
          </cell>
          <cell r="G254" t="str">
            <v/>
          </cell>
          <cell r="H254" t="str">
            <v/>
          </cell>
          <cell r="I254" t="str">
            <v>Existing - Coal</v>
          </cell>
          <cell r="J254" t="str">
            <v>Existing - Coal</v>
          </cell>
          <cell r="K254" t="str">
            <v/>
          </cell>
          <cell r="L254" t="str">
            <v>Naughton 1</v>
          </cell>
          <cell r="M254" t="str">
            <v>Existing - Coal</v>
          </cell>
          <cell r="N254" t="str">
            <v>Existing - Coal</v>
          </cell>
          <cell r="O254" t="str">
            <v>Coal</v>
          </cell>
          <cell r="P254" t="str">
            <v/>
          </cell>
          <cell r="Q254" t="str">
            <v>Thermal</v>
          </cell>
          <cell r="R254" t="str">
            <v>Existing - Coal</v>
          </cell>
          <cell r="S254" t="str">
            <v>Thermal</v>
          </cell>
          <cell r="T254" t="str">
            <v>Existing - Coal</v>
          </cell>
          <cell r="U254" t="str">
            <v>Naughton 1</v>
          </cell>
          <cell r="V254" t="str">
            <v>Existing - Coal</v>
          </cell>
          <cell r="W254" t="str">
            <v>WY</v>
          </cell>
          <cell r="X254" t="str">
            <v>Yes</v>
          </cell>
        </row>
        <row r="255">
          <cell r="A255">
            <v>10335</v>
          </cell>
          <cell r="B255" t="str">
            <v>CL_Naughton2</v>
          </cell>
          <cell r="C255" t="str">
            <v>CL_Naughton2</v>
          </cell>
          <cell r="D255" t="str">
            <v>Existing Thermal</v>
          </cell>
          <cell r="E255" t="str">
            <v>East</v>
          </cell>
          <cell r="F255" t="str">
            <v>Naughton 2</v>
          </cell>
          <cell r="G255" t="str">
            <v/>
          </cell>
          <cell r="H255" t="str">
            <v/>
          </cell>
          <cell r="I255" t="str">
            <v>Existing - Coal</v>
          </cell>
          <cell r="J255" t="str">
            <v>Existing - Coal</v>
          </cell>
          <cell r="K255" t="str">
            <v/>
          </cell>
          <cell r="L255" t="str">
            <v>Naughton 2</v>
          </cell>
          <cell r="M255" t="str">
            <v>Existing - Coal</v>
          </cell>
          <cell r="N255" t="str">
            <v>Existing - Coal</v>
          </cell>
          <cell r="O255" t="str">
            <v>Coal</v>
          </cell>
          <cell r="P255" t="str">
            <v/>
          </cell>
          <cell r="Q255" t="str">
            <v>Thermal</v>
          </cell>
          <cell r="R255" t="str">
            <v>Existing - Coal</v>
          </cell>
          <cell r="S255" t="str">
            <v>Thermal</v>
          </cell>
          <cell r="T255" t="str">
            <v>Existing - Coal</v>
          </cell>
          <cell r="U255" t="str">
            <v>Naughton 2</v>
          </cell>
          <cell r="V255" t="str">
            <v>Existing - Coal</v>
          </cell>
          <cell r="W255" t="str">
            <v>WY</v>
          </cell>
          <cell r="X255" t="str">
            <v>Yes</v>
          </cell>
        </row>
        <row r="256">
          <cell r="A256">
            <v>10336</v>
          </cell>
          <cell r="B256" t="str">
            <v>CL_Naughton3</v>
          </cell>
          <cell r="C256" t="str">
            <v>CL_Naughton3</v>
          </cell>
          <cell r="D256" t="str">
            <v>Existing Thermal</v>
          </cell>
          <cell r="E256" t="str">
            <v>East</v>
          </cell>
          <cell r="F256" t="str">
            <v>Naughton 3</v>
          </cell>
          <cell r="G256" t="str">
            <v/>
          </cell>
          <cell r="H256" t="str">
            <v/>
          </cell>
          <cell r="I256" t="str">
            <v>Existing - Coal</v>
          </cell>
          <cell r="J256" t="str">
            <v>Existing - Coal</v>
          </cell>
          <cell r="K256" t="str">
            <v/>
          </cell>
          <cell r="L256" t="str">
            <v>Naughton 3</v>
          </cell>
          <cell r="M256" t="str">
            <v>Existing - Coal</v>
          </cell>
          <cell r="N256" t="str">
            <v>Existing - Coal</v>
          </cell>
          <cell r="O256" t="str">
            <v>Coal</v>
          </cell>
          <cell r="P256" t="str">
            <v/>
          </cell>
          <cell r="Q256" t="str">
            <v>Thermal</v>
          </cell>
          <cell r="R256" t="str">
            <v>Existing - Coal</v>
          </cell>
          <cell r="S256" t="str">
            <v>Thermal</v>
          </cell>
          <cell r="T256" t="str">
            <v>Existing - Coal</v>
          </cell>
          <cell r="U256" t="str">
            <v>Naughton 3</v>
          </cell>
          <cell r="V256" t="str">
            <v>Existing - Coal</v>
          </cell>
          <cell r="W256" t="str">
            <v>WY</v>
          </cell>
          <cell r="X256" t="str">
            <v>Yes</v>
          </cell>
        </row>
        <row r="257">
          <cell r="A257">
            <v>10350</v>
          </cell>
          <cell r="B257" t="str">
            <v>CL_Wyodak1</v>
          </cell>
          <cell r="C257" t="str">
            <v>CL_Wyodak1</v>
          </cell>
          <cell r="D257" t="str">
            <v>Existing Thermal</v>
          </cell>
          <cell r="E257" t="str">
            <v>East</v>
          </cell>
          <cell r="F257" t="str">
            <v>Wyodak</v>
          </cell>
          <cell r="G257" t="str">
            <v/>
          </cell>
          <cell r="H257" t="str">
            <v/>
          </cell>
          <cell r="I257" t="str">
            <v>Existing - Coal</v>
          </cell>
          <cell r="J257" t="str">
            <v>Existing - Coal</v>
          </cell>
          <cell r="K257" t="str">
            <v/>
          </cell>
          <cell r="L257" t="str">
            <v>Wyodak</v>
          </cell>
          <cell r="M257" t="str">
            <v>Existing - Coal</v>
          </cell>
          <cell r="N257" t="str">
            <v>Existing - Coal</v>
          </cell>
          <cell r="O257" t="str">
            <v>Coal</v>
          </cell>
          <cell r="P257" t="str">
            <v/>
          </cell>
          <cell r="Q257" t="str">
            <v>Thermal</v>
          </cell>
          <cell r="R257" t="str">
            <v>Existing - Coal</v>
          </cell>
          <cell r="S257" t="str">
            <v>Thermal</v>
          </cell>
          <cell r="T257" t="str">
            <v>Existing - Coal</v>
          </cell>
          <cell r="U257" t="str">
            <v>Wyodak</v>
          </cell>
          <cell r="V257" t="str">
            <v>Existing - Coal</v>
          </cell>
          <cell r="W257" t="str">
            <v>WY</v>
          </cell>
          <cell r="X257" t="str">
            <v>Yes</v>
          </cell>
        </row>
        <row r="258">
          <cell r="A258">
            <v>10207</v>
          </cell>
          <cell r="B258" t="str">
            <v>GEO_Blundell</v>
          </cell>
          <cell r="C258" t="str">
            <v>GEO_Blundell</v>
          </cell>
          <cell r="D258" t="str">
            <v>Existing Thermal</v>
          </cell>
          <cell r="E258" t="str">
            <v>East</v>
          </cell>
          <cell r="F258" t="str">
            <v>Existing - Geothermal</v>
          </cell>
          <cell r="G258" t="str">
            <v/>
          </cell>
          <cell r="H258" t="str">
            <v/>
          </cell>
          <cell r="I258" t="str">
            <v>Existing - Geothermal</v>
          </cell>
          <cell r="J258" t="str">
            <v>Existing - Geothermal</v>
          </cell>
          <cell r="K258" t="str">
            <v/>
          </cell>
          <cell r="L258" t="str">
            <v>Existing - Geothermal</v>
          </cell>
          <cell r="M258" t="str">
            <v>Existing - Geothermal</v>
          </cell>
          <cell r="N258" t="str">
            <v>Existing - Geothermal</v>
          </cell>
          <cell r="O258" t="str">
            <v>Geothermal</v>
          </cell>
          <cell r="P258" t="str">
            <v/>
          </cell>
          <cell r="Q258" t="str">
            <v>Geothermal</v>
          </cell>
          <cell r="R258" t="str">
            <v>Existing - Geothermal</v>
          </cell>
          <cell r="S258" t="str">
            <v>Geothermal</v>
          </cell>
          <cell r="T258" t="str">
            <v>Existing - Geothermal</v>
          </cell>
          <cell r="U258" t="str">
            <v>Existing - Geothermal</v>
          </cell>
          <cell r="V258" t="str">
            <v>Existing - Geothermal</v>
          </cell>
          <cell r="W258" t="str">
            <v>UT</v>
          </cell>
          <cell r="X258" t="str">
            <v>Yes</v>
          </cell>
        </row>
        <row r="259">
          <cell r="A259">
            <v>12964</v>
          </cell>
          <cell r="B259" t="str">
            <v>GS_Chehalis</v>
          </cell>
          <cell r="C259" t="str">
            <v>GS_Chehalis</v>
          </cell>
          <cell r="D259" t="str">
            <v>Existing Thermal</v>
          </cell>
          <cell r="E259" t="str">
            <v>West</v>
          </cell>
          <cell r="F259" t="str">
            <v>Chehalis</v>
          </cell>
          <cell r="G259" t="str">
            <v/>
          </cell>
          <cell r="H259" t="str">
            <v/>
          </cell>
          <cell r="I259" t="str">
            <v>Existing - GAS</v>
          </cell>
          <cell r="J259" t="str">
            <v>Existing - CCCT</v>
          </cell>
          <cell r="K259" t="str">
            <v>Chehalis</v>
          </cell>
          <cell r="L259" t="str">
            <v>Chehalis</v>
          </cell>
          <cell r="M259" t="str">
            <v>Existing - CCCT</v>
          </cell>
          <cell r="N259" t="str">
            <v>Existing - GAS</v>
          </cell>
          <cell r="O259" t="str">
            <v>GAS</v>
          </cell>
          <cell r="P259" t="str">
            <v/>
          </cell>
          <cell r="Q259" t="str">
            <v>Thermal</v>
          </cell>
          <cell r="R259" t="str">
            <v>Existing - GAS</v>
          </cell>
          <cell r="S259" t="str">
            <v>Thermal</v>
          </cell>
          <cell r="T259" t="str">
            <v>Existing - CCCT</v>
          </cell>
          <cell r="U259" t="str">
            <v>Chehalis</v>
          </cell>
          <cell r="V259" t="str">
            <v>Existing - CCCT</v>
          </cell>
          <cell r="W259" t="str">
            <v>WA</v>
          </cell>
          <cell r="X259" t="str">
            <v>Yes</v>
          </cell>
        </row>
        <row r="260">
          <cell r="A260">
            <v>10551</v>
          </cell>
          <cell r="B260" t="str">
            <v>GS_CurrantCreek</v>
          </cell>
          <cell r="C260" t="str">
            <v>GS_CurrantCreek</v>
          </cell>
          <cell r="D260" t="str">
            <v>Existing Thermal</v>
          </cell>
          <cell r="E260" t="str">
            <v>East</v>
          </cell>
          <cell r="F260" t="str">
            <v>CurrantCreek</v>
          </cell>
          <cell r="G260" t="str">
            <v/>
          </cell>
          <cell r="H260" t="str">
            <v/>
          </cell>
          <cell r="I260" t="str">
            <v>Existing - GAS</v>
          </cell>
          <cell r="J260" t="str">
            <v>Existing - CCCT</v>
          </cell>
          <cell r="K260" t="str">
            <v>Utah-S</v>
          </cell>
          <cell r="L260" t="str">
            <v>CurrantCreek</v>
          </cell>
          <cell r="M260" t="str">
            <v>Existing - CCCT</v>
          </cell>
          <cell r="N260" t="str">
            <v>Existing - GAS</v>
          </cell>
          <cell r="O260" t="str">
            <v>GAS</v>
          </cell>
          <cell r="P260" t="str">
            <v/>
          </cell>
          <cell r="Q260" t="str">
            <v>Thermal</v>
          </cell>
          <cell r="R260" t="str">
            <v>Existing - GAS</v>
          </cell>
          <cell r="S260" t="str">
            <v>Thermal</v>
          </cell>
          <cell r="T260" t="str">
            <v>Existing - CCCT</v>
          </cell>
          <cell r="U260" t="str">
            <v>CurrantCreek</v>
          </cell>
          <cell r="V260" t="str">
            <v>Existing - CCCT</v>
          </cell>
          <cell r="W260" t="str">
            <v>UT</v>
          </cell>
          <cell r="X260" t="str">
            <v>Yes</v>
          </cell>
        </row>
        <row r="261">
          <cell r="A261">
            <v>10237</v>
          </cell>
          <cell r="B261" t="str">
            <v>GS_Gadsby1</v>
          </cell>
          <cell r="C261" t="str">
            <v>GS_Gadsby1</v>
          </cell>
          <cell r="D261" t="str">
            <v>Existing Thermal</v>
          </cell>
          <cell r="E261" t="str">
            <v>East</v>
          </cell>
          <cell r="F261" t="str">
            <v>Gadsby 1</v>
          </cell>
          <cell r="G261" t="str">
            <v/>
          </cell>
          <cell r="H261" t="str">
            <v/>
          </cell>
          <cell r="I261" t="str">
            <v>Existing - GAS</v>
          </cell>
          <cell r="J261" t="str">
            <v>Existing - Gas - Steam</v>
          </cell>
          <cell r="K261" t="str">
            <v>Utah-N</v>
          </cell>
          <cell r="L261" t="str">
            <v>Gadsby 1</v>
          </cell>
          <cell r="M261" t="str">
            <v>Existing - Gas - Steam</v>
          </cell>
          <cell r="N261" t="str">
            <v>Existing - GAS</v>
          </cell>
          <cell r="O261" t="str">
            <v>GAS</v>
          </cell>
          <cell r="P261" t="str">
            <v/>
          </cell>
          <cell r="Q261" t="str">
            <v>Thermal</v>
          </cell>
          <cell r="R261" t="str">
            <v>Existing - GAS</v>
          </cell>
          <cell r="S261" t="str">
            <v>Thermal</v>
          </cell>
          <cell r="T261" t="str">
            <v>Existing - SCCT</v>
          </cell>
          <cell r="U261" t="str">
            <v>Gadsby 1</v>
          </cell>
          <cell r="V261" t="str">
            <v>Existing - SCCT</v>
          </cell>
          <cell r="W261" t="str">
            <v>UT</v>
          </cell>
          <cell r="X261" t="str">
            <v>Yes</v>
          </cell>
        </row>
        <row r="262">
          <cell r="A262">
            <v>10238</v>
          </cell>
          <cell r="B262" t="str">
            <v>GS_Gadsby2</v>
          </cell>
          <cell r="C262" t="str">
            <v>GS_Gadsby2</v>
          </cell>
          <cell r="D262" t="str">
            <v>Existing Thermal</v>
          </cell>
          <cell r="E262" t="str">
            <v>East</v>
          </cell>
          <cell r="F262" t="str">
            <v>Gadsby 2</v>
          </cell>
          <cell r="G262" t="str">
            <v/>
          </cell>
          <cell r="H262" t="str">
            <v/>
          </cell>
          <cell r="I262" t="str">
            <v>Existing - GAS</v>
          </cell>
          <cell r="J262" t="str">
            <v>Existing - Gas - Steam</v>
          </cell>
          <cell r="K262" t="str">
            <v>Utah-N</v>
          </cell>
          <cell r="L262" t="str">
            <v>Gadsby 2</v>
          </cell>
          <cell r="M262" t="str">
            <v>Existing - Gas - Steam</v>
          </cell>
          <cell r="N262" t="str">
            <v>Existing - GAS</v>
          </cell>
          <cell r="O262" t="str">
            <v>GAS</v>
          </cell>
          <cell r="P262" t="str">
            <v/>
          </cell>
          <cell r="Q262" t="str">
            <v>Thermal</v>
          </cell>
          <cell r="R262" t="str">
            <v>Existing - GAS</v>
          </cell>
          <cell r="S262" t="str">
            <v>Thermal</v>
          </cell>
          <cell r="T262" t="str">
            <v>Existing - SCCT</v>
          </cell>
          <cell r="U262" t="str">
            <v>Gadsby 2</v>
          </cell>
          <cell r="V262" t="str">
            <v>Existing - SCCT</v>
          </cell>
          <cell r="W262" t="str">
            <v>UT</v>
          </cell>
          <cell r="X262" t="str">
            <v>Yes</v>
          </cell>
        </row>
        <row r="263">
          <cell r="A263">
            <v>10239</v>
          </cell>
          <cell r="B263" t="str">
            <v>GS_Gadsby3</v>
          </cell>
          <cell r="C263" t="str">
            <v>GS_Gadsby3</v>
          </cell>
          <cell r="D263" t="str">
            <v>Existing Thermal</v>
          </cell>
          <cell r="E263" t="str">
            <v>East</v>
          </cell>
          <cell r="F263" t="str">
            <v>Gadsby 3</v>
          </cell>
          <cell r="G263" t="str">
            <v/>
          </cell>
          <cell r="H263" t="str">
            <v/>
          </cell>
          <cell r="I263" t="str">
            <v>Existing - GAS</v>
          </cell>
          <cell r="J263" t="str">
            <v>Existing - Gas - Steam</v>
          </cell>
          <cell r="K263" t="str">
            <v>Utah-N</v>
          </cell>
          <cell r="L263" t="str">
            <v>Gadsby 3</v>
          </cell>
          <cell r="M263" t="str">
            <v>Existing - Gas - Steam</v>
          </cell>
          <cell r="N263" t="str">
            <v>Existing - GAS</v>
          </cell>
          <cell r="O263" t="str">
            <v>GAS</v>
          </cell>
          <cell r="P263" t="str">
            <v/>
          </cell>
          <cell r="Q263" t="str">
            <v>Thermal</v>
          </cell>
          <cell r="R263" t="str">
            <v>Existing - GAS</v>
          </cell>
          <cell r="S263" t="str">
            <v>Thermal</v>
          </cell>
          <cell r="T263" t="str">
            <v>Existing - SCCT</v>
          </cell>
          <cell r="U263" t="str">
            <v>Gadsby 3</v>
          </cell>
          <cell r="V263" t="str">
            <v>Existing - SCCT</v>
          </cell>
          <cell r="W263" t="str">
            <v>UT</v>
          </cell>
          <cell r="X263" t="str">
            <v>Yes</v>
          </cell>
        </row>
        <row r="264">
          <cell r="A264">
            <v>10241</v>
          </cell>
          <cell r="B264" t="str">
            <v>GS_Gadsby4</v>
          </cell>
          <cell r="C264" t="str">
            <v>GS_Gadsby4</v>
          </cell>
          <cell r="D264" t="str">
            <v>Existing Thermal</v>
          </cell>
          <cell r="E264" t="str">
            <v>East</v>
          </cell>
          <cell r="F264" t="str">
            <v>Gadsby 4</v>
          </cell>
          <cell r="G264" t="str">
            <v/>
          </cell>
          <cell r="H264" t="str">
            <v/>
          </cell>
          <cell r="I264" t="str">
            <v>Existing - GAS</v>
          </cell>
          <cell r="J264" t="str">
            <v>Existing - SCCT</v>
          </cell>
          <cell r="K264" t="str">
            <v>Utah-N</v>
          </cell>
          <cell r="L264" t="str">
            <v>Gadsby 4</v>
          </cell>
          <cell r="M264" t="str">
            <v>Existing - SCCT</v>
          </cell>
          <cell r="N264" t="str">
            <v>Existing - GAS</v>
          </cell>
          <cell r="O264" t="str">
            <v>GAS</v>
          </cell>
          <cell r="P264" t="str">
            <v/>
          </cell>
          <cell r="Q264" t="str">
            <v>Thermal</v>
          </cell>
          <cell r="R264" t="str">
            <v>Existing - GAS</v>
          </cell>
          <cell r="S264" t="str">
            <v>Thermal</v>
          </cell>
          <cell r="T264" t="str">
            <v>Existing - SCCT</v>
          </cell>
          <cell r="U264" t="str">
            <v>Gadsby 4</v>
          </cell>
          <cell r="V264" t="str">
            <v>Existing - SCCT</v>
          </cell>
          <cell r="W264" t="str">
            <v>UT</v>
          </cell>
          <cell r="X264" t="str">
            <v>No</v>
          </cell>
        </row>
        <row r="265">
          <cell r="A265">
            <v>10240</v>
          </cell>
          <cell r="B265" t="str">
            <v>GS_Gadsby5</v>
          </cell>
          <cell r="C265" t="str">
            <v>GS_Gadsby5</v>
          </cell>
          <cell r="D265" t="str">
            <v>Existing Thermal</v>
          </cell>
          <cell r="E265" t="str">
            <v>East</v>
          </cell>
          <cell r="F265" t="str">
            <v>Gadsby 5</v>
          </cell>
          <cell r="G265" t="str">
            <v/>
          </cell>
          <cell r="H265" t="str">
            <v/>
          </cell>
          <cell r="I265" t="str">
            <v>Existing - GAS</v>
          </cell>
          <cell r="J265" t="str">
            <v>Existing - SCCT</v>
          </cell>
          <cell r="K265" t="str">
            <v>Utah-N</v>
          </cell>
          <cell r="L265" t="str">
            <v>Gadsby 5</v>
          </cell>
          <cell r="M265" t="str">
            <v>Existing - SCCT</v>
          </cell>
          <cell r="N265" t="str">
            <v>Existing - GAS</v>
          </cell>
          <cell r="O265" t="str">
            <v>GAS</v>
          </cell>
          <cell r="P265" t="str">
            <v/>
          </cell>
          <cell r="Q265" t="str">
            <v>Thermal</v>
          </cell>
          <cell r="R265" t="str">
            <v>Existing - GAS</v>
          </cell>
          <cell r="S265" t="str">
            <v>Thermal</v>
          </cell>
          <cell r="T265" t="str">
            <v>Existing - SCCT</v>
          </cell>
          <cell r="U265" t="str">
            <v>Gadsby 5</v>
          </cell>
          <cell r="V265" t="str">
            <v>Existing - SCCT</v>
          </cell>
          <cell r="W265" t="str">
            <v>UT</v>
          </cell>
          <cell r="X265" t="str">
            <v>No</v>
          </cell>
        </row>
        <row r="266">
          <cell r="A266">
            <v>10236</v>
          </cell>
          <cell r="B266" t="str">
            <v>GS_Gadsby6</v>
          </cell>
          <cell r="C266" t="str">
            <v>GS_Gadsby6</v>
          </cell>
          <cell r="D266" t="str">
            <v>Existing Thermal</v>
          </cell>
          <cell r="E266" t="str">
            <v>East</v>
          </cell>
          <cell r="F266" t="str">
            <v>Gadsby 6</v>
          </cell>
          <cell r="G266" t="str">
            <v/>
          </cell>
          <cell r="H266" t="str">
            <v/>
          </cell>
          <cell r="I266" t="str">
            <v>Existing - GAS</v>
          </cell>
          <cell r="J266" t="str">
            <v>Existing - SCCT</v>
          </cell>
          <cell r="K266" t="str">
            <v>Utah-N</v>
          </cell>
          <cell r="L266" t="str">
            <v>Gadsby 6</v>
          </cell>
          <cell r="M266" t="str">
            <v>Existing - SCCT</v>
          </cell>
          <cell r="N266" t="str">
            <v>Existing - GAS</v>
          </cell>
          <cell r="O266" t="str">
            <v>GAS</v>
          </cell>
          <cell r="P266" t="str">
            <v/>
          </cell>
          <cell r="Q266" t="str">
            <v>Thermal</v>
          </cell>
          <cell r="R266" t="str">
            <v>Existing - GAS</v>
          </cell>
          <cell r="S266" t="str">
            <v>Thermal</v>
          </cell>
          <cell r="T266" t="str">
            <v>Existing - SCCT</v>
          </cell>
          <cell r="U266" t="str">
            <v>Gadsby 6</v>
          </cell>
          <cell r="V266" t="str">
            <v>Existing - SCCT</v>
          </cell>
          <cell r="W266" t="str">
            <v>UT</v>
          </cell>
          <cell r="X266" t="str">
            <v>No</v>
          </cell>
        </row>
        <row r="267">
          <cell r="A267">
            <v>11670</v>
          </cell>
          <cell r="B267" t="str">
            <v>GS_Hermiston1</v>
          </cell>
          <cell r="C267" t="str">
            <v>GS_Hermiston1</v>
          </cell>
          <cell r="D267" t="str">
            <v>Existing Thermal</v>
          </cell>
          <cell r="E267" t="str">
            <v>West</v>
          </cell>
          <cell r="F267" t="str">
            <v>Hermiston 1</v>
          </cell>
          <cell r="G267" t="str">
            <v/>
          </cell>
          <cell r="H267" t="str">
            <v/>
          </cell>
          <cell r="I267" t="str">
            <v>Existing - GAS</v>
          </cell>
          <cell r="J267" t="str">
            <v>Existing - CCCT</v>
          </cell>
          <cell r="K267" t="str">
            <v>Hermiston</v>
          </cell>
          <cell r="L267" t="str">
            <v>Hermiston 1</v>
          </cell>
          <cell r="M267" t="str">
            <v>Existing - CCCT</v>
          </cell>
          <cell r="N267" t="str">
            <v>Existing - GAS</v>
          </cell>
          <cell r="O267" t="str">
            <v>GAS</v>
          </cell>
          <cell r="P267">
            <v>0</v>
          </cell>
          <cell r="Q267" t="str">
            <v>Thermal</v>
          </cell>
          <cell r="R267" t="str">
            <v>Existing - GAS</v>
          </cell>
          <cell r="S267" t="str">
            <v>Thermal</v>
          </cell>
          <cell r="T267" t="str">
            <v>Existing - CCCT</v>
          </cell>
          <cell r="U267" t="str">
            <v>Hermiston 1</v>
          </cell>
          <cell r="V267" t="str">
            <v>Existing - CCCT</v>
          </cell>
          <cell r="W267" t="str">
            <v>OR</v>
          </cell>
          <cell r="X267" t="str">
            <v>Yes</v>
          </cell>
        </row>
        <row r="268">
          <cell r="A268">
            <v>10245</v>
          </cell>
          <cell r="B268" t="str">
            <v>GS_Hermiston2</v>
          </cell>
          <cell r="C268" t="str">
            <v>GS_Hermiston2</v>
          </cell>
          <cell r="D268" t="str">
            <v>Existing Thermal</v>
          </cell>
          <cell r="E268" t="str">
            <v>West</v>
          </cell>
          <cell r="F268" t="str">
            <v>Hermiston 2</v>
          </cell>
          <cell r="G268" t="str">
            <v/>
          </cell>
          <cell r="H268" t="str">
            <v/>
          </cell>
          <cell r="I268" t="str">
            <v>Existing - GAS</v>
          </cell>
          <cell r="J268" t="str">
            <v>Existing - CCCT</v>
          </cell>
          <cell r="K268" t="str">
            <v>Hermiston</v>
          </cell>
          <cell r="L268" t="str">
            <v>Hermiston 2</v>
          </cell>
          <cell r="M268" t="str">
            <v>Existing - CCCT</v>
          </cell>
          <cell r="N268" t="str">
            <v>Existing - GAS</v>
          </cell>
          <cell r="O268" t="str">
            <v>GAS</v>
          </cell>
          <cell r="P268" t="str">
            <v/>
          </cell>
          <cell r="Q268" t="str">
            <v>Thermal</v>
          </cell>
          <cell r="R268" t="str">
            <v>Existing - GAS</v>
          </cell>
          <cell r="S268" t="str">
            <v>Thermal</v>
          </cell>
          <cell r="T268" t="str">
            <v>Existing - CCCT</v>
          </cell>
          <cell r="U268" t="str">
            <v>Hermiston 2</v>
          </cell>
          <cell r="V268" t="str">
            <v>Existing - CCCT</v>
          </cell>
          <cell r="W268" t="str">
            <v>OR</v>
          </cell>
          <cell r="X268" t="str">
            <v>Yes</v>
          </cell>
        </row>
        <row r="269">
          <cell r="A269">
            <v>10328</v>
          </cell>
          <cell r="B269" t="str">
            <v>GS_JamesRiverCG</v>
          </cell>
          <cell r="C269" t="str">
            <v>GS_JamesRiverCG</v>
          </cell>
          <cell r="D269" t="str">
            <v>Existing Thermal</v>
          </cell>
          <cell r="E269" t="str">
            <v>West</v>
          </cell>
          <cell r="F269" t="str">
            <v>JamesRiverCG</v>
          </cell>
          <cell r="G269" t="str">
            <v/>
          </cell>
          <cell r="H269" t="str">
            <v/>
          </cell>
          <cell r="I269" t="str">
            <v>Existing - GAS</v>
          </cell>
          <cell r="J269" t="str">
            <v>Existing - SCCT</v>
          </cell>
          <cell r="K269" t="str">
            <v/>
          </cell>
          <cell r="L269" t="str">
            <v>JamesRiverCG</v>
          </cell>
          <cell r="M269" t="str">
            <v>Existing - SCCT</v>
          </cell>
          <cell r="N269" t="str">
            <v>Existing - GAS</v>
          </cell>
          <cell r="O269" t="str">
            <v>GAS</v>
          </cell>
          <cell r="P269" t="str">
            <v/>
          </cell>
          <cell r="Q269" t="str">
            <v>Thermal</v>
          </cell>
          <cell r="R269" t="str">
            <v>Existing - GAS</v>
          </cell>
          <cell r="S269" t="str">
            <v>Thermal</v>
          </cell>
          <cell r="T269" t="str">
            <v>Existing - SCCT</v>
          </cell>
          <cell r="U269" t="str">
            <v>JamesRiverCG</v>
          </cell>
          <cell r="V269" t="str">
            <v>Existing - SCCT</v>
          </cell>
          <cell r="W269" t="str">
            <v>WA</v>
          </cell>
          <cell r="X269" t="str">
            <v>No</v>
          </cell>
        </row>
        <row r="270">
          <cell r="A270">
            <v>10764</v>
          </cell>
          <cell r="B270" t="str">
            <v>GS_LakeSide1</v>
          </cell>
          <cell r="C270" t="str">
            <v>GS_LakeSide1</v>
          </cell>
          <cell r="D270" t="str">
            <v>Existing Thermal</v>
          </cell>
          <cell r="E270" t="str">
            <v>East</v>
          </cell>
          <cell r="F270" t="str">
            <v>LakeSide 1</v>
          </cell>
          <cell r="G270" t="str">
            <v/>
          </cell>
          <cell r="H270" t="str">
            <v/>
          </cell>
          <cell r="I270" t="str">
            <v>Existing - GAS</v>
          </cell>
          <cell r="J270" t="str">
            <v>Existing - CCCT</v>
          </cell>
          <cell r="K270" t="str">
            <v>Utah-N</v>
          </cell>
          <cell r="L270" t="str">
            <v>LakeSide 1</v>
          </cell>
          <cell r="M270" t="str">
            <v>Existing - CCCT</v>
          </cell>
          <cell r="N270" t="str">
            <v>Existing - GAS</v>
          </cell>
          <cell r="O270" t="str">
            <v>GAS</v>
          </cell>
          <cell r="P270" t="str">
            <v/>
          </cell>
          <cell r="Q270" t="str">
            <v>Thermal</v>
          </cell>
          <cell r="R270" t="str">
            <v>Existing - GAS</v>
          </cell>
          <cell r="S270" t="str">
            <v>Thermal</v>
          </cell>
          <cell r="T270" t="str">
            <v>Existing - CCCT</v>
          </cell>
          <cell r="U270" t="str">
            <v>LakeSide 1</v>
          </cell>
          <cell r="V270" t="str">
            <v>Existing - CCCT</v>
          </cell>
          <cell r="W270" t="str">
            <v>UT</v>
          </cell>
          <cell r="X270" t="str">
            <v>Yes</v>
          </cell>
        </row>
        <row r="271">
          <cell r="A271">
            <v>209114</v>
          </cell>
          <cell r="B271" t="str">
            <v>GS_LakeSide2</v>
          </cell>
          <cell r="C271" t="str">
            <v>GS_LakeSide2</v>
          </cell>
          <cell r="D271" t="str">
            <v>Existing Thermal</v>
          </cell>
          <cell r="E271" t="str">
            <v>East</v>
          </cell>
          <cell r="F271" t="str">
            <v>LakeSide 2</v>
          </cell>
          <cell r="G271" t="str">
            <v/>
          </cell>
          <cell r="H271" t="str">
            <v/>
          </cell>
          <cell r="I271" t="str">
            <v>Existing - GAS</v>
          </cell>
          <cell r="J271" t="str">
            <v>Existing - CCCT</v>
          </cell>
          <cell r="K271" t="str">
            <v>Utah-N</v>
          </cell>
          <cell r="L271" t="str">
            <v>LakeSide 2</v>
          </cell>
          <cell r="M271" t="str">
            <v>Existing - CCCT</v>
          </cell>
          <cell r="N271" t="str">
            <v>Existing - GAS</v>
          </cell>
          <cell r="O271" t="str">
            <v>Gas</v>
          </cell>
          <cell r="P271" t="str">
            <v/>
          </cell>
          <cell r="Q271" t="str">
            <v>Thermal</v>
          </cell>
          <cell r="R271" t="str">
            <v>Existing - GAS</v>
          </cell>
          <cell r="S271" t="str">
            <v>Thermal</v>
          </cell>
          <cell r="T271" t="str">
            <v>Existing - CCCT</v>
          </cell>
          <cell r="U271" t="str">
            <v>LakeSide 2</v>
          </cell>
          <cell r="V271" t="str">
            <v>Existing - CCCT</v>
          </cell>
          <cell r="W271" t="str">
            <v>UT</v>
          </cell>
          <cell r="X271" t="str">
            <v>Yes</v>
          </cell>
        </row>
        <row r="272">
          <cell r="A272">
            <v>97403</v>
          </cell>
          <cell r="B272" t="str">
            <v>ZIA_GS_Naughton3_GCF</v>
          </cell>
          <cell r="C272" t="str">
            <v>ZIA_GS_Naughton3_GCF</v>
          </cell>
          <cell r="D272" t="str">
            <v>Existing Thermal</v>
          </cell>
          <cell r="E272" t="str">
            <v>East</v>
          </cell>
          <cell r="F272" t="str">
            <v>Naughton3 - Gas Conversion</v>
          </cell>
          <cell r="G272" t="str">
            <v/>
          </cell>
          <cell r="H272" t="str">
            <v/>
          </cell>
          <cell r="I272" t="str">
            <v>Existing - GAS</v>
          </cell>
          <cell r="J272" t="str">
            <v>Coal Retirements w/ Gas Conversion</v>
          </cell>
          <cell r="K272" t="str">
            <v/>
          </cell>
          <cell r="L272" t="str">
            <v>Naughton3 - Gas Conversion</v>
          </cell>
          <cell r="M272" t="str">
            <v>Gas_Conversion from Coal</v>
          </cell>
          <cell r="N272" t="str">
            <v>Existing - GAS</v>
          </cell>
          <cell r="O272" t="str">
            <v>Gas</v>
          </cell>
          <cell r="P272" t="str">
            <v/>
          </cell>
          <cell r="Q272" t="str">
            <v>Thermal</v>
          </cell>
          <cell r="R272" t="str">
            <v>Existing - GAS</v>
          </cell>
          <cell r="S272" t="str">
            <v>Thermal</v>
          </cell>
          <cell r="T272" t="str">
            <v>Gas_Conversion from Coal</v>
          </cell>
          <cell r="U272" t="str">
            <v>Naughton3 - Gas Conversion</v>
          </cell>
          <cell r="V272" t="str">
            <v>Gas_Conversion from Coal</v>
          </cell>
          <cell r="W272" t="str">
            <v>WY</v>
          </cell>
          <cell r="X272" t="str">
            <v>Yes</v>
          </cell>
        </row>
        <row r="273">
          <cell r="A273">
            <v>10345</v>
          </cell>
          <cell r="B273" t="str">
            <v>GS_WestValleyGT1</v>
          </cell>
          <cell r="C273" t="str">
            <v>GS_WestValleyGT1</v>
          </cell>
          <cell r="D273" t="str">
            <v>Existing Thermal</v>
          </cell>
          <cell r="E273" t="str">
            <v>East</v>
          </cell>
          <cell r="F273" t="str">
            <v>WestValley 1</v>
          </cell>
          <cell r="G273" t="str">
            <v/>
          </cell>
          <cell r="H273" t="str">
            <v/>
          </cell>
          <cell r="I273" t="str">
            <v>Existing - GAS</v>
          </cell>
          <cell r="J273" t="str">
            <v>Existing - SCCT</v>
          </cell>
          <cell r="K273" t="str">
            <v>Utah-N</v>
          </cell>
          <cell r="L273" t="str">
            <v>WestValley 1</v>
          </cell>
          <cell r="M273" t="str">
            <v>Existing - SCCT</v>
          </cell>
          <cell r="N273" t="str">
            <v>Existing - GAS</v>
          </cell>
          <cell r="O273" t="str">
            <v>GAS</v>
          </cell>
          <cell r="P273" t="str">
            <v/>
          </cell>
          <cell r="Q273" t="str">
            <v>Thermal</v>
          </cell>
          <cell r="R273" t="str">
            <v>Existing - GAS</v>
          </cell>
          <cell r="S273" t="str">
            <v>Thermal</v>
          </cell>
          <cell r="T273" t="str">
            <v>Existing - SCCT</v>
          </cell>
          <cell r="U273" t="str">
            <v>WestValley 1</v>
          </cell>
          <cell r="V273" t="str">
            <v>Existing - SCCT</v>
          </cell>
          <cell r="W273" t="str">
            <v>UT</v>
          </cell>
          <cell r="X273" t="str">
            <v>No</v>
          </cell>
        </row>
        <row r="274">
          <cell r="A274">
            <v>10349</v>
          </cell>
          <cell r="B274" t="str">
            <v>GS_WestValleyGT2</v>
          </cell>
          <cell r="C274" t="str">
            <v>GS_WestValleyGT2</v>
          </cell>
          <cell r="D274" t="str">
            <v>Existing Thermal</v>
          </cell>
          <cell r="E274" t="str">
            <v>East</v>
          </cell>
          <cell r="F274" t="str">
            <v>WestValley 2</v>
          </cell>
          <cell r="G274" t="str">
            <v/>
          </cell>
          <cell r="H274" t="str">
            <v/>
          </cell>
          <cell r="I274" t="str">
            <v>Existing - GAS</v>
          </cell>
          <cell r="J274" t="str">
            <v>Existing - SCCT</v>
          </cell>
          <cell r="K274" t="str">
            <v>Utah-N</v>
          </cell>
          <cell r="L274" t="str">
            <v>WestValley 2</v>
          </cell>
          <cell r="M274" t="str">
            <v>Existing - SCCT</v>
          </cell>
          <cell r="N274" t="str">
            <v>Existing - GAS</v>
          </cell>
          <cell r="O274" t="str">
            <v>GAS</v>
          </cell>
          <cell r="P274" t="str">
            <v/>
          </cell>
          <cell r="Q274" t="str">
            <v>Thermal</v>
          </cell>
          <cell r="R274" t="str">
            <v>Existing - GAS</v>
          </cell>
          <cell r="S274" t="str">
            <v>Thermal</v>
          </cell>
          <cell r="T274" t="str">
            <v>Existing - SCCT</v>
          </cell>
          <cell r="U274" t="str">
            <v>WestValley 2</v>
          </cell>
          <cell r="V274" t="str">
            <v>Existing - SCCT</v>
          </cell>
          <cell r="W274" t="str">
            <v>UT</v>
          </cell>
          <cell r="X274" t="str">
            <v>No</v>
          </cell>
        </row>
        <row r="275">
          <cell r="A275">
            <v>10348</v>
          </cell>
          <cell r="B275" t="str">
            <v>GS_WestValleyGT3</v>
          </cell>
          <cell r="C275" t="str">
            <v>GS_WestValleyGT3</v>
          </cell>
          <cell r="D275" t="str">
            <v>Existing Thermal</v>
          </cell>
          <cell r="E275" t="str">
            <v>East</v>
          </cell>
          <cell r="F275" t="str">
            <v>WestValley 3</v>
          </cell>
          <cell r="G275" t="str">
            <v/>
          </cell>
          <cell r="H275" t="str">
            <v/>
          </cell>
          <cell r="I275" t="str">
            <v>Existing - GAS</v>
          </cell>
          <cell r="J275" t="str">
            <v>Existing - SCCT</v>
          </cell>
          <cell r="K275" t="str">
            <v>Utah-N</v>
          </cell>
          <cell r="L275" t="str">
            <v>WestValley 3</v>
          </cell>
          <cell r="M275" t="str">
            <v>Existing - SCCT</v>
          </cell>
          <cell r="N275" t="str">
            <v>Existing - GAS</v>
          </cell>
          <cell r="O275" t="str">
            <v>GAS</v>
          </cell>
          <cell r="P275" t="str">
            <v/>
          </cell>
          <cell r="Q275" t="str">
            <v>Thermal</v>
          </cell>
          <cell r="R275" t="str">
            <v>Existing - GAS</v>
          </cell>
          <cell r="S275" t="str">
            <v>Thermal</v>
          </cell>
          <cell r="T275" t="str">
            <v>Existing - SCCT</v>
          </cell>
          <cell r="U275" t="str">
            <v>WestValley 3</v>
          </cell>
          <cell r="V275" t="str">
            <v>Existing - SCCT</v>
          </cell>
          <cell r="W275" t="str">
            <v>UT</v>
          </cell>
          <cell r="X275" t="str">
            <v>No</v>
          </cell>
        </row>
        <row r="276">
          <cell r="A276">
            <v>10346</v>
          </cell>
          <cell r="B276" t="str">
            <v>GS_WestValleyGT4</v>
          </cell>
          <cell r="C276" t="str">
            <v>GS_WestValleyGT4</v>
          </cell>
          <cell r="D276" t="str">
            <v>Existing Thermal</v>
          </cell>
          <cell r="E276" t="str">
            <v>East</v>
          </cell>
          <cell r="F276" t="str">
            <v>WestValley 4</v>
          </cell>
          <cell r="G276" t="str">
            <v/>
          </cell>
          <cell r="H276" t="str">
            <v/>
          </cell>
          <cell r="I276" t="str">
            <v>Existing - GAS</v>
          </cell>
          <cell r="J276" t="str">
            <v>Existing - SCCT</v>
          </cell>
          <cell r="K276" t="str">
            <v>Utah-N</v>
          </cell>
          <cell r="L276" t="str">
            <v>WestValley 4</v>
          </cell>
          <cell r="M276" t="str">
            <v>Existing - SCCT</v>
          </cell>
          <cell r="N276" t="str">
            <v>Existing - GAS</v>
          </cell>
          <cell r="O276" t="str">
            <v>GAS</v>
          </cell>
          <cell r="P276" t="str">
            <v/>
          </cell>
          <cell r="Q276" t="str">
            <v>Thermal</v>
          </cell>
          <cell r="R276" t="str">
            <v>Existing - GAS</v>
          </cell>
          <cell r="S276" t="str">
            <v>Thermal</v>
          </cell>
          <cell r="T276" t="str">
            <v>Existing - SCCT</v>
          </cell>
          <cell r="U276" t="str">
            <v>WestValley 4</v>
          </cell>
          <cell r="V276" t="str">
            <v>Existing - SCCT</v>
          </cell>
          <cell r="W276" t="str">
            <v>UT</v>
          </cell>
          <cell r="X276" t="str">
            <v>No</v>
          </cell>
        </row>
        <row r="277">
          <cell r="A277">
            <v>10347</v>
          </cell>
          <cell r="B277" t="str">
            <v>GS_WestValleyGT5</v>
          </cell>
          <cell r="C277" t="str">
            <v>GS_WestValleyGT5</v>
          </cell>
          <cell r="D277" t="str">
            <v>Existing Thermal</v>
          </cell>
          <cell r="E277" t="str">
            <v>East</v>
          </cell>
          <cell r="F277" t="str">
            <v>WestValley 5</v>
          </cell>
          <cell r="G277" t="str">
            <v/>
          </cell>
          <cell r="H277" t="str">
            <v/>
          </cell>
          <cell r="I277" t="str">
            <v>Existing - GAS</v>
          </cell>
          <cell r="J277" t="str">
            <v>Existing - SCCT</v>
          </cell>
          <cell r="K277" t="str">
            <v>Utah-N</v>
          </cell>
          <cell r="L277" t="str">
            <v>WestValley 5</v>
          </cell>
          <cell r="M277" t="str">
            <v>Existing - SCCT</v>
          </cell>
          <cell r="N277" t="str">
            <v>Existing - GAS</v>
          </cell>
          <cell r="O277" t="str">
            <v>GAS</v>
          </cell>
          <cell r="P277" t="str">
            <v/>
          </cell>
          <cell r="Q277" t="str">
            <v>Thermal</v>
          </cell>
          <cell r="R277" t="str">
            <v>Existing - GAS</v>
          </cell>
          <cell r="S277" t="str">
            <v>Thermal</v>
          </cell>
          <cell r="T277" t="str">
            <v>Existing - SCCT</v>
          </cell>
          <cell r="U277" t="str">
            <v>WestValley 5</v>
          </cell>
          <cell r="V277" t="str">
            <v>Existing - SCCT</v>
          </cell>
          <cell r="W277" t="str">
            <v>UT</v>
          </cell>
          <cell r="X277" t="str">
            <v>No</v>
          </cell>
        </row>
        <row r="278">
          <cell r="A278">
            <v>196913</v>
          </cell>
          <cell r="B278" t="str">
            <v>Z_Goshen_ENS</v>
          </cell>
          <cell r="C278" t="str">
            <v>Z_Goshen_ENS</v>
          </cell>
          <cell r="D278" t="str">
            <v>Existing Thermal</v>
          </cell>
          <cell r="E278" t="str">
            <v>East</v>
          </cell>
          <cell r="F278" t="str">
            <v>Non_Reporting</v>
          </cell>
          <cell r="G278" t="str">
            <v/>
          </cell>
          <cell r="H278" t="str">
            <v/>
          </cell>
          <cell r="I278" t="str">
            <v>Non_Reporting</v>
          </cell>
          <cell r="J278" t="str">
            <v>N/A</v>
          </cell>
          <cell r="K278">
            <v>0</v>
          </cell>
          <cell r="L278" t="str">
            <v>Non_Reporting</v>
          </cell>
          <cell r="M278" t="str">
            <v>Non_Reporting</v>
          </cell>
          <cell r="N278" t="str">
            <v>Non_Reporting</v>
          </cell>
          <cell r="O278" t="str">
            <v>Non_Reporting</v>
          </cell>
          <cell r="P278" t="str">
            <v>Non_Reporting</v>
          </cell>
          <cell r="Q278" t="str">
            <v>Non_Reporting</v>
          </cell>
          <cell r="R278" t="str">
            <v>Non_Reporting</v>
          </cell>
          <cell r="S278" t="str">
            <v>Non_Reporting</v>
          </cell>
          <cell r="T278" t="str">
            <v>Non_Reporting</v>
          </cell>
          <cell r="U278" t="str">
            <v>Non_Reporting</v>
          </cell>
          <cell r="V278" t="str">
            <v>Non_Reporting</v>
          </cell>
          <cell r="W278" t="str">
            <v>Non_Reporting</v>
          </cell>
          <cell r="X278" t="str">
            <v>Non_Reporting</v>
          </cell>
        </row>
        <row r="279">
          <cell r="A279">
            <v>207256</v>
          </cell>
          <cell r="B279" t="str">
            <v>Z_PAC-4C_PUR</v>
          </cell>
          <cell r="C279" t="str">
            <v>Z_PAC-4C_PUR</v>
          </cell>
          <cell r="D279" t="str">
            <v>Existing Thermal</v>
          </cell>
          <cell r="E279" t="str">
            <v>East</v>
          </cell>
          <cell r="F279" t="str">
            <v>Market Purchase</v>
          </cell>
          <cell r="G279" t="str">
            <v/>
          </cell>
          <cell r="H279" t="str">
            <v/>
          </cell>
          <cell r="I279" t="str">
            <v>Market Purchase</v>
          </cell>
          <cell r="J279" t="str">
            <v>N/A</v>
          </cell>
          <cell r="K279">
            <v>0</v>
          </cell>
          <cell r="L279" t="str">
            <v>Market Purchase</v>
          </cell>
          <cell r="M279" t="str">
            <v>Market Purchase</v>
          </cell>
          <cell r="N279" t="str">
            <v>Market Purchase</v>
          </cell>
          <cell r="O279" t="str">
            <v>Market Purchase</v>
          </cell>
          <cell r="P279" t="str">
            <v>Market Purchase</v>
          </cell>
          <cell r="Q279" t="str">
            <v>Market Purchase</v>
          </cell>
          <cell r="R279" t="str">
            <v>Market Purchase</v>
          </cell>
          <cell r="S279" t="str">
            <v>Market Purchase</v>
          </cell>
          <cell r="T279" t="str">
            <v>Market Purchase</v>
          </cell>
          <cell r="U279" t="str">
            <v>Market Purchase</v>
          </cell>
          <cell r="V279" t="str">
            <v>Market Purchase</v>
          </cell>
          <cell r="W279" t="str">
            <v>Market Purchase</v>
          </cell>
          <cell r="X279" t="str">
            <v>Market Purchase</v>
          </cell>
        </row>
        <row r="280">
          <cell r="A280">
            <v>207262</v>
          </cell>
          <cell r="B280" t="str">
            <v>Z_PAC-4C_PUR_Of</v>
          </cell>
          <cell r="C280" t="str">
            <v>Z_PAC-4C_PUR_Of</v>
          </cell>
          <cell r="D280" t="str">
            <v>Existing Thermal</v>
          </cell>
          <cell r="E280" t="str">
            <v>East</v>
          </cell>
          <cell r="F280" t="str">
            <v>Market Purchase</v>
          </cell>
          <cell r="G280" t="str">
            <v/>
          </cell>
          <cell r="H280" t="str">
            <v/>
          </cell>
          <cell r="I280" t="str">
            <v>Market Purchase</v>
          </cell>
          <cell r="J280" t="str">
            <v>N/A</v>
          </cell>
          <cell r="K280">
            <v>0</v>
          </cell>
          <cell r="L280" t="str">
            <v>Market Purchase</v>
          </cell>
          <cell r="M280" t="str">
            <v>Market Purchase</v>
          </cell>
          <cell r="N280" t="str">
            <v>Market Purchase</v>
          </cell>
          <cell r="O280" t="str">
            <v>Market Purchase</v>
          </cell>
          <cell r="P280" t="str">
            <v>Market Purchase</v>
          </cell>
          <cell r="Q280" t="str">
            <v>Market Purchase</v>
          </cell>
          <cell r="R280" t="str">
            <v>Market Purchase</v>
          </cell>
          <cell r="S280" t="str">
            <v>Market Purchase</v>
          </cell>
          <cell r="T280" t="str">
            <v>Market Purchase</v>
          </cell>
          <cell r="U280" t="str">
            <v>Market Purchase</v>
          </cell>
          <cell r="V280" t="str">
            <v>Market Purchase</v>
          </cell>
          <cell r="W280" t="str">
            <v>Market Purchase</v>
          </cell>
          <cell r="X280" t="str">
            <v>Market Purchase</v>
          </cell>
        </row>
        <row r="281">
          <cell r="A281">
            <v>207263</v>
          </cell>
          <cell r="B281" t="str">
            <v>Z_PAC-4C_PUR_On</v>
          </cell>
          <cell r="C281" t="str">
            <v>Z_PAC-4C_PUR_On</v>
          </cell>
          <cell r="D281" t="str">
            <v>Existing Thermal</v>
          </cell>
          <cell r="E281" t="str">
            <v>East</v>
          </cell>
          <cell r="F281" t="str">
            <v>Market Purchase</v>
          </cell>
          <cell r="G281" t="str">
            <v/>
          </cell>
          <cell r="H281" t="str">
            <v/>
          </cell>
          <cell r="I281" t="str">
            <v>Market Purchase</v>
          </cell>
          <cell r="J281" t="str">
            <v>N/A</v>
          </cell>
          <cell r="K281">
            <v>0</v>
          </cell>
          <cell r="L281" t="str">
            <v>Market Purchase</v>
          </cell>
          <cell r="M281" t="str">
            <v>Market Purchase</v>
          </cell>
          <cell r="N281" t="str">
            <v>Market Purchase</v>
          </cell>
          <cell r="O281" t="str">
            <v>Market Purchase</v>
          </cell>
          <cell r="P281" t="str">
            <v>Market Purchase</v>
          </cell>
          <cell r="Q281" t="str">
            <v>Market Purchase</v>
          </cell>
          <cell r="R281" t="str">
            <v>Market Purchase</v>
          </cell>
          <cell r="S281" t="str">
            <v>Market Purchase</v>
          </cell>
          <cell r="T281" t="str">
            <v>Market Purchase</v>
          </cell>
          <cell r="U281" t="str">
            <v>Market Purchase</v>
          </cell>
          <cell r="V281" t="str">
            <v>Market Purchase</v>
          </cell>
          <cell r="W281" t="str">
            <v>Market Purchase</v>
          </cell>
          <cell r="X281" t="str">
            <v>Market Purchase</v>
          </cell>
        </row>
        <row r="282">
          <cell r="A282">
            <v>207264</v>
          </cell>
          <cell r="B282" t="str">
            <v>Z_PAC-4C_PUR_Sp</v>
          </cell>
          <cell r="C282" t="str">
            <v>Z_PAC-4C_PUR_Sp</v>
          </cell>
          <cell r="D282" t="str">
            <v>Existing Thermal</v>
          </cell>
          <cell r="E282" t="str">
            <v>East</v>
          </cell>
          <cell r="F282" t="str">
            <v>Market Purchase</v>
          </cell>
          <cell r="G282" t="str">
            <v/>
          </cell>
          <cell r="H282" t="str">
            <v/>
          </cell>
          <cell r="I282" t="str">
            <v>Market Purchase</v>
          </cell>
          <cell r="J282" t="str">
            <v>N/A</v>
          </cell>
          <cell r="K282">
            <v>0</v>
          </cell>
          <cell r="L282" t="str">
            <v>Market Purchase</v>
          </cell>
          <cell r="M282" t="str">
            <v>Market Purchase</v>
          </cell>
          <cell r="N282" t="str">
            <v>Market Purchase</v>
          </cell>
          <cell r="O282" t="str">
            <v>Market Purchase</v>
          </cell>
          <cell r="P282" t="str">
            <v>Market Purchase</v>
          </cell>
          <cell r="Q282" t="str">
            <v>Market Purchase</v>
          </cell>
          <cell r="R282" t="str">
            <v>Market Purchase</v>
          </cell>
          <cell r="S282" t="str">
            <v>Market Purchase</v>
          </cell>
          <cell r="T282" t="str">
            <v>Market Purchase</v>
          </cell>
          <cell r="U282" t="str">
            <v>Market Purchase</v>
          </cell>
          <cell r="V282" t="str">
            <v>Market Purchase</v>
          </cell>
          <cell r="W282" t="str">
            <v>Market Purchase</v>
          </cell>
          <cell r="X282" t="str">
            <v>Market Purchase</v>
          </cell>
        </row>
        <row r="283">
          <cell r="A283">
            <v>207255</v>
          </cell>
          <cell r="B283" t="str">
            <v>Z_PAC-COB_PUR</v>
          </cell>
          <cell r="C283" t="str">
            <v>Z_PAC-COB_PUR</v>
          </cell>
          <cell r="D283" t="str">
            <v>Existing Thermal</v>
          </cell>
          <cell r="E283" t="str">
            <v>West</v>
          </cell>
          <cell r="F283" t="str">
            <v>Market Purchase</v>
          </cell>
          <cell r="G283" t="str">
            <v/>
          </cell>
          <cell r="H283" t="str">
            <v/>
          </cell>
          <cell r="I283" t="str">
            <v>Market Purchase</v>
          </cell>
          <cell r="J283" t="str">
            <v>N/A</v>
          </cell>
          <cell r="K283">
            <v>0</v>
          </cell>
          <cell r="L283" t="str">
            <v>Market Purchase</v>
          </cell>
          <cell r="M283" t="str">
            <v>Market Purchase</v>
          </cell>
          <cell r="N283" t="str">
            <v>Market Purchase</v>
          </cell>
          <cell r="O283" t="str">
            <v>Market Purchase</v>
          </cell>
          <cell r="P283" t="str">
            <v>Market Purchase</v>
          </cell>
          <cell r="Q283" t="str">
            <v>Market Purchase</v>
          </cell>
          <cell r="R283" t="str">
            <v>Market Purchase</v>
          </cell>
          <cell r="S283" t="str">
            <v>Market Purchase</v>
          </cell>
          <cell r="T283" t="str">
            <v>Market Purchase</v>
          </cell>
          <cell r="U283" t="str">
            <v>Market Purchase</v>
          </cell>
          <cell r="V283" t="str">
            <v>Market Purchase</v>
          </cell>
          <cell r="W283" t="str">
            <v>Market Purchase</v>
          </cell>
          <cell r="X283" t="str">
            <v>Market Purchase</v>
          </cell>
        </row>
        <row r="284">
          <cell r="A284">
            <v>207259</v>
          </cell>
          <cell r="B284" t="str">
            <v>Z_PAC-COB_PUR_Of</v>
          </cell>
          <cell r="C284" t="str">
            <v>Z_PAC-COB_PUR_Of</v>
          </cell>
          <cell r="D284" t="str">
            <v>Existing Thermal</v>
          </cell>
          <cell r="E284" t="str">
            <v>West</v>
          </cell>
          <cell r="F284" t="str">
            <v>Market Purchase</v>
          </cell>
          <cell r="G284" t="str">
            <v/>
          </cell>
          <cell r="H284" t="str">
            <v/>
          </cell>
          <cell r="I284" t="str">
            <v>Market Purchase</v>
          </cell>
          <cell r="J284" t="str">
            <v>N/A</v>
          </cell>
          <cell r="K284">
            <v>0</v>
          </cell>
          <cell r="L284" t="str">
            <v>Market Purchase</v>
          </cell>
          <cell r="M284" t="str">
            <v>Market Purchase</v>
          </cell>
          <cell r="N284" t="str">
            <v>Market Purchase</v>
          </cell>
          <cell r="O284" t="str">
            <v>Market Purchase</v>
          </cell>
          <cell r="P284" t="str">
            <v>Market Purchase</v>
          </cell>
          <cell r="Q284" t="str">
            <v>Market Purchase</v>
          </cell>
          <cell r="R284" t="str">
            <v>Market Purchase</v>
          </cell>
          <cell r="S284" t="str">
            <v>Market Purchase</v>
          </cell>
          <cell r="T284" t="str">
            <v>Market Purchase</v>
          </cell>
          <cell r="U284" t="str">
            <v>Market Purchase</v>
          </cell>
          <cell r="V284" t="str">
            <v>Market Purchase</v>
          </cell>
          <cell r="W284" t="str">
            <v>Market Purchase</v>
          </cell>
          <cell r="X284" t="str">
            <v>Market Purchase</v>
          </cell>
        </row>
        <row r="285">
          <cell r="A285">
            <v>207260</v>
          </cell>
          <cell r="B285" t="str">
            <v>Z_PAC-COB_PUR_On</v>
          </cell>
          <cell r="C285" t="str">
            <v>Z_PAC-COB_PUR_On</v>
          </cell>
          <cell r="D285" t="str">
            <v>Existing Thermal</v>
          </cell>
          <cell r="E285" t="str">
            <v>West</v>
          </cell>
          <cell r="F285" t="str">
            <v>Market Purchase</v>
          </cell>
          <cell r="G285" t="str">
            <v/>
          </cell>
          <cell r="H285" t="str">
            <v/>
          </cell>
          <cell r="I285" t="str">
            <v>Market Purchase</v>
          </cell>
          <cell r="J285" t="str">
            <v>N/A</v>
          </cell>
          <cell r="K285">
            <v>0</v>
          </cell>
          <cell r="L285" t="str">
            <v>Market Purchase</v>
          </cell>
          <cell r="M285" t="str">
            <v>Market Purchase</v>
          </cell>
          <cell r="N285" t="str">
            <v>Market Purchase</v>
          </cell>
          <cell r="O285" t="str">
            <v>Market Purchase</v>
          </cell>
          <cell r="P285" t="str">
            <v>Market Purchase</v>
          </cell>
          <cell r="Q285" t="str">
            <v>Market Purchase</v>
          </cell>
          <cell r="R285" t="str">
            <v>Market Purchase</v>
          </cell>
          <cell r="S285" t="str">
            <v>Market Purchase</v>
          </cell>
          <cell r="T285" t="str">
            <v>Market Purchase</v>
          </cell>
          <cell r="U285" t="str">
            <v>Market Purchase</v>
          </cell>
          <cell r="V285" t="str">
            <v>Market Purchase</v>
          </cell>
          <cell r="W285" t="str">
            <v>Market Purchase</v>
          </cell>
          <cell r="X285" t="str">
            <v>Market Purchase</v>
          </cell>
        </row>
        <row r="286">
          <cell r="A286">
            <v>207261</v>
          </cell>
          <cell r="B286" t="str">
            <v>Z_PAC-COB_PUR_Sp</v>
          </cell>
          <cell r="C286" t="str">
            <v>Z_PAC-COB_PUR_Sp</v>
          </cell>
          <cell r="D286" t="str">
            <v>Existing Thermal</v>
          </cell>
          <cell r="E286" t="str">
            <v>West</v>
          </cell>
          <cell r="F286" t="str">
            <v>Market Purchase</v>
          </cell>
          <cell r="G286" t="str">
            <v/>
          </cell>
          <cell r="H286" t="str">
            <v/>
          </cell>
          <cell r="I286" t="str">
            <v>Market Purchase</v>
          </cell>
          <cell r="J286" t="str">
            <v>N/A</v>
          </cell>
          <cell r="K286">
            <v>0</v>
          </cell>
          <cell r="L286" t="str">
            <v>Market Purchase</v>
          </cell>
          <cell r="M286" t="str">
            <v>Market Purchase</v>
          </cell>
          <cell r="N286" t="str">
            <v>Market Purchase</v>
          </cell>
          <cell r="O286" t="str">
            <v>Market Purchase</v>
          </cell>
          <cell r="P286" t="str">
            <v>Market Purchase</v>
          </cell>
          <cell r="Q286" t="str">
            <v>Market Purchase</v>
          </cell>
          <cell r="R286" t="str">
            <v>Market Purchase</v>
          </cell>
          <cell r="S286" t="str">
            <v>Market Purchase</v>
          </cell>
          <cell r="T286" t="str">
            <v>Market Purchase</v>
          </cell>
          <cell r="U286" t="str">
            <v>Market Purchase</v>
          </cell>
          <cell r="V286" t="str">
            <v>Market Purchase</v>
          </cell>
          <cell r="W286" t="str">
            <v>Market Purchase</v>
          </cell>
          <cell r="X286" t="str">
            <v>Market Purchase</v>
          </cell>
        </row>
        <row r="287">
          <cell r="A287">
            <v>207265</v>
          </cell>
          <cell r="B287" t="str">
            <v>Z_PAC-Mead_P_Of</v>
          </cell>
          <cell r="C287" t="str">
            <v>Z_PAC-Mead_P_Of</v>
          </cell>
          <cell r="D287" t="str">
            <v>Existing Thermal</v>
          </cell>
          <cell r="E287" t="str">
            <v>East</v>
          </cell>
          <cell r="F287" t="str">
            <v>Market Purchase</v>
          </cell>
          <cell r="G287" t="str">
            <v/>
          </cell>
          <cell r="H287" t="str">
            <v/>
          </cell>
          <cell r="I287" t="str">
            <v>Market Purchase</v>
          </cell>
          <cell r="J287" t="str">
            <v>N/A</v>
          </cell>
          <cell r="K287">
            <v>0</v>
          </cell>
          <cell r="L287" t="str">
            <v>Market Purchase</v>
          </cell>
          <cell r="M287" t="str">
            <v>Market Purchase</v>
          </cell>
          <cell r="N287" t="str">
            <v>Market Purchase</v>
          </cell>
          <cell r="O287" t="str">
            <v>Market Purchase</v>
          </cell>
          <cell r="P287" t="str">
            <v>Market Purchase</v>
          </cell>
          <cell r="Q287" t="str">
            <v>Market Purchase</v>
          </cell>
          <cell r="R287" t="str">
            <v>Market Purchase</v>
          </cell>
          <cell r="S287" t="str">
            <v>Market Purchase</v>
          </cell>
          <cell r="T287" t="str">
            <v>Market Purchase</v>
          </cell>
          <cell r="U287" t="str">
            <v>Market Purchase</v>
          </cell>
          <cell r="V287" t="str">
            <v>Market Purchase</v>
          </cell>
          <cell r="W287" t="str">
            <v>Market Purchase</v>
          </cell>
          <cell r="X287" t="str">
            <v>Market Purchase</v>
          </cell>
        </row>
        <row r="288">
          <cell r="A288">
            <v>207266</v>
          </cell>
          <cell r="B288" t="str">
            <v>Z_PAC-Mead_P_On</v>
          </cell>
          <cell r="C288" t="str">
            <v>Z_PAC-Mead_P_On</v>
          </cell>
          <cell r="D288" t="str">
            <v>Existing Thermal</v>
          </cell>
          <cell r="E288" t="str">
            <v>East</v>
          </cell>
          <cell r="F288" t="str">
            <v>Market Purchase</v>
          </cell>
          <cell r="G288" t="str">
            <v/>
          </cell>
          <cell r="H288" t="str">
            <v/>
          </cell>
          <cell r="I288" t="str">
            <v>Market Purchase</v>
          </cell>
          <cell r="J288" t="str">
            <v>N/A</v>
          </cell>
          <cell r="K288">
            <v>0</v>
          </cell>
          <cell r="L288" t="str">
            <v>Market Purchase</v>
          </cell>
          <cell r="M288" t="str">
            <v>Market Purchase</v>
          </cell>
          <cell r="N288" t="str">
            <v>Market Purchase</v>
          </cell>
          <cell r="O288" t="str">
            <v>Market Purchase</v>
          </cell>
          <cell r="P288" t="str">
            <v>Market Purchase</v>
          </cell>
          <cell r="Q288" t="str">
            <v>Market Purchase</v>
          </cell>
          <cell r="R288" t="str">
            <v>Market Purchase</v>
          </cell>
          <cell r="S288" t="str">
            <v>Market Purchase</v>
          </cell>
          <cell r="T288" t="str">
            <v>Market Purchase</v>
          </cell>
          <cell r="U288" t="str">
            <v>Market Purchase</v>
          </cell>
          <cell r="V288" t="str">
            <v>Market Purchase</v>
          </cell>
          <cell r="W288" t="str">
            <v>Market Purchase</v>
          </cell>
          <cell r="X288" t="str">
            <v>Market Purchase</v>
          </cell>
        </row>
        <row r="289">
          <cell r="A289">
            <v>207267</v>
          </cell>
          <cell r="B289" t="str">
            <v>Z_PAC-Mead_P_Sp</v>
          </cell>
          <cell r="C289" t="str">
            <v>Z_PAC-Mead_P_Sp</v>
          </cell>
          <cell r="D289" t="str">
            <v>Existing Thermal</v>
          </cell>
          <cell r="E289" t="str">
            <v>East</v>
          </cell>
          <cell r="F289" t="str">
            <v>Market Purchase</v>
          </cell>
          <cell r="G289" t="str">
            <v/>
          </cell>
          <cell r="H289" t="str">
            <v/>
          </cell>
          <cell r="I289" t="str">
            <v>Market Purchase</v>
          </cell>
          <cell r="J289" t="str">
            <v>N/A</v>
          </cell>
          <cell r="K289">
            <v>0</v>
          </cell>
          <cell r="L289" t="str">
            <v>Market Purchase</v>
          </cell>
          <cell r="M289" t="str">
            <v>Market Purchase</v>
          </cell>
          <cell r="N289" t="str">
            <v>Market Purchase</v>
          </cell>
          <cell r="O289" t="str">
            <v>Market Purchase</v>
          </cell>
          <cell r="P289" t="str">
            <v>Market Purchase</v>
          </cell>
          <cell r="Q289" t="str">
            <v>Market Purchase</v>
          </cell>
          <cell r="R289" t="str">
            <v>Market Purchase</v>
          </cell>
          <cell r="S289" t="str">
            <v>Market Purchase</v>
          </cell>
          <cell r="T289" t="str">
            <v>Market Purchase</v>
          </cell>
          <cell r="U289" t="str">
            <v>Market Purchase</v>
          </cell>
          <cell r="V289" t="str">
            <v>Market Purchase</v>
          </cell>
          <cell r="W289" t="str">
            <v>Market Purchase</v>
          </cell>
          <cell r="X289" t="str">
            <v>Market Purchase</v>
          </cell>
        </row>
        <row r="290">
          <cell r="A290">
            <v>207257</v>
          </cell>
          <cell r="B290" t="str">
            <v>Z_PAC-Mead_PUR</v>
          </cell>
          <cell r="C290" t="str">
            <v>Z_PAC-Mead_PUR</v>
          </cell>
          <cell r="D290" t="str">
            <v>Existing Thermal</v>
          </cell>
          <cell r="E290" t="str">
            <v>East</v>
          </cell>
          <cell r="F290" t="str">
            <v>Market Purchase</v>
          </cell>
          <cell r="G290" t="str">
            <v/>
          </cell>
          <cell r="H290" t="str">
            <v/>
          </cell>
          <cell r="I290" t="str">
            <v>Market Purchase</v>
          </cell>
          <cell r="J290" t="str">
            <v>N/A</v>
          </cell>
          <cell r="K290">
            <v>0</v>
          </cell>
          <cell r="L290" t="str">
            <v>Market Purchase</v>
          </cell>
          <cell r="M290" t="str">
            <v>Market Purchase</v>
          </cell>
          <cell r="N290" t="str">
            <v>Market Purchase</v>
          </cell>
          <cell r="O290" t="str">
            <v>Market Purchase</v>
          </cell>
          <cell r="P290" t="str">
            <v>Market Purchase</v>
          </cell>
          <cell r="Q290" t="str">
            <v>Market Purchase</v>
          </cell>
          <cell r="R290" t="str">
            <v>Market Purchase</v>
          </cell>
          <cell r="S290" t="str">
            <v>Market Purchase</v>
          </cell>
          <cell r="T290" t="str">
            <v>Market Purchase</v>
          </cell>
          <cell r="U290" t="str">
            <v>Market Purchase</v>
          </cell>
          <cell r="V290" t="str">
            <v>Market Purchase</v>
          </cell>
          <cell r="W290" t="str">
            <v>Market Purchase</v>
          </cell>
          <cell r="X290" t="str">
            <v>Market Purchase</v>
          </cell>
        </row>
        <row r="291">
          <cell r="A291">
            <v>207268</v>
          </cell>
          <cell r="B291" t="str">
            <v>Z_PAC-MIDC_P_Of</v>
          </cell>
          <cell r="C291" t="str">
            <v>Z_PAC-MIDC_P_Of</v>
          </cell>
          <cell r="D291" t="str">
            <v>Existing Thermal</v>
          </cell>
          <cell r="E291" t="str">
            <v>West</v>
          </cell>
          <cell r="F291" t="str">
            <v>Market Purchase</v>
          </cell>
          <cell r="G291" t="str">
            <v/>
          </cell>
          <cell r="H291" t="str">
            <v/>
          </cell>
          <cell r="I291" t="str">
            <v>Market Purchase</v>
          </cell>
          <cell r="J291" t="str">
            <v>N/A</v>
          </cell>
          <cell r="K291">
            <v>0</v>
          </cell>
          <cell r="L291" t="str">
            <v>Market Purchase</v>
          </cell>
          <cell r="M291" t="str">
            <v>Market Purchase</v>
          </cell>
          <cell r="N291" t="str">
            <v>Market Purchase</v>
          </cell>
          <cell r="O291" t="str">
            <v>Market Purchase</v>
          </cell>
          <cell r="P291" t="str">
            <v>Market Purchase</v>
          </cell>
          <cell r="Q291" t="str">
            <v>Market Purchase</v>
          </cell>
          <cell r="R291" t="str">
            <v>Market Purchase</v>
          </cell>
          <cell r="S291" t="str">
            <v>Market Purchase</v>
          </cell>
          <cell r="T291" t="str">
            <v>Market Purchase</v>
          </cell>
          <cell r="U291" t="str">
            <v>Market Purchase</v>
          </cell>
          <cell r="V291" t="str">
            <v>Market Purchase</v>
          </cell>
          <cell r="W291" t="str">
            <v>Market Purchase</v>
          </cell>
          <cell r="X291" t="str">
            <v>Market Purchase</v>
          </cell>
        </row>
        <row r="292">
          <cell r="A292">
            <v>207269</v>
          </cell>
          <cell r="B292" t="str">
            <v>Z_PAC-MIDC_P_On</v>
          </cell>
          <cell r="C292" t="str">
            <v>Z_PAC-MIDC_P_On</v>
          </cell>
          <cell r="D292" t="str">
            <v>Existing Thermal</v>
          </cell>
          <cell r="E292" t="str">
            <v>West</v>
          </cell>
          <cell r="F292" t="str">
            <v>Market Purchase</v>
          </cell>
          <cell r="G292" t="str">
            <v/>
          </cell>
          <cell r="H292" t="str">
            <v/>
          </cell>
          <cell r="I292" t="str">
            <v>Market Purchase</v>
          </cell>
          <cell r="J292" t="str">
            <v>N/A</v>
          </cell>
          <cell r="K292">
            <v>0</v>
          </cell>
          <cell r="L292" t="str">
            <v>Market Purchase</v>
          </cell>
          <cell r="M292" t="str">
            <v>Market Purchase</v>
          </cell>
          <cell r="N292" t="str">
            <v>Market Purchase</v>
          </cell>
          <cell r="O292" t="str">
            <v>Market Purchase</v>
          </cell>
          <cell r="P292" t="str">
            <v>Market Purchase</v>
          </cell>
          <cell r="Q292" t="str">
            <v>Market Purchase</v>
          </cell>
          <cell r="R292" t="str">
            <v>Market Purchase</v>
          </cell>
          <cell r="S292" t="str">
            <v>Market Purchase</v>
          </cell>
          <cell r="T292" t="str">
            <v>Market Purchase</v>
          </cell>
          <cell r="U292" t="str">
            <v>Market Purchase</v>
          </cell>
          <cell r="V292" t="str">
            <v>Market Purchase</v>
          </cell>
          <cell r="W292" t="str">
            <v>Market Purchase</v>
          </cell>
          <cell r="X292" t="str">
            <v>Market Purchase</v>
          </cell>
        </row>
        <row r="293">
          <cell r="A293">
            <v>207270</v>
          </cell>
          <cell r="B293" t="str">
            <v>Z_PAC-MIDC_P_Sp</v>
          </cell>
          <cell r="C293" t="str">
            <v>Z_PAC-MIDC_P_Sp</v>
          </cell>
          <cell r="D293" t="str">
            <v>Existing Thermal</v>
          </cell>
          <cell r="E293" t="str">
            <v>West</v>
          </cell>
          <cell r="F293" t="str">
            <v>Market Purchase</v>
          </cell>
          <cell r="G293" t="str">
            <v/>
          </cell>
          <cell r="H293" t="str">
            <v/>
          </cell>
          <cell r="I293" t="str">
            <v>Market Purchase</v>
          </cell>
          <cell r="J293" t="str">
            <v>N/A</v>
          </cell>
          <cell r="K293">
            <v>0</v>
          </cell>
          <cell r="L293" t="str">
            <v>Market Purchase</v>
          </cell>
          <cell r="M293" t="str">
            <v>Market Purchase</v>
          </cell>
          <cell r="N293" t="str">
            <v>Market Purchase</v>
          </cell>
          <cell r="O293" t="str">
            <v>Market Purchase</v>
          </cell>
          <cell r="P293" t="str">
            <v>Market Purchase</v>
          </cell>
          <cell r="Q293" t="str">
            <v>Market Purchase</v>
          </cell>
          <cell r="R293" t="str">
            <v>Market Purchase</v>
          </cell>
          <cell r="S293" t="str">
            <v>Market Purchase</v>
          </cell>
          <cell r="T293" t="str">
            <v>Market Purchase</v>
          </cell>
          <cell r="U293" t="str">
            <v>Market Purchase</v>
          </cell>
          <cell r="V293" t="str">
            <v>Market Purchase</v>
          </cell>
          <cell r="W293" t="str">
            <v>Market Purchase</v>
          </cell>
          <cell r="X293" t="str">
            <v>Market Purchase</v>
          </cell>
        </row>
        <row r="294">
          <cell r="A294">
            <v>197001</v>
          </cell>
          <cell r="B294" t="str">
            <v>Z_PAC-MIDC_PUR</v>
          </cell>
          <cell r="C294" t="str">
            <v>Z_PAC-MIDC_PUR</v>
          </cell>
          <cell r="D294" t="str">
            <v>Existing Thermal</v>
          </cell>
          <cell r="E294" t="str">
            <v>West</v>
          </cell>
          <cell r="F294" t="str">
            <v>Market Purchase</v>
          </cell>
          <cell r="G294" t="str">
            <v/>
          </cell>
          <cell r="H294" t="str">
            <v/>
          </cell>
          <cell r="I294" t="str">
            <v>Market Purchase</v>
          </cell>
          <cell r="J294" t="str">
            <v>N/A</v>
          </cell>
          <cell r="K294">
            <v>0</v>
          </cell>
          <cell r="L294" t="str">
            <v>Market Purchase</v>
          </cell>
          <cell r="M294" t="str">
            <v>Market Purchase</v>
          </cell>
          <cell r="N294" t="str">
            <v>Market Purchase</v>
          </cell>
          <cell r="O294" t="str">
            <v>Market Purchase</v>
          </cell>
          <cell r="P294" t="str">
            <v>Market Purchase</v>
          </cell>
          <cell r="Q294" t="str">
            <v>Market Purchase</v>
          </cell>
          <cell r="R294" t="str">
            <v>Market Purchase</v>
          </cell>
          <cell r="S294" t="str">
            <v>Market Purchase</v>
          </cell>
          <cell r="T294" t="str">
            <v>Market Purchase</v>
          </cell>
          <cell r="U294" t="str">
            <v>Market Purchase</v>
          </cell>
          <cell r="V294" t="str">
            <v>Market Purchase</v>
          </cell>
          <cell r="W294" t="str">
            <v>Market Purchase</v>
          </cell>
          <cell r="X294" t="str">
            <v>Market Purchase</v>
          </cell>
        </row>
        <row r="295">
          <cell r="A295">
            <v>207271</v>
          </cell>
          <cell r="B295" t="str">
            <v>Z_PAC-Mona_P_Of</v>
          </cell>
          <cell r="C295" t="str">
            <v>Z_PAC-Mona_P_Of</v>
          </cell>
          <cell r="D295" t="str">
            <v>Existing Thermal</v>
          </cell>
          <cell r="E295" t="str">
            <v>East</v>
          </cell>
          <cell r="F295" t="str">
            <v>Market Purchase</v>
          </cell>
          <cell r="G295" t="str">
            <v/>
          </cell>
          <cell r="H295" t="str">
            <v/>
          </cell>
          <cell r="I295" t="str">
            <v>Market Purchase</v>
          </cell>
          <cell r="J295" t="str">
            <v>N/A</v>
          </cell>
          <cell r="K295">
            <v>0</v>
          </cell>
          <cell r="L295" t="str">
            <v>Market Purchase</v>
          </cell>
          <cell r="M295" t="str">
            <v>Market Purchase</v>
          </cell>
          <cell r="N295" t="str">
            <v>Market Purchase</v>
          </cell>
          <cell r="O295" t="str">
            <v>Market Purchase</v>
          </cell>
          <cell r="P295" t="str">
            <v>Market Purchase</v>
          </cell>
          <cell r="Q295" t="str">
            <v>Market Purchase</v>
          </cell>
          <cell r="R295" t="str">
            <v>Market Purchase</v>
          </cell>
          <cell r="S295" t="str">
            <v>Market Purchase</v>
          </cell>
          <cell r="T295" t="str">
            <v>Market Purchase</v>
          </cell>
          <cell r="U295" t="str">
            <v>Market Purchase</v>
          </cell>
          <cell r="V295" t="str">
            <v>Market Purchase</v>
          </cell>
          <cell r="W295" t="str">
            <v>Market Purchase</v>
          </cell>
          <cell r="X295" t="str">
            <v>Market Purchase</v>
          </cell>
        </row>
        <row r="296">
          <cell r="A296">
            <v>207272</v>
          </cell>
          <cell r="B296" t="str">
            <v>Z_PAC-Mona_P_On</v>
          </cell>
          <cell r="C296" t="str">
            <v>Z_PAC-Mona_P_On</v>
          </cell>
          <cell r="D296" t="str">
            <v>Existing Thermal</v>
          </cell>
          <cell r="E296" t="str">
            <v>East</v>
          </cell>
          <cell r="F296" t="str">
            <v>Market Purchase</v>
          </cell>
          <cell r="G296" t="str">
            <v/>
          </cell>
          <cell r="H296" t="str">
            <v/>
          </cell>
          <cell r="I296" t="str">
            <v>Market Purchase</v>
          </cell>
          <cell r="J296" t="str">
            <v>N/A</v>
          </cell>
          <cell r="K296">
            <v>0</v>
          </cell>
          <cell r="L296" t="str">
            <v>Market Purchase</v>
          </cell>
          <cell r="M296" t="str">
            <v>Market Purchase</v>
          </cell>
          <cell r="N296" t="str">
            <v>Market Purchase</v>
          </cell>
          <cell r="O296" t="str">
            <v>Market Purchase</v>
          </cell>
          <cell r="P296" t="str">
            <v>Market Purchase</v>
          </cell>
          <cell r="Q296" t="str">
            <v>Market Purchase</v>
          </cell>
          <cell r="R296" t="str">
            <v>Market Purchase</v>
          </cell>
          <cell r="S296" t="str">
            <v>Market Purchase</v>
          </cell>
          <cell r="T296" t="str">
            <v>Market Purchase</v>
          </cell>
          <cell r="U296" t="str">
            <v>Market Purchase</v>
          </cell>
          <cell r="V296" t="str">
            <v>Market Purchase</v>
          </cell>
          <cell r="W296" t="str">
            <v>Market Purchase</v>
          </cell>
          <cell r="X296" t="str">
            <v>Market Purchase</v>
          </cell>
        </row>
        <row r="297">
          <cell r="A297">
            <v>207273</v>
          </cell>
          <cell r="B297" t="str">
            <v>Z_PAC-Mona_P_SP</v>
          </cell>
          <cell r="C297" t="str">
            <v>Z_PAC-Mona_P_SP</v>
          </cell>
          <cell r="D297" t="str">
            <v>Existing Thermal</v>
          </cell>
          <cell r="E297" t="str">
            <v>East</v>
          </cell>
          <cell r="F297" t="str">
            <v>Market Purchase</v>
          </cell>
          <cell r="G297" t="str">
            <v/>
          </cell>
          <cell r="H297" t="str">
            <v/>
          </cell>
          <cell r="I297" t="str">
            <v>Market Purchase</v>
          </cell>
          <cell r="J297" t="str">
            <v>N/A</v>
          </cell>
          <cell r="K297">
            <v>0</v>
          </cell>
          <cell r="L297" t="str">
            <v>Market Purchase</v>
          </cell>
          <cell r="M297" t="str">
            <v>Market Purchase</v>
          </cell>
          <cell r="N297" t="str">
            <v>Market Purchase</v>
          </cell>
          <cell r="O297" t="str">
            <v>Market Purchase</v>
          </cell>
          <cell r="P297" t="str">
            <v>Market Purchase</v>
          </cell>
          <cell r="Q297" t="str">
            <v>Market Purchase</v>
          </cell>
          <cell r="R297" t="str">
            <v>Market Purchase</v>
          </cell>
          <cell r="S297" t="str">
            <v>Market Purchase</v>
          </cell>
          <cell r="T297" t="str">
            <v>Market Purchase</v>
          </cell>
          <cell r="U297" t="str">
            <v>Market Purchase</v>
          </cell>
          <cell r="V297" t="str">
            <v>Market Purchase</v>
          </cell>
          <cell r="W297" t="str">
            <v>Market Purchase</v>
          </cell>
          <cell r="X297" t="str">
            <v>Market Purchase</v>
          </cell>
        </row>
        <row r="298">
          <cell r="A298">
            <v>197002</v>
          </cell>
          <cell r="B298" t="str">
            <v>Z_PAC-Mona_PUR</v>
          </cell>
          <cell r="C298" t="str">
            <v>Z_PAC-Mona_PUR</v>
          </cell>
          <cell r="D298" t="str">
            <v>Existing Thermal</v>
          </cell>
          <cell r="E298" t="str">
            <v>East</v>
          </cell>
          <cell r="F298" t="str">
            <v>Market Purchase</v>
          </cell>
          <cell r="G298" t="str">
            <v/>
          </cell>
          <cell r="H298" t="str">
            <v/>
          </cell>
          <cell r="I298" t="str">
            <v>Market Purchase</v>
          </cell>
          <cell r="J298" t="str">
            <v>N/A</v>
          </cell>
          <cell r="K298">
            <v>0</v>
          </cell>
          <cell r="L298" t="str">
            <v>Market Purchase</v>
          </cell>
          <cell r="M298" t="str">
            <v>Market Purchase</v>
          </cell>
          <cell r="N298" t="str">
            <v>Market Purchase</v>
          </cell>
          <cell r="O298" t="str">
            <v>Market Purchase</v>
          </cell>
          <cell r="P298" t="str">
            <v>Market Purchase</v>
          </cell>
          <cell r="Q298" t="str">
            <v>Market Purchase</v>
          </cell>
          <cell r="R298" t="str">
            <v>Market Purchase</v>
          </cell>
          <cell r="S298" t="str">
            <v>Market Purchase</v>
          </cell>
          <cell r="T298" t="str">
            <v>Market Purchase</v>
          </cell>
          <cell r="U298" t="str">
            <v>Market Purchase</v>
          </cell>
          <cell r="V298" t="str">
            <v>Market Purchase</v>
          </cell>
          <cell r="W298" t="str">
            <v>Market Purchase</v>
          </cell>
          <cell r="X298" t="str">
            <v>Market Purchase</v>
          </cell>
        </row>
        <row r="299">
          <cell r="A299">
            <v>197003</v>
          </cell>
          <cell r="B299" t="str">
            <v>Z_PAC-NOB_PUR</v>
          </cell>
          <cell r="C299" t="str">
            <v>Z_PAC-NOB_PUR</v>
          </cell>
          <cell r="D299" t="str">
            <v>Existing Thermal</v>
          </cell>
          <cell r="E299" t="str">
            <v>West</v>
          </cell>
          <cell r="F299" t="str">
            <v>Market Purchase</v>
          </cell>
          <cell r="G299" t="str">
            <v/>
          </cell>
          <cell r="H299" t="str">
            <v/>
          </cell>
          <cell r="I299" t="str">
            <v>Market Purchase</v>
          </cell>
          <cell r="J299" t="str">
            <v>N/A</v>
          </cell>
          <cell r="K299">
            <v>0</v>
          </cell>
          <cell r="L299" t="str">
            <v>Market Purchase</v>
          </cell>
          <cell r="M299" t="str">
            <v>Market Purchase</v>
          </cell>
          <cell r="N299" t="str">
            <v>Market Purchase</v>
          </cell>
          <cell r="O299" t="str">
            <v>Market Purchase</v>
          </cell>
          <cell r="P299" t="str">
            <v>Market Purchase</v>
          </cell>
          <cell r="Q299" t="str">
            <v>Market Purchase</v>
          </cell>
          <cell r="R299" t="str">
            <v>Market Purchase</v>
          </cell>
          <cell r="S299" t="str">
            <v>Market Purchase</v>
          </cell>
          <cell r="T299" t="str">
            <v>Market Purchase</v>
          </cell>
          <cell r="U299" t="str">
            <v>Market Purchase</v>
          </cell>
          <cell r="V299" t="str">
            <v>Market Purchase</v>
          </cell>
          <cell r="W299" t="str">
            <v>Market Purchase</v>
          </cell>
          <cell r="X299" t="str">
            <v>Market Purchase</v>
          </cell>
        </row>
        <row r="300">
          <cell r="A300">
            <v>207274</v>
          </cell>
          <cell r="B300" t="str">
            <v>Z_PAC-NOB_PUR_Of</v>
          </cell>
          <cell r="C300" t="str">
            <v>Z_PAC-NOB_PUR_Of</v>
          </cell>
          <cell r="D300" t="str">
            <v>Existing Thermal</v>
          </cell>
          <cell r="E300" t="str">
            <v>West</v>
          </cell>
          <cell r="F300" t="str">
            <v>Market Purchase</v>
          </cell>
          <cell r="G300" t="str">
            <v/>
          </cell>
          <cell r="H300" t="str">
            <v/>
          </cell>
          <cell r="I300" t="str">
            <v>Market Purchase</v>
          </cell>
          <cell r="J300" t="str">
            <v>N/A</v>
          </cell>
          <cell r="K300">
            <v>0</v>
          </cell>
          <cell r="L300" t="str">
            <v>Market Purchase</v>
          </cell>
          <cell r="M300" t="str">
            <v>Market Purchase</v>
          </cell>
          <cell r="N300" t="str">
            <v>Market Purchase</v>
          </cell>
          <cell r="O300" t="str">
            <v>Market Purchase</v>
          </cell>
          <cell r="P300" t="str">
            <v>Market Purchase</v>
          </cell>
          <cell r="Q300" t="str">
            <v>Market Purchase</v>
          </cell>
          <cell r="R300" t="str">
            <v>Market Purchase</v>
          </cell>
          <cell r="S300" t="str">
            <v>Market Purchase</v>
          </cell>
          <cell r="T300" t="str">
            <v>Market Purchase</v>
          </cell>
          <cell r="U300" t="str">
            <v>Market Purchase</v>
          </cell>
          <cell r="V300" t="str">
            <v>Market Purchase</v>
          </cell>
          <cell r="W300" t="str">
            <v>Market Purchase</v>
          </cell>
          <cell r="X300" t="str">
            <v>Market Purchase</v>
          </cell>
        </row>
        <row r="301">
          <cell r="A301">
            <v>207275</v>
          </cell>
          <cell r="B301" t="str">
            <v>Z_PAC-NOB_PUR_On</v>
          </cell>
          <cell r="C301" t="str">
            <v>Z_PAC-NOB_PUR_On</v>
          </cell>
          <cell r="D301" t="str">
            <v>Existing Thermal</v>
          </cell>
          <cell r="E301" t="str">
            <v>West</v>
          </cell>
          <cell r="F301" t="str">
            <v>Market Purchase</v>
          </cell>
          <cell r="G301" t="str">
            <v/>
          </cell>
          <cell r="H301" t="str">
            <v/>
          </cell>
          <cell r="I301" t="str">
            <v>Market Purchase</v>
          </cell>
          <cell r="J301" t="str">
            <v>N/A</v>
          </cell>
          <cell r="K301">
            <v>0</v>
          </cell>
          <cell r="L301" t="str">
            <v>Market Purchase</v>
          </cell>
          <cell r="M301" t="str">
            <v>Market Purchase</v>
          </cell>
          <cell r="N301" t="str">
            <v>Market Purchase</v>
          </cell>
          <cell r="O301" t="str">
            <v>Market Purchase</v>
          </cell>
          <cell r="P301" t="str">
            <v>Market Purchase</v>
          </cell>
          <cell r="Q301" t="str">
            <v>Market Purchase</v>
          </cell>
          <cell r="R301" t="str">
            <v>Market Purchase</v>
          </cell>
          <cell r="S301" t="str">
            <v>Market Purchase</v>
          </cell>
          <cell r="T301" t="str">
            <v>Market Purchase</v>
          </cell>
          <cell r="U301" t="str">
            <v>Market Purchase</v>
          </cell>
          <cell r="V301" t="str">
            <v>Market Purchase</v>
          </cell>
          <cell r="W301" t="str">
            <v>Market Purchase</v>
          </cell>
          <cell r="X301" t="str">
            <v>Market Purchase</v>
          </cell>
        </row>
        <row r="302">
          <cell r="A302">
            <v>207276</v>
          </cell>
          <cell r="B302" t="str">
            <v>Z_PAC-NOB_PUR_Sp</v>
          </cell>
          <cell r="C302" t="str">
            <v>Z_PAC-NOB_PUR_Sp</v>
          </cell>
          <cell r="D302" t="str">
            <v>Existing Thermal</v>
          </cell>
          <cell r="E302" t="str">
            <v>West</v>
          </cell>
          <cell r="F302" t="str">
            <v>Market Purchase</v>
          </cell>
          <cell r="G302" t="str">
            <v/>
          </cell>
          <cell r="H302" t="str">
            <v/>
          </cell>
          <cell r="I302" t="str">
            <v>Market Purchase</v>
          </cell>
          <cell r="J302" t="str">
            <v>N/A</v>
          </cell>
          <cell r="K302">
            <v>0</v>
          </cell>
          <cell r="L302" t="str">
            <v>Market Purchase</v>
          </cell>
          <cell r="M302" t="str">
            <v>Market Purchase</v>
          </cell>
          <cell r="N302" t="str">
            <v>Market Purchase</v>
          </cell>
          <cell r="O302" t="str">
            <v>Market Purchase</v>
          </cell>
          <cell r="P302" t="str">
            <v>Market Purchase</v>
          </cell>
          <cell r="Q302" t="str">
            <v>Market Purchase</v>
          </cell>
          <cell r="R302" t="str">
            <v>Market Purchase</v>
          </cell>
          <cell r="S302" t="str">
            <v>Market Purchase</v>
          </cell>
          <cell r="T302" t="str">
            <v>Market Purchase</v>
          </cell>
          <cell r="U302" t="str">
            <v>Market Purchase</v>
          </cell>
          <cell r="V302" t="str">
            <v>Market Purchase</v>
          </cell>
          <cell r="W302" t="str">
            <v>Market Purchase</v>
          </cell>
          <cell r="X302" t="str">
            <v>Market Purchase</v>
          </cell>
        </row>
        <row r="303">
          <cell r="A303">
            <v>197004</v>
          </cell>
          <cell r="B303" t="str">
            <v>Z_PAC-PV_PUR</v>
          </cell>
          <cell r="C303" t="str">
            <v>Z_PAC-PV_PUR</v>
          </cell>
          <cell r="D303" t="str">
            <v>Existing Thermal</v>
          </cell>
          <cell r="E303" t="str">
            <v>East</v>
          </cell>
          <cell r="F303" t="str">
            <v>Market Purchase</v>
          </cell>
          <cell r="G303" t="str">
            <v/>
          </cell>
          <cell r="H303" t="str">
            <v/>
          </cell>
          <cell r="I303" t="str">
            <v>Market Purchase</v>
          </cell>
          <cell r="J303" t="str">
            <v>N/A</v>
          </cell>
          <cell r="K303">
            <v>0</v>
          </cell>
          <cell r="L303" t="str">
            <v>Market Purchase</v>
          </cell>
          <cell r="M303" t="str">
            <v>Market Purchase</v>
          </cell>
          <cell r="N303" t="str">
            <v>Market Purchase</v>
          </cell>
          <cell r="O303" t="str">
            <v>Market Purchase</v>
          </cell>
          <cell r="P303" t="str">
            <v>Market Purchase</v>
          </cell>
          <cell r="Q303" t="str">
            <v>Market Purchase</v>
          </cell>
          <cell r="R303" t="str">
            <v>Market Purchase</v>
          </cell>
          <cell r="S303" t="str">
            <v>Market Purchase</v>
          </cell>
          <cell r="T303" t="str">
            <v>Market Purchase</v>
          </cell>
          <cell r="U303" t="str">
            <v>Market Purchase</v>
          </cell>
          <cell r="V303" t="str">
            <v>Market Purchase</v>
          </cell>
          <cell r="W303" t="str">
            <v>Market Purchase</v>
          </cell>
          <cell r="X303" t="str">
            <v>Market Purchase</v>
          </cell>
        </row>
        <row r="304">
          <cell r="A304">
            <v>207277</v>
          </cell>
          <cell r="B304" t="str">
            <v>Z_PAC-PV_PUR_Of</v>
          </cell>
          <cell r="C304" t="str">
            <v>Z_PAC-PV_PUR_Of</v>
          </cell>
          <cell r="D304" t="str">
            <v>Existing Thermal</v>
          </cell>
          <cell r="E304" t="str">
            <v>East</v>
          </cell>
          <cell r="F304" t="str">
            <v>Market Purchase</v>
          </cell>
          <cell r="G304" t="str">
            <v/>
          </cell>
          <cell r="H304" t="str">
            <v/>
          </cell>
          <cell r="I304" t="str">
            <v>Market Purchase</v>
          </cell>
          <cell r="J304" t="str">
            <v>N/A</v>
          </cell>
          <cell r="K304">
            <v>0</v>
          </cell>
          <cell r="L304" t="str">
            <v>Market Purchase</v>
          </cell>
          <cell r="M304" t="str">
            <v>Market Purchase</v>
          </cell>
          <cell r="N304" t="str">
            <v>Market Purchase</v>
          </cell>
          <cell r="O304" t="str">
            <v>Market Purchase</v>
          </cell>
          <cell r="P304" t="str">
            <v>Market Purchase</v>
          </cell>
          <cell r="Q304" t="str">
            <v>Market Purchase</v>
          </cell>
          <cell r="R304" t="str">
            <v>Market Purchase</v>
          </cell>
          <cell r="S304" t="str">
            <v>Market Purchase</v>
          </cell>
          <cell r="T304" t="str">
            <v>Market Purchase</v>
          </cell>
          <cell r="U304" t="str">
            <v>Market Purchase</v>
          </cell>
          <cell r="V304" t="str">
            <v>Market Purchase</v>
          </cell>
          <cell r="W304" t="str">
            <v>Market Purchase</v>
          </cell>
          <cell r="X304" t="str">
            <v>Market Purchase</v>
          </cell>
        </row>
        <row r="305">
          <cell r="A305">
            <v>207278</v>
          </cell>
          <cell r="B305" t="str">
            <v>Z_PAC-PV_PUR_On</v>
          </cell>
          <cell r="C305" t="str">
            <v>Z_PAC-PV_PUR_On</v>
          </cell>
          <cell r="D305" t="str">
            <v>Existing Thermal</v>
          </cell>
          <cell r="E305" t="str">
            <v>East</v>
          </cell>
          <cell r="F305" t="str">
            <v>Market Purchase</v>
          </cell>
          <cell r="G305" t="str">
            <v/>
          </cell>
          <cell r="H305" t="str">
            <v/>
          </cell>
          <cell r="I305" t="str">
            <v>Market Purchase</v>
          </cell>
          <cell r="J305" t="str">
            <v>N/A</v>
          </cell>
          <cell r="K305">
            <v>0</v>
          </cell>
          <cell r="L305" t="str">
            <v>Market Purchase</v>
          </cell>
          <cell r="M305" t="str">
            <v>Market Purchase</v>
          </cell>
          <cell r="N305" t="str">
            <v>Market Purchase</v>
          </cell>
          <cell r="O305" t="str">
            <v>Market Purchase</v>
          </cell>
          <cell r="P305" t="str">
            <v>Market Purchase</v>
          </cell>
          <cell r="Q305" t="str">
            <v>Market Purchase</v>
          </cell>
          <cell r="R305" t="str">
            <v>Market Purchase</v>
          </cell>
          <cell r="S305" t="str">
            <v>Market Purchase</v>
          </cell>
          <cell r="T305" t="str">
            <v>Market Purchase</v>
          </cell>
          <cell r="U305" t="str">
            <v>Market Purchase</v>
          </cell>
          <cell r="V305" t="str">
            <v>Market Purchase</v>
          </cell>
          <cell r="W305" t="str">
            <v>Market Purchase</v>
          </cell>
          <cell r="X305" t="str">
            <v>Market Purchase</v>
          </cell>
        </row>
        <row r="306">
          <cell r="A306">
            <v>207279</v>
          </cell>
          <cell r="B306" t="str">
            <v>Z_PAC-PV_PUR_SP</v>
          </cell>
          <cell r="C306" t="str">
            <v>Z_PAC-PV_PUR_SP</v>
          </cell>
          <cell r="D306" t="str">
            <v>Existing Thermal</v>
          </cell>
          <cell r="E306" t="str">
            <v>East</v>
          </cell>
          <cell r="F306" t="str">
            <v>Market Purchase</v>
          </cell>
          <cell r="G306" t="str">
            <v/>
          </cell>
          <cell r="H306" t="str">
            <v/>
          </cell>
          <cell r="I306" t="str">
            <v>Market Purchase</v>
          </cell>
          <cell r="J306" t="str">
            <v>N/A</v>
          </cell>
          <cell r="K306">
            <v>0</v>
          </cell>
          <cell r="L306" t="str">
            <v>Market Purchase</v>
          </cell>
          <cell r="M306" t="str">
            <v>Market Purchase</v>
          </cell>
          <cell r="N306" t="str">
            <v>Market Purchase</v>
          </cell>
          <cell r="O306" t="str">
            <v>Market Purchase</v>
          </cell>
          <cell r="P306" t="str">
            <v>Market Purchase</v>
          </cell>
          <cell r="Q306" t="str">
            <v>Market Purchase</v>
          </cell>
          <cell r="R306" t="str">
            <v>Market Purchase</v>
          </cell>
          <cell r="S306" t="str">
            <v>Market Purchase</v>
          </cell>
          <cell r="T306" t="str">
            <v>Market Purchase</v>
          </cell>
          <cell r="U306" t="str">
            <v>Market Purchase</v>
          </cell>
          <cell r="V306" t="str">
            <v>Market Purchase</v>
          </cell>
          <cell r="W306" t="str">
            <v>Market Purchase</v>
          </cell>
          <cell r="X306" t="str">
            <v>Market Purchase</v>
          </cell>
        </row>
        <row r="307">
          <cell r="A307">
            <v>196915</v>
          </cell>
          <cell r="B307" t="str">
            <v>Z_PortlandNC_ENS</v>
          </cell>
          <cell r="C307" t="str">
            <v>Z_PortlandNC_ENS</v>
          </cell>
          <cell r="D307" t="str">
            <v>Existing Thermal</v>
          </cell>
          <cell r="E307" t="str">
            <v>West</v>
          </cell>
          <cell r="F307" t="str">
            <v>Non_Reporting</v>
          </cell>
          <cell r="G307" t="str">
            <v/>
          </cell>
          <cell r="H307" t="str">
            <v/>
          </cell>
          <cell r="I307" t="str">
            <v>Non_Reporting</v>
          </cell>
          <cell r="J307" t="str">
            <v>N/A</v>
          </cell>
          <cell r="K307">
            <v>0</v>
          </cell>
          <cell r="L307" t="str">
            <v>Non_Reporting</v>
          </cell>
          <cell r="M307" t="str">
            <v>Non_Reporting</v>
          </cell>
          <cell r="N307" t="str">
            <v>Non_Reporting</v>
          </cell>
          <cell r="O307" t="str">
            <v>Non_Reporting</v>
          </cell>
          <cell r="P307" t="str">
            <v>Non_Reporting</v>
          </cell>
          <cell r="Q307" t="str">
            <v>Non_Reporting</v>
          </cell>
          <cell r="R307" t="str">
            <v>Non_Reporting</v>
          </cell>
          <cell r="S307" t="str">
            <v>Non_Reporting</v>
          </cell>
          <cell r="T307" t="str">
            <v>Non_Reporting</v>
          </cell>
          <cell r="U307" t="str">
            <v>Non_Reporting</v>
          </cell>
          <cell r="V307" t="str">
            <v>Non_Reporting</v>
          </cell>
          <cell r="W307" t="str">
            <v>Non_Reporting</v>
          </cell>
          <cell r="X307" t="str">
            <v>Non_Reporting</v>
          </cell>
        </row>
        <row r="308">
          <cell r="A308">
            <v>196916</v>
          </cell>
          <cell r="B308" t="str">
            <v>Z_SOregonCal_ENS</v>
          </cell>
          <cell r="C308" t="str">
            <v>Z_SOregonCal_ENS</v>
          </cell>
          <cell r="D308" t="str">
            <v>Existing Thermal</v>
          </cell>
          <cell r="E308" t="str">
            <v>West</v>
          </cell>
          <cell r="F308" t="str">
            <v>Non_Reporting</v>
          </cell>
          <cell r="G308" t="str">
            <v/>
          </cell>
          <cell r="H308" t="str">
            <v/>
          </cell>
          <cell r="I308" t="str">
            <v>Non_Reporting</v>
          </cell>
          <cell r="J308" t="str">
            <v>N/A</v>
          </cell>
          <cell r="K308">
            <v>0</v>
          </cell>
          <cell r="L308" t="str">
            <v>Non_Reporting</v>
          </cell>
          <cell r="M308" t="str">
            <v>Non_Reporting</v>
          </cell>
          <cell r="N308" t="str">
            <v>Non_Reporting</v>
          </cell>
          <cell r="O308" t="str">
            <v>Non_Reporting</v>
          </cell>
          <cell r="P308" t="str">
            <v>Non_Reporting</v>
          </cell>
          <cell r="Q308" t="str">
            <v>Non_Reporting</v>
          </cell>
          <cell r="R308" t="str">
            <v>Non_Reporting</v>
          </cell>
          <cell r="S308" t="str">
            <v>Non_Reporting</v>
          </cell>
          <cell r="T308" t="str">
            <v>Non_Reporting</v>
          </cell>
          <cell r="U308" t="str">
            <v>Non_Reporting</v>
          </cell>
          <cell r="V308" t="str">
            <v>Non_Reporting</v>
          </cell>
          <cell r="W308" t="str">
            <v>Non_Reporting</v>
          </cell>
          <cell r="X308" t="str">
            <v>Non_Reporting</v>
          </cell>
        </row>
        <row r="309">
          <cell r="A309">
            <v>196917</v>
          </cell>
          <cell r="B309" t="str">
            <v>Z_UtahN_ENS</v>
          </cell>
          <cell r="C309" t="str">
            <v>Z_UtahN_ENS</v>
          </cell>
          <cell r="D309" t="str">
            <v>Existing Thermal</v>
          </cell>
          <cell r="E309" t="str">
            <v>East</v>
          </cell>
          <cell r="F309" t="str">
            <v>Non_Reporting</v>
          </cell>
          <cell r="G309" t="str">
            <v/>
          </cell>
          <cell r="H309" t="str">
            <v/>
          </cell>
          <cell r="I309" t="str">
            <v>Non_Reporting</v>
          </cell>
          <cell r="J309" t="str">
            <v>N/A</v>
          </cell>
          <cell r="K309">
            <v>0</v>
          </cell>
          <cell r="L309" t="str">
            <v>Non_Reporting</v>
          </cell>
          <cell r="M309" t="str">
            <v>Non_Reporting</v>
          </cell>
          <cell r="N309" t="str">
            <v>Non_Reporting</v>
          </cell>
          <cell r="O309" t="str">
            <v>Non_Reporting</v>
          </cell>
          <cell r="P309" t="str">
            <v>Non_Reporting</v>
          </cell>
          <cell r="Q309" t="str">
            <v>Non_Reporting</v>
          </cell>
          <cell r="R309" t="str">
            <v>Non_Reporting</v>
          </cell>
          <cell r="S309" t="str">
            <v>Non_Reporting</v>
          </cell>
          <cell r="T309" t="str">
            <v>Non_Reporting</v>
          </cell>
          <cell r="U309" t="str">
            <v>Non_Reporting</v>
          </cell>
          <cell r="V309" t="str">
            <v>Non_Reporting</v>
          </cell>
          <cell r="W309" t="str">
            <v>Non_Reporting</v>
          </cell>
          <cell r="X309" t="str">
            <v>Non_Reporting</v>
          </cell>
        </row>
        <row r="310">
          <cell r="A310">
            <v>196918</v>
          </cell>
          <cell r="B310" t="str">
            <v>Z_UtahS_ENS</v>
          </cell>
          <cell r="C310" t="str">
            <v>Z_UtahS_ENS</v>
          </cell>
          <cell r="D310" t="str">
            <v>Existing Thermal</v>
          </cell>
          <cell r="E310" t="str">
            <v>East</v>
          </cell>
          <cell r="F310" t="str">
            <v>Non_Reporting</v>
          </cell>
          <cell r="G310" t="str">
            <v/>
          </cell>
          <cell r="H310" t="str">
            <v/>
          </cell>
          <cell r="I310" t="str">
            <v>Non_Reporting</v>
          </cell>
          <cell r="J310" t="str">
            <v>N/A</v>
          </cell>
          <cell r="K310">
            <v>0</v>
          </cell>
          <cell r="L310" t="str">
            <v>Non_Reporting</v>
          </cell>
          <cell r="M310" t="str">
            <v>Non_Reporting</v>
          </cell>
          <cell r="N310" t="str">
            <v>Non_Reporting</v>
          </cell>
          <cell r="O310" t="str">
            <v>Non_Reporting</v>
          </cell>
          <cell r="P310" t="str">
            <v>Non_Reporting</v>
          </cell>
          <cell r="Q310" t="str">
            <v>Non_Reporting</v>
          </cell>
          <cell r="R310" t="str">
            <v>Non_Reporting</v>
          </cell>
          <cell r="S310" t="str">
            <v>Non_Reporting</v>
          </cell>
          <cell r="T310" t="str">
            <v>Non_Reporting</v>
          </cell>
          <cell r="U310" t="str">
            <v>Non_Reporting</v>
          </cell>
          <cell r="V310" t="str">
            <v>Non_Reporting</v>
          </cell>
          <cell r="W310" t="str">
            <v>Non_Reporting</v>
          </cell>
          <cell r="X310" t="str">
            <v>Non_Reporting</v>
          </cell>
        </row>
        <row r="311">
          <cell r="A311">
            <v>196919</v>
          </cell>
          <cell r="B311" t="str">
            <v>Z_WallaWalla_ENS</v>
          </cell>
          <cell r="C311" t="str">
            <v>Z_WallaWalla_ENS</v>
          </cell>
          <cell r="D311" t="str">
            <v>Existing Thermal</v>
          </cell>
          <cell r="E311" t="str">
            <v>West</v>
          </cell>
          <cell r="F311" t="str">
            <v>Non_Reporting</v>
          </cell>
          <cell r="G311" t="str">
            <v/>
          </cell>
          <cell r="H311" t="str">
            <v/>
          </cell>
          <cell r="I311" t="str">
            <v>Non_Reporting</v>
          </cell>
          <cell r="J311" t="str">
            <v>N/A</v>
          </cell>
          <cell r="K311">
            <v>0</v>
          </cell>
          <cell r="L311" t="str">
            <v>Non_Reporting</v>
          </cell>
          <cell r="M311" t="str">
            <v>Non_Reporting</v>
          </cell>
          <cell r="N311" t="str">
            <v>Non_Reporting</v>
          </cell>
          <cell r="O311" t="str">
            <v>Non_Reporting</v>
          </cell>
          <cell r="P311" t="str">
            <v>Non_Reporting</v>
          </cell>
          <cell r="Q311" t="str">
            <v>Non_Reporting</v>
          </cell>
          <cell r="R311" t="str">
            <v>Non_Reporting</v>
          </cell>
          <cell r="S311" t="str">
            <v>Non_Reporting</v>
          </cell>
          <cell r="T311" t="str">
            <v>Non_Reporting</v>
          </cell>
          <cell r="U311" t="str">
            <v>Non_Reporting</v>
          </cell>
          <cell r="V311" t="str">
            <v>Non_Reporting</v>
          </cell>
          <cell r="W311" t="str">
            <v>Non_Reporting</v>
          </cell>
          <cell r="X311" t="str">
            <v>Non_Reporting</v>
          </cell>
        </row>
        <row r="312">
          <cell r="A312">
            <v>196920</v>
          </cell>
          <cell r="B312" t="str">
            <v>Z_WillmValcc_ENS</v>
          </cell>
          <cell r="C312" t="str">
            <v>Z_WillmValcc_ENS</v>
          </cell>
          <cell r="D312" t="str">
            <v>Existing Thermal</v>
          </cell>
          <cell r="E312" t="str">
            <v>West</v>
          </cell>
          <cell r="F312" t="str">
            <v>Non_Reporting</v>
          </cell>
          <cell r="G312" t="str">
            <v/>
          </cell>
          <cell r="H312" t="str">
            <v/>
          </cell>
          <cell r="I312" t="str">
            <v>Non_Reporting</v>
          </cell>
          <cell r="J312" t="str">
            <v>N/A</v>
          </cell>
          <cell r="K312">
            <v>0</v>
          </cell>
          <cell r="L312" t="str">
            <v>Non_Reporting</v>
          </cell>
          <cell r="M312" t="str">
            <v>Non_Reporting</v>
          </cell>
          <cell r="N312" t="str">
            <v>Non_Reporting</v>
          </cell>
          <cell r="O312" t="str">
            <v>Non_Reporting</v>
          </cell>
          <cell r="P312" t="str">
            <v>Non_Reporting</v>
          </cell>
          <cell r="Q312" t="str">
            <v>Non_Reporting</v>
          </cell>
          <cell r="R312" t="str">
            <v>Non_Reporting</v>
          </cell>
          <cell r="S312" t="str">
            <v>Non_Reporting</v>
          </cell>
          <cell r="T312" t="str">
            <v>Non_Reporting</v>
          </cell>
          <cell r="U312" t="str">
            <v>Non_Reporting</v>
          </cell>
          <cell r="V312" t="str">
            <v>Non_Reporting</v>
          </cell>
          <cell r="W312" t="str">
            <v>Non_Reporting</v>
          </cell>
          <cell r="X312" t="str">
            <v>Non_Reporting</v>
          </cell>
        </row>
        <row r="313">
          <cell r="A313">
            <v>196921</v>
          </cell>
          <cell r="B313" t="str">
            <v>Z_WyomingNE_ENS</v>
          </cell>
          <cell r="C313" t="str">
            <v>Z_WyomingNE_ENS</v>
          </cell>
          <cell r="D313" t="str">
            <v>Existing Thermal</v>
          </cell>
          <cell r="E313" t="str">
            <v>East</v>
          </cell>
          <cell r="F313" t="str">
            <v>Non_Reporting</v>
          </cell>
          <cell r="G313" t="str">
            <v/>
          </cell>
          <cell r="H313" t="str">
            <v/>
          </cell>
          <cell r="I313" t="str">
            <v>Non_Reporting</v>
          </cell>
          <cell r="J313" t="str">
            <v>N/A</v>
          </cell>
          <cell r="K313">
            <v>0</v>
          </cell>
          <cell r="L313" t="str">
            <v>Non_Reporting</v>
          </cell>
          <cell r="M313" t="str">
            <v>Non_Reporting</v>
          </cell>
          <cell r="N313" t="str">
            <v>Non_Reporting</v>
          </cell>
          <cell r="O313" t="str">
            <v>Non_Reporting</v>
          </cell>
          <cell r="P313" t="str">
            <v>Non_Reporting</v>
          </cell>
          <cell r="Q313" t="str">
            <v>Non_Reporting</v>
          </cell>
          <cell r="R313" t="str">
            <v>Non_Reporting</v>
          </cell>
          <cell r="S313" t="str">
            <v>Non_Reporting</v>
          </cell>
          <cell r="T313" t="str">
            <v>Non_Reporting</v>
          </cell>
          <cell r="U313" t="str">
            <v>Non_Reporting</v>
          </cell>
          <cell r="V313" t="str">
            <v>Non_Reporting</v>
          </cell>
          <cell r="W313" t="str">
            <v>Non_Reporting</v>
          </cell>
          <cell r="X313" t="str">
            <v>Non_Reporting</v>
          </cell>
        </row>
        <row r="314">
          <cell r="A314">
            <v>196922</v>
          </cell>
          <cell r="B314" t="str">
            <v>Z_WyomingSW_ENS</v>
          </cell>
          <cell r="C314" t="str">
            <v>Z_WyomingSW_ENS</v>
          </cell>
          <cell r="D314" t="str">
            <v>Existing Thermal</v>
          </cell>
          <cell r="E314" t="str">
            <v>East</v>
          </cell>
          <cell r="F314" t="str">
            <v>Non_Reporting</v>
          </cell>
          <cell r="G314" t="str">
            <v/>
          </cell>
          <cell r="H314" t="str">
            <v/>
          </cell>
          <cell r="I314" t="str">
            <v>Non_Reporting</v>
          </cell>
          <cell r="J314" t="str">
            <v>N/A</v>
          </cell>
          <cell r="K314">
            <v>0</v>
          </cell>
          <cell r="L314" t="str">
            <v>Non_Reporting</v>
          </cell>
          <cell r="M314" t="str">
            <v>Non_Reporting</v>
          </cell>
          <cell r="N314" t="str">
            <v>Non_Reporting</v>
          </cell>
          <cell r="O314" t="str">
            <v>Non_Reporting</v>
          </cell>
          <cell r="P314" t="str">
            <v>Non_Reporting</v>
          </cell>
          <cell r="Q314" t="str">
            <v>Non_Reporting</v>
          </cell>
          <cell r="R314" t="str">
            <v>Non_Reporting</v>
          </cell>
          <cell r="S314" t="str">
            <v>Non_Reporting</v>
          </cell>
          <cell r="T314" t="str">
            <v>Non_Reporting</v>
          </cell>
          <cell r="U314" t="str">
            <v>Non_Reporting</v>
          </cell>
          <cell r="V314" t="str">
            <v>Non_Reporting</v>
          </cell>
          <cell r="W314" t="str">
            <v>Non_Reporting</v>
          </cell>
          <cell r="X314" t="str">
            <v>Non_Reporting</v>
          </cell>
        </row>
        <row r="315">
          <cell r="A315">
            <v>196923</v>
          </cell>
          <cell r="B315" t="str">
            <v>Z_Yakima_ENS</v>
          </cell>
          <cell r="C315" t="str">
            <v>Z_Yakima_ENS</v>
          </cell>
          <cell r="D315" t="str">
            <v>Existing Thermal</v>
          </cell>
          <cell r="E315" t="str">
            <v>West</v>
          </cell>
          <cell r="F315" t="str">
            <v>Non_Reporting</v>
          </cell>
          <cell r="G315" t="str">
            <v/>
          </cell>
          <cell r="H315" t="str">
            <v/>
          </cell>
          <cell r="I315" t="str">
            <v>Non_Reporting</v>
          </cell>
          <cell r="J315" t="str">
            <v>N/A</v>
          </cell>
          <cell r="K315">
            <v>0</v>
          </cell>
          <cell r="L315" t="str">
            <v>Non_Reporting</v>
          </cell>
          <cell r="M315" t="str">
            <v>Non_Reporting</v>
          </cell>
          <cell r="N315" t="str">
            <v>Non_Reporting</v>
          </cell>
          <cell r="O315" t="str">
            <v>Non_Reporting</v>
          </cell>
          <cell r="P315" t="str">
            <v>Non_Reporting</v>
          </cell>
          <cell r="Q315" t="str">
            <v>Non_Reporting</v>
          </cell>
          <cell r="R315" t="str">
            <v>Non_Reporting</v>
          </cell>
          <cell r="S315" t="str">
            <v>Non_Reporting</v>
          </cell>
          <cell r="T315" t="str">
            <v>Non_Reporting</v>
          </cell>
          <cell r="U315" t="str">
            <v>Non_Reporting</v>
          </cell>
          <cell r="V315" t="str">
            <v>Non_Reporting</v>
          </cell>
          <cell r="W315" t="str">
            <v>Non_Reporting</v>
          </cell>
          <cell r="X315" t="str">
            <v>Non_Reporting</v>
          </cell>
        </row>
        <row r="316">
          <cell r="A316">
            <v>97494</v>
          </cell>
          <cell r="B316" t="str">
            <v>D2_CA_a_00</v>
          </cell>
          <cell r="C316" t="str">
            <v>D2_CA_a_00</v>
          </cell>
          <cell r="D316" t="str">
            <v>New Conservation</v>
          </cell>
          <cell r="E316" t="str">
            <v>West</v>
          </cell>
          <cell r="F316" t="str">
            <v>DSM, Class 2, CA</v>
          </cell>
          <cell r="G316" t="str">
            <v/>
          </cell>
          <cell r="H316" t="str">
            <v>[00-10]</v>
          </cell>
          <cell r="I316" t="str">
            <v>DSM, Class 2</v>
          </cell>
          <cell r="J316" t="str">
            <v>DSM - Energy Efficiency</v>
          </cell>
          <cell r="K316" t="str">
            <v/>
          </cell>
          <cell r="L316" t="str">
            <v>DSM, Class 2, CA</v>
          </cell>
          <cell r="M316" t="str">
            <v>DSM, Class 2</v>
          </cell>
          <cell r="N316" t="str">
            <v>DSM, Class 2</v>
          </cell>
          <cell r="O316" t="str">
            <v>DSM</v>
          </cell>
          <cell r="P316" t="str">
            <v/>
          </cell>
          <cell r="Q316" t="str">
            <v>DSM, Class 2</v>
          </cell>
          <cell r="R316" t="str">
            <v>DSM, Class 2</v>
          </cell>
          <cell r="S316" t="str">
            <v>DSM, Class 2</v>
          </cell>
          <cell r="T316" t="str">
            <v>DSM, Class 2</v>
          </cell>
          <cell r="U316" t="str">
            <v>DSM, Class 2, CA</v>
          </cell>
          <cell r="V316" t="str">
            <v>DSM, Class 2</v>
          </cell>
          <cell r="W316" t="str">
            <v>CA</v>
          </cell>
          <cell r="X316" t="str">
            <v>??</v>
          </cell>
        </row>
        <row r="317">
          <cell r="A317">
            <v>97495</v>
          </cell>
          <cell r="B317" t="str">
            <v>D2_CA_b_10</v>
          </cell>
          <cell r="C317" t="str">
            <v>D2_CA_b_10</v>
          </cell>
          <cell r="D317" t="str">
            <v>New Conservation</v>
          </cell>
          <cell r="E317" t="str">
            <v>West</v>
          </cell>
          <cell r="F317" t="str">
            <v>DSM, Class 2, CA</v>
          </cell>
          <cell r="G317" t="str">
            <v/>
          </cell>
          <cell r="H317" t="str">
            <v>[10-20]</v>
          </cell>
          <cell r="I317" t="str">
            <v>DSM, Class 2</v>
          </cell>
          <cell r="J317" t="str">
            <v>DSM - Energy Efficiency</v>
          </cell>
          <cell r="K317" t="str">
            <v/>
          </cell>
          <cell r="L317" t="str">
            <v>DSM, Class 2, CA</v>
          </cell>
          <cell r="M317" t="str">
            <v>DSM, Class 2</v>
          </cell>
          <cell r="N317" t="str">
            <v>DSM, Class 2</v>
          </cell>
          <cell r="O317" t="str">
            <v>DSM</v>
          </cell>
          <cell r="P317" t="str">
            <v/>
          </cell>
          <cell r="Q317" t="str">
            <v>DSM, Class 2</v>
          </cell>
          <cell r="R317" t="str">
            <v>DSM, Class 2</v>
          </cell>
          <cell r="S317" t="str">
            <v>DSM, Class 2</v>
          </cell>
          <cell r="T317" t="str">
            <v>DSM, Class 2</v>
          </cell>
          <cell r="U317" t="str">
            <v>DSM, Class 2, CA</v>
          </cell>
          <cell r="V317" t="str">
            <v>DSM, Class 2</v>
          </cell>
          <cell r="W317" t="str">
            <v>CA</v>
          </cell>
          <cell r="X317" t="str">
            <v>??</v>
          </cell>
        </row>
        <row r="318">
          <cell r="A318">
            <v>97496</v>
          </cell>
          <cell r="B318" t="str">
            <v>D2_CA_c_20</v>
          </cell>
          <cell r="C318" t="str">
            <v>D2_CA_c_20</v>
          </cell>
          <cell r="D318" t="str">
            <v>New Conservation</v>
          </cell>
          <cell r="E318" t="str">
            <v>West</v>
          </cell>
          <cell r="F318" t="str">
            <v>DSM, Class 2, CA</v>
          </cell>
          <cell r="G318" t="str">
            <v/>
          </cell>
          <cell r="H318" t="str">
            <v>[20-30]</v>
          </cell>
          <cell r="I318" t="str">
            <v>DSM, Class 2</v>
          </cell>
          <cell r="J318" t="str">
            <v>DSM - Energy Efficiency</v>
          </cell>
          <cell r="K318" t="str">
            <v/>
          </cell>
          <cell r="L318" t="str">
            <v>DSM, Class 2, CA</v>
          </cell>
          <cell r="M318" t="str">
            <v>DSM, Class 2</v>
          </cell>
          <cell r="N318" t="str">
            <v>DSM, Class 2</v>
          </cell>
          <cell r="O318" t="str">
            <v>DSM</v>
          </cell>
          <cell r="P318" t="str">
            <v/>
          </cell>
          <cell r="Q318" t="str">
            <v>DSM, Class 2</v>
          </cell>
          <cell r="R318" t="str">
            <v>DSM, Class 2</v>
          </cell>
          <cell r="S318" t="str">
            <v>DSM, Class 2</v>
          </cell>
          <cell r="T318" t="str">
            <v>DSM, Class 2</v>
          </cell>
          <cell r="U318" t="str">
            <v>DSM, Class 2, CA</v>
          </cell>
          <cell r="V318" t="str">
            <v>DSM, Class 2</v>
          </cell>
          <cell r="W318" t="str">
            <v>CA</v>
          </cell>
          <cell r="X318" t="str">
            <v>??</v>
          </cell>
        </row>
        <row r="319">
          <cell r="A319">
            <v>97497</v>
          </cell>
          <cell r="B319" t="str">
            <v>D2_CA_d_30</v>
          </cell>
          <cell r="C319" t="str">
            <v>D2_CA_d_30</v>
          </cell>
          <cell r="D319" t="str">
            <v>New Conservation</v>
          </cell>
          <cell r="E319" t="str">
            <v>West</v>
          </cell>
          <cell r="F319" t="str">
            <v>DSM, Class 2, CA</v>
          </cell>
          <cell r="G319" t="str">
            <v/>
          </cell>
          <cell r="H319" t="str">
            <v>[30-40]</v>
          </cell>
          <cell r="I319" t="str">
            <v>DSM, Class 2</v>
          </cell>
          <cell r="J319" t="str">
            <v>DSM - Energy Efficiency</v>
          </cell>
          <cell r="K319" t="str">
            <v/>
          </cell>
          <cell r="L319" t="str">
            <v>DSM, Class 2, CA</v>
          </cell>
          <cell r="M319" t="str">
            <v>DSM, Class 2</v>
          </cell>
          <cell r="N319" t="str">
            <v>DSM, Class 2</v>
          </cell>
          <cell r="O319" t="str">
            <v>DSM</v>
          </cell>
          <cell r="P319" t="str">
            <v/>
          </cell>
          <cell r="Q319" t="str">
            <v>DSM, Class 2</v>
          </cell>
          <cell r="R319" t="str">
            <v>DSM, Class 2</v>
          </cell>
          <cell r="S319" t="str">
            <v>DSM, Class 2</v>
          </cell>
          <cell r="T319" t="str">
            <v>DSM, Class 2</v>
          </cell>
          <cell r="U319" t="str">
            <v>DSM, Class 2, CA</v>
          </cell>
          <cell r="V319" t="str">
            <v>DSM, Class 2</v>
          </cell>
          <cell r="W319" t="str">
            <v>CA</v>
          </cell>
          <cell r="X319" t="str">
            <v>??</v>
          </cell>
        </row>
        <row r="320">
          <cell r="A320">
            <v>97498</v>
          </cell>
          <cell r="B320" t="str">
            <v>D2_CA_e_40</v>
          </cell>
          <cell r="C320" t="str">
            <v>D2_CA_e_40</v>
          </cell>
          <cell r="D320" t="str">
            <v>New Conservation</v>
          </cell>
          <cell r="E320" t="str">
            <v>West</v>
          </cell>
          <cell r="F320" t="str">
            <v>DSM, Class 2, CA</v>
          </cell>
          <cell r="G320" t="str">
            <v/>
          </cell>
          <cell r="H320" t="str">
            <v>[40-50]</v>
          </cell>
          <cell r="I320" t="str">
            <v>DSM, Class 2</v>
          </cell>
          <cell r="J320" t="str">
            <v>DSM - Energy Efficiency</v>
          </cell>
          <cell r="K320" t="str">
            <v/>
          </cell>
          <cell r="L320" t="str">
            <v>DSM, Class 2, CA</v>
          </cell>
          <cell r="M320" t="str">
            <v>DSM, Class 2</v>
          </cell>
          <cell r="N320" t="str">
            <v>DSM, Class 2</v>
          </cell>
          <cell r="O320" t="str">
            <v>DSM</v>
          </cell>
          <cell r="P320" t="str">
            <v/>
          </cell>
          <cell r="Q320" t="str">
            <v>DSM, Class 2</v>
          </cell>
          <cell r="R320" t="str">
            <v>DSM, Class 2</v>
          </cell>
          <cell r="S320" t="str">
            <v>DSM, Class 2</v>
          </cell>
          <cell r="T320" t="str">
            <v>DSM, Class 2</v>
          </cell>
          <cell r="U320" t="str">
            <v>DSM, Class 2, CA</v>
          </cell>
          <cell r="V320" t="str">
            <v>DSM, Class 2</v>
          </cell>
          <cell r="W320" t="str">
            <v>CA</v>
          </cell>
          <cell r="X320" t="str">
            <v>??</v>
          </cell>
        </row>
        <row r="321">
          <cell r="A321">
            <v>97499</v>
          </cell>
          <cell r="B321" t="str">
            <v>D2_CA_f_50</v>
          </cell>
          <cell r="C321" t="str">
            <v>D2_CA_f_50</v>
          </cell>
          <cell r="D321" t="str">
            <v>New Conservation</v>
          </cell>
          <cell r="E321" t="str">
            <v>West</v>
          </cell>
          <cell r="F321" t="str">
            <v>DSM, Class 2, CA</v>
          </cell>
          <cell r="G321" t="str">
            <v/>
          </cell>
          <cell r="H321" t="str">
            <v>[50-60]</v>
          </cell>
          <cell r="I321" t="str">
            <v>DSM, Class 2</v>
          </cell>
          <cell r="J321" t="str">
            <v>DSM - Energy Efficiency</v>
          </cell>
          <cell r="K321" t="str">
            <v/>
          </cell>
          <cell r="L321" t="str">
            <v>DSM, Class 2, CA</v>
          </cell>
          <cell r="M321" t="str">
            <v>DSM, Class 2</v>
          </cell>
          <cell r="N321" t="str">
            <v>DSM, Class 2</v>
          </cell>
          <cell r="O321" t="str">
            <v>DSM</v>
          </cell>
          <cell r="P321" t="str">
            <v/>
          </cell>
          <cell r="Q321" t="str">
            <v>DSM, Class 2</v>
          </cell>
          <cell r="R321" t="str">
            <v>DSM, Class 2</v>
          </cell>
          <cell r="S321" t="str">
            <v>DSM, Class 2</v>
          </cell>
          <cell r="T321" t="str">
            <v>DSM, Class 2</v>
          </cell>
          <cell r="U321" t="str">
            <v>DSM, Class 2, CA</v>
          </cell>
          <cell r="V321" t="str">
            <v>DSM, Class 2</v>
          </cell>
          <cell r="W321" t="str">
            <v>CA</v>
          </cell>
          <cell r="X321" t="str">
            <v>??</v>
          </cell>
        </row>
        <row r="322">
          <cell r="A322">
            <v>97500</v>
          </cell>
          <cell r="B322" t="str">
            <v>D2_CA_g_60</v>
          </cell>
          <cell r="C322" t="str">
            <v>D2_CA_g_60</v>
          </cell>
          <cell r="D322" t="str">
            <v>New Conservation</v>
          </cell>
          <cell r="E322" t="str">
            <v>West</v>
          </cell>
          <cell r="F322" t="str">
            <v>DSM, Class 2, CA</v>
          </cell>
          <cell r="G322" t="str">
            <v/>
          </cell>
          <cell r="H322" t="str">
            <v>[60-70]</v>
          </cell>
          <cell r="I322" t="str">
            <v>DSM, Class 2</v>
          </cell>
          <cell r="J322" t="str">
            <v>DSM - Energy Efficiency</v>
          </cell>
          <cell r="K322" t="str">
            <v/>
          </cell>
          <cell r="L322" t="str">
            <v>DSM, Class 2, CA</v>
          </cell>
          <cell r="M322" t="str">
            <v>DSM, Class 2</v>
          </cell>
          <cell r="N322" t="str">
            <v>DSM, Class 2</v>
          </cell>
          <cell r="O322" t="str">
            <v>DSM</v>
          </cell>
          <cell r="P322" t="str">
            <v/>
          </cell>
          <cell r="Q322" t="str">
            <v>DSM, Class 2</v>
          </cell>
          <cell r="R322" t="str">
            <v>DSM, Class 2</v>
          </cell>
          <cell r="S322" t="str">
            <v>DSM, Class 2</v>
          </cell>
          <cell r="T322" t="str">
            <v>DSM, Class 2</v>
          </cell>
          <cell r="U322" t="str">
            <v>DSM, Class 2, CA</v>
          </cell>
          <cell r="V322" t="str">
            <v>DSM, Class 2</v>
          </cell>
          <cell r="W322" t="str">
            <v>CA</v>
          </cell>
          <cell r="X322" t="str">
            <v>??</v>
          </cell>
        </row>
        <row r="323">
          <cell r="A323">
            <v>97502</v>
          </cell>
          <cell r="B323" t="str">
            <v>D2_CA_h_70</v>
          </cell>
          <cell r="C323" t="str">
            <v>D2_CA_h_70</v>
          </cell>
          <cell r="D323" t="str">
            <v>New Conservation</v>
          </cell>
          <cell r="E323" t="str">
            <v>West</v>
          </cell>
          <cell r="F323" t="str">
            <v>DSM, Class 2, CA</v>
          </cell>
          <cell r="G323" t="str">
            <v/>
          </cell>
          <cell r="H323" t="str">
            <v>[70-80]</v>
          </cell>
          <cell r="I323" t="str">
            <v>DSM, Class 2</v>
          </cell>
          <cell r="J323" t="str">
            <v>DSM - Energy Efficiency</v>
          </cell>
          <cell r="K323" t="str">
            <v/>
          </cell>
          <cell r="L323" t="str">
            <v>DSM, Class 2, CA</v>
          </cell>
          <cell r="M323" t="str">
            <v>DSM, Class 2</v>
          </cell>
          <cell r="N323" t="str">
            <v>DSM, Class 2</v>
          </cell>
          <cell r="O323" t="str">
            <v>DSM</v>
          </cell>
          <cell r="P323" t="str">
            <v/>
          </cell>
          <cell r="Q323" t="str">
            <v>DSM, Class 2</v>
          </cell>
          <cell r="R323" t="str">
            <v>DSM, Class 2</v>
          </cell>
          <cell r="S323" t="str">
            <v>DSM, Class 2</v>
          </cell>
          <cell r="T323" t="str">
            <v>DSM, Class 2</v>
          </cell>
          <cell r="U323" t="str">
            <v>DSM, Class 2, CA</v>
          </cell>
          <cell r="V323" t="str">
            <v>DSM, Class 2</v>
          </cell>
          <cell r="W323" t="str">
            <v>CA</v>
          </cell>
          <cell r="X323" t="str">
            <v>??</v>
          </cell>
        </row>
        <row r="324">
          <cell r="A324">
            <v>97501</v>
          </cell>
          <cell r="B324" t="str">
            <v>D2_CA_i_80</v>
          </cell>
          <cell r="C324" t="str">
            <v>D2_CA_i_80</v>
          </cell>
          <cell r="D324" t="str">
            <v>New Conservation</v>
          </cell>
          <cell r="E324" t="str">
            <v>West</v>
          </cell>
          <cell r="F324" t="str">
            <v>DSM, Class 2, CA</v>
          </cell>
          <cell r="G324" t="str">
            <v/>
          </cell>
          <cell r="H324" t="str">
            <v>[80-90]</v>
          </cell>
          <cell r="I324" t="str">
            <v>DSM, Class 2</v>
          </cell>
          <cell r="J324" t="str">
            <v>DSM - Energy Efficiency</v>
          </cell>
          <cell r="K324" t="str">
            <v/>
          </cell>
          <cell r="L324" t="str">
            <v>DSM, Class 2, CA</v>
          </cell>
          <cell r="M324" t="str">
            <v>DSM, Class 2</v>
          </cell>
          <cell r="N324" t="str">
            <v>DSM, Class 2</v>
          </cell>
          <cell r="O324" t="str">
            <v>DSM</v>
          </cell>
          <cell r="P324" t="str">
            <v/>
          </cell>
          <cell r="Q324" t="str">
            <v>DSM, Class 2</v>
          </cell>
          <cell r="R324" t="str">
            <v>DSM, Class 2</v>
          </cell>
          <cell r="S324" t="str">
            <v>DSM, Class 2</v>
          </cell>
          <cell r="T324" t="str">
            <v>DSM, Class 2</v>
          </cell>
          <cell r="U324" t="str">
            <v>DSM, Class 2, CA</v>
          </cell>
          <cell r="V324" t="str">
            <v>DSM, Class 2</v>
          </cell>
          <cell r="W324" t="str">
            <v>CA</v>
          </cell>
          <cell r="X324" t="str">
            <v>??</v>
          </cell>
        </row>
        <row r="325">
          <cell r="A325">
            <v>97493</v>
          </cell>
          <cell r="B325" t="str">
            <v>D2_CA_j_90</v>
          </cell>
          <cell r="C325" t="str">
            <v>D2_CA_j_90</v>
          </cell>
          <cell r="D325" t="str">
            <v>New Conservation</v>
          </cell>
          <cell r="E325" t="str">
            <v>West</v>
          </cell>
          <cell r="F325" t="str">
            <v>DSM, Class 2, CA</v>
          </cell>
          <cell r="G325" t="str">
            <v/>
          </cell>
          <cell r="H325" t="str">
            <v>[90-100]</v>
          </cell>
          <cell r="I325" t="str">
            <v>DSM, Class 2</v>
          </cell>
          <cell r="J325" t="str">
            <v>DSM - Energy Efficiency</v>
          </cell>
          <cell r="K325" t="str">
            <v/>
          </cell>
          <cell r="L325" t="str">
            <v>DSM, Class 2, CA</v>
          </cell>
          <cell r="M325" t="str">
            <v>DSM, Class 2</v>
          </cell>
          <cell r="N325" t="str">
            <v>DSM, Class 2</v>
          </cell>
          <cell r="O325" t="str">
            <v>DSM</v>
          </cell>
          <cell r="P325" t="str">
            <v/>
          </cell>
          <cell r="Q325" t="str">
            <v>DSM, Class 2</v>
          </cell>
          <cell r="R325" t="str">
            <v>DSM, Class 2</v>
          </cell>
          <cell r="S325" t="str">
            <v>DSM, Class 2</v>
          </cell>
          <cell r="T325" t="str">
            <v>DSM, Class 2</v>
          </cell>
          <cell r="U325" t="str">
            <v>DSM, Class 2, CA</v>
          </cell>
          <cell r="V325" t="str">
            <v>DSM, Class 2</v>
          </cell>
          <cell r="W325" t="str">
            <v>CA</v>
          </cell>
          <cell r="X325" t="str">
            <v>??</v>
          </cell>
        </row>
        <row r="326">
          <cell r="A326">
            <v>97482</v>
          </cell>
          <cell r="B326" t="str">
            <v>D2_CA_k_100</v>
          </cell>
          <cell r="C326" t="str">
            <v>D2_CA_k_100</v>
          </cell>
          <cell r="D326" t="str">
            <v>New Conservation</v>
          </cell>
          <cell r="E326" t="str">
            <v>West</v>
          </cell>
          <cell r="F326" t="str">
            <v>DSM, Class 2, CA</v>
          </cell>
          <cell r="G326" t="str">
            <v/>
          </cell>
          <cell r="H326" t="str">
            <v>[100-110]</v>
          </cell>
          <cell r="I326" t="str">
            <v>DSM, Class 2</v>
          </cell>
          <cell r="J326" t="str">
            <v>DSM - Energy Efficiency</v>
          </cell>
          <cell r="K326" t="str">
            <v/>
          </cell>
          <cell r="L326" t="str">
            <v>DSM, Class 2, CA</v>
          </cell>
          <cell r="M326" t="str">
            <v>DSM, Class 2</v>
          </cell>
          <cell r="N326" t="str">
            <v>DSM, Class 2</v>
          </cell>
          <cell r="O326" t="str">
            <v>DSM</v>
          </cell>
          <cell r="P326" t="str">
            <v/>
          </cell>
          <cell r="Q326" t="str">
            <v>DSM, Class 2</v>
          </cell>
          <cell r="R326" t="str">
            <v>DSM, Class 2</v>
          </cell>
          <cell r="S326" t="str">
            <v>DSM, Class 2</v>
          </cell>
          <cell r="T326" t="str">
            <v>DSM, Class 2</v>
          </cell>
          <cell r="U326" t="str">
            <v>DSM, Class 2, CA</v>
          </cell>
          <cell r="V326" t="str">
            <v>DSM, Class 2</v>
          </cell>
          <cell r="W326" t="str">
            <v>CA</v>
          </cell>
          <cell r="X326" t="str">
            <v>??</v>
          </cell>
        </row>
        <row r="327">
          <cell r="A327">
            <v>97483</v>
          </cell>
          <cell r="B327" t="str">
            <v>D2_CA_l_110</v>
          </cell>
          <cell r="C327" t="str">
            <v>D2_CA_l_110</v>
          </cell>
          <cell r="D327" t="str">
            <v>New Conservation</v>
          </cell>
          <cell r="E327" t="str">
            <v>West</v>
          </cell>
          <cell r="F327" t="str">
            <v>DSM, Class 2, CA</v>
          </cell>
          <cell r="G327" t="str">
            <v/>
          </cell>
          <cell r="H327" t="str">
            <v>[110-120]</v>
          </cell>
          <cell r="I327" t="str">
            <v>DSM, Class 2</v>
          </cell>
          <cell r="J327" t="str">
            <v>DSM - Energy Efficiency</v>
          </cell>
          <cell r="K327" t="str">
            <v/>
          </cell>
          <cell r="L327" t="str">
            <v>DSM, Class 2, CA</v>
          </cell>
          <cell r="M327" t="str">
            <v>DSM, Class 2</v>
          </cell>
          <cell r="N327" t="str">
            <v>DSM, Class 2</v>
          </cell>
          <cell r="O327" t="str">
            <v>DSM</v>
          </cell>
          <cell r="P327" t="str">
            <v/>
          </cell>
          <cell r="Q327" t="str">
            <v>DSM, Class 2</v>
          </cell>
          <cell r="R327" t="str">
            <v>DSM, Class 2</v>
          </cell>
          <cell r="S327" t="str">
            <v>DSM, Class 2</v>
          </cell>
          <cell r="T327" t="str">
            <v>DSM, Class 2</v>
          </cell>
          <cell r="U327" t="str">
            <v>DSM, Class 2, CA</v>
          </cell>
          <cell r="V327" t="str">
            <v>DSM, Class 2</v>
          </cell>
          <cell r="W327" t="str">
            <v>CA</v>
          </cell>
          <cell r="X327" t="str">
            <v>??</v>
          </cell>
        </row>
        <row r="328">
          <cell r="A328">
            <v>97484</v>
          </cell>
          <cell r="B328" t="str">
            <v>D2_CA_m_120</v>
          </cell>
          <cell r="C328" t="str">
            <v>D2_CA_m_120</v>
          </cell>
          <cell r="D328" t="str">
            <v>New Conservation</v>
          </cell>
          <cell r="E328" t="str">
            <v>West</v>
          </cell>
          <cell r="F328" t="str">
            <v>DSM, Class 2, CA</v>
          </cell>
          <cell r="G328" t="str">
            <v/>
          </cell>
          <cell r="H328" t="str">
            <v>[120-130]</v>
          </cell>
          <cell r="I328" t="str">
            <v>DSM, Class 2</v>
          </cell>
          <cell r="J328" t="str">
            <v>DSM - Energy Efficiency</v>
          </cell>
          <cell r="K328" t="str">
            <v/>
          </cell>
          <cell r="L328" t="str">
            <v>DSM, Class 2, CA</v>
          </cell>
          <cell r="M328" t="str">
            <v>DSM, Class 2</v>
          </cell>
          <cell r="N328" t="str">
            <v>DSM, Class 2</v>
          </cell>
          <cell r="O328" t="str">
            <v>DSM</v>
          </cell>
          <cell r="P328" t="str">
            <v/>
          </cell>
          <cell r="Q328" t="str">
            <v>DSM, Class 2</v>
          </cell>
          <cell r="R328" t="str">
            <v>DSM, Class 2</v>
          </cell>
          <cell r="S328" t="str">
            <v>DSM, Class 2</v>
          </cell>
          <cell r="T328" t="str">
            <v>DSM, Class 2</v>
          </cell>
          <cell r="U328" t="str">
            <v>DSM, Class 2, CA</v>
          </cell>
          <cell r="V328" t="str">
            <v>DSM, Class 2</v>
          </cell>
          <cell r="W328" t="str">
            <v>CA</v>
          </cell>
          <cell r="X328" t="str">
            <v>??</v>
          </cell>
        </row>
        <row r="329">
          <cell r="A329">
            <v>97485</v>
          </cell>
          <cell r="B329" t="str">
            <v>D2_CA_n_130</v>
          </cell>
          <cell r="C329" t="str">
            <v>D2_CA_n_130</v>
          </cell>
          <cell r="D329" t="str">
            <v>New Conservation</v>
          </cell>
          <cell r="E329" t="str">
            <v>West</v>
          </cell>
          <cell r="F329" t="str">
            <v>DSM, Class 2, CA</v>
          </cell>
          <cell r="G329" t="str">
            <v/>
          </cell>
          <cell r="H329" t="str">
            <v>[130-140]</v>
          </cell>
          <cell r="I329" t="str">
            <v>DSM, Class 2</v>
          </cell>
          <cell r="J329" t="str">
            <v>DSM - Energy Efficiency</v>
          </cell>
          <cell r="K329" t="str">
            <v/>
          </cell>
          <cell r="L329" t="str">
            <v>DSM, Class 2, CA</v>
          </cell>
          <cell r="M329" t="str">
            <v>DSM, Class 2</v>
          </cell>
          <cell r="N329" t="str">
            <v>DSM, Class 2</v>
          </cell>
          <cell r="O329" t="str">
            <v>DSM</v>
          </cell>
          <cell r="P329" t="str">
            <v/>
          </cell>
          <cell r="Q329" t="str">
            <v>DSM, Class 2</v>
          </cell>
          <cell r="R329" t="str">
            <v>DSM, Class 2</v>
          </cell>
          <cell r="S329" t="str">
            <v>DSM, Class 2</v>
          </cell>
          <cell r="T329" t="str">
            <v>DSM, Class 2</v>
          </cell>
          <cell r="U329" t="str">
            <v>DSM, Class 2, CA</v>
          </cell>
          <cell r="V329" t="str">
            <v>DSM, Class 2</v>
          </cell>
          <cell r="W329" t="str">
            <v>CA</v>
          </cell>
          <cell r="X329" t="str">
            <v>??</v>
          </cell>
        </row>
        <row r="330">
          <cell r="A330">
            <v>97487</v>
          </cell>
          <cell r="B330" t="str">
            <v>D2_CA_o_140</v>
          </cell>
          <cell r="C330" t="str">
            <v>D2_CA_o_140</v>
          </cell>
          <cell r="D330" t="str">
            <v>New Conservation</v>
          </cell>
          <cell r="E330" t="str">
            <v>West</v>
          </cell>
          <cell r="F330" t="str">
            <v>DSM, Class 2, CA</v>
          </cell>
          <cell r="G330" t="str">
            <v/>
          </cell>
          <cell r="H330" t="str">
            <v>[140-150]</v>
          </cell>
          <cell r="I330" t="str">
            <v>DSM, Class 2</v>
          </cell>
          <cell r="J330" t="str">
            <v>DSM - Energy Efficiency</v>
          </cell>
          <cell r="K330" t="str">
            <v/>
          </cell>
          <cell r="L330" t="str">
            <v>DSM, Class 2, CA</v>
          </cell>
          <cell r="M330" t="str">
            <v>DSM, Class 2</v>
          </cell>
          <cell r="N330" t="str">
            <v>DSM, Class 2</v>
          </cell>
          <cell r="O330" t="str">
            <v>DSM</v>
          </cell>
          <cell r="P330" t="str">
            <v/>
          </cell>
          <cell r="Q330" t="str">
            <v>DSM, Class 2</v>
          </cell>
          <cell r="R330" t="str">
            <v>DSM, Class 2</v>
          </cell>
          <cell r="S330" t="str">
            <v>DSM, Class 2</v>
          </cell>
          <cell r="T330" t="str">
            <v>DSM, Class 2</v>
          </cell>
          <cell r="U330" t="str">
            <v>DSM, Class 2, CA</v>
          </cell>
          <cell r="V330" t="str">
            <v>DSM, Class 2</v>
          </cell>
          <cell r="W330" t="str">
            <v>CA</v>
          </cell>
          <cell r="X330" t="str">
            <v>??</v>
          </cell>
        </row>
        <row r="331">
          <cell r="A331">
            <v>97488</v>
          </cell>
          <cell r="B331" t="str">
            <v>D2_CA_p_150</v>
          </cell>
          <cell r="C331" t="str">
            <v>D2_CA_p_150</v>
          </cell>
          <cell r="D331" t="str">
            <v>New Conservation</v>
          </cell>
          <cell r="E331" t="str">
            <v>West</v>
          </cell>
          <cell r="F331" t="str">
            <v>DSM, Class 2, CA</v>
          </cell>
          <cell r="G331" t="str">
            <v/>
          </cell>
          <cell r="H331" t="str">
            <v>[150-160]</v>
          </cell>
          <cell r="I331" t="str">
            <v>DSM, Class 2</v>
          </cell>
          <cell r="J331" t="str">
            <v>DSM - Energy Efficiency</v>
          </cell>
          <cell r="K331" t="str">
            <v/>
          </cell>
          <cell r="L331" t="str">
            <v>DSM, Class 2, CA</v>
          </cell>
          <cell r="M331" t="str">
            <v>DSM, Class 2</v>
          </cell>
          <cell r="N331" t="str">
            <v>DSM, Class 2</v>
          </cell>
          <cell r="O331" t="str">
            <v>DSM</v>
          </cell>
          <cell r="P331" t="str">
            <v/>
          </cell>
          <cell r="Q331" t="str">
            <v>DSM, Class 2</v>
          </cell>
          <cell r="R331" t="str">
            <v>DSM, Class 2</v>
          </cell>
          <cell r="S331" t="str">
            <v>DSM, Class 2</v>
          </cell>
          <cell r="T331" t="str">
            <v>DSM, Class 2</v>
          </cell>
          <cell r="U331" t="str">
            <v>DSM, Class 2, CA</v>
          </cell>
          <cell r="V331" t="str">
            <v>DSM, Class 2</v>
          </cell>
          <cell r="W331" t="str">
            <v>CA</v>
          </cell>
          <cell r="X331" t="str">
            <v>??</v>
          </cell>
        </row>
        <row r="332">
          <cell r="A332">
            <v>97489</v>
          </cell>
          <cell r="B332" t="str">
            <v>D2_CA_q_160</v>
          </cell>
          <cell r="C332" t="str">
            <v>D2_CA_q_160</v>
          </cell>
          <cell r="D332" t="str">
            <v>New Conservation</v>
          </cell>
          <cell r="E332" t="str">
            <v>West</v>
          </cell>
          <cell r="F332" t="str">
            <v>DSM, Class 2, CA</v>
          </cell>
          <cell r="G332" t="str">
            <v/>
          </cell>
          <cell r="H332" t="str">
            <v>[160-170]</v>
          </cell>
          <cell r="I332" t="str">
            <v>DSM, Class 2</v>
          </cell>
          <cell r="J332" t="str">
            <v>DSM - Energy Efficiency</v>
          </cell>
          <cell r="K332" t="str">
            <v/>
          </cell>
          <cell r="L332" t="str">
            <v>DSM, Class 2, CA</v>
          </cell>
          <cell r="M332" t="str">
            <v>DSM, Class 2</v>
          </cell>
          <cell r="N332" t="str">
            <v>DSM, Class 2</v>
          </cell>
          <cell r="O332" t="str">
            <v>DSM</v>
          </cell>
          <cell r="P332" t="str">
            <v/>
          </cell>
          <cell r="Q332" t="str">
            <v>DSM, Class 2</v>
          </cell>
          <cell r="R332" t="str">
            <v>DSM, Class 2</v>
          </cell>
          <cell r="S332" t="str">
            <v>DSM, Class 2</v>
          </cell>
          <cell r="T332" t="str">
            <v>DSM, Class 2</v>
          </cell>
          <cell r="U332" t="str">
            <v>DSM, Class 2, CA</v>
          </cell>
          <cell r="V332" t="str">
            <v>DSM, Class 2</v>
          </cell>
          <cell r="W332" t="str">
            <v>CA</v>
          </cell>
          <cell r="X332" t="str">
            <v>??</v>
          </cell>
        </row>
        <row r="333">
          <cell r="A333">
            <v>97490</v>
          </cell>
          <cell r="B333" t="str">
            <v>D2_CA_r_170</v>
          </cell>
          <cell r="C333" t="str">
            <v>D2_CA_r_170</v>
          </cell>
          <cell r="D333" t="str">
            <v>New Conservation</v>
          </cell>
          <cell r="E333" t="str">
            <v>West</v>
          </cell>
          <cell r="F333" t="str">
            <v>DSM, Class 2, CA</v>
          </cell>
          <cell r="G333" t="str">
            <v/>
          </cell>
          <cell r="H333" t="str">
            <v>[170-180]</v>
          </cell>
          <cell r="I333" t="str">
            <v>DSM, Class 2</v>
          </cell>
          <cell r="J333" t="str">
            <v>DSM - Energy Efficiency</v>
          </cell>
          <cell r="K333" t="str">
            <v/>
          </cell>
          <cell r="L333" t="str">
            <v>DSM, Class 2, CA</v>
          </cell>
          <cell r="M333" t="str">
            <v>DSM, Class 2</v>
          </cell>
          <cell r="N333" t="str">
            <v>DSM, Class 2</v>
          </cell>
          <cell r="O333" t="str">
            <v>DSM</v>
          </cell>
          <cell r="P333" t="str">
            <v/>
          </cell>
          <cell r="Q333" t="str">
            <v>DSM, Class 2</v>
          </cell>
          <cell r="R333" t="str">
            <v>DSM, Class 2</v>
          </cell>
          <cell r="S333" t="str">
            <v>DSM, Class 2</v>
          </cell>
          <cell r="T333" t="str">
            <v>DSM, Class 2</v>
          </cell>
          <cell r="U333" t="str">
            <v>DSM, Class 2, CA</v>
          </cell>
          <cell r="V333" t="str">
            <v>DSM, Class 2</v>
          </cell>
          <cell r="W333" t="str">
            <v>CA</v>
          </cell>
          <cell r="X333" t="str">
            <v>??</v>
          </cell>
        </row>
        <row r="334">
          <cell r="A334">
            <v>97491</v>
          </cell>
          <cell r="B334" t="str">
            <v>D2_CA_s_180</v>
          </cell>
          <cell r="C334" t="str">
            <v>D2_CA_s_180</v>
          </cell>
          <cell r="D334" t="str">
            <v>New Conservation</v>
          </cell>
          <cell r="E334" t="str">
            <v>West</v>
          </cell>
          <cell r="F334" t="str">
            <v>DSM, Class 2, CA</v>
          </cell>
          <cell r="G334" t="str">
            <v/>
          </cell>
          <cell r="H334" t="str">
            <v>[180-190]</v>
          </cell>
          <cell r="I334" t="str">
            <v>DSM, Class 2</v>
          </cell>
          <cell r="J334" t="str">
            <v>DSM - Energy Efficiency</v>
          </cell>
          <cell r="K334" t="str">
            <v/>
          </cell>
          <cell r="L334" t="str">
            <v>DSM, Class 2, CA</v>
          </cell>
          <cell r="M334" t="str">
            <v>DSM, Class 2</v>
          </cell>
          <cell r="N334" t="str">
            <v>DSM, Class 2</v>
          </cell>
          <cell r="O334" t="str">
            <v>DSM</v>
          </cell>
          <cell r="P334" t="str">
            <v/>
          </cell>
          <cell r="Q334" t="str">
            <v>DSM, Class 2</v>
          </cell>
          <cell r="R334" t="str">
            <v>DSM, Class 2</v>
          </cell>
          <cell r="S334" t="str">
            <v>DSM, Class 2</v>
          </cell>
          <cell r="T334" t="str">
            <v>DSM, Class 2</v>
          </cell>
          <cell r="U334" t="str">
            <v>DSM, Class 2, CA</v>
          </cell>
          <cell r="V334" t="str">
            <v>DSM, Class 2</v>
          </cell>
          <cell r="W334" t="str">
            <v>CA</v>
          </cell>
          <cell r="X334" t="str">
            <v>??</v>
          </cell>
        </row>
        <row r="335">
          <cell r="A335">
            <v>97486</v>
          </cell>
          <cell r="B335" t="str">
            <v>D2_CA_t_190</v>
          </cell>
          <cell r="C335" t="str">
            <v>D2_CA_t_190</v>
          </cell>
          <cell r="D335" t="str">
            <v>New Conservation</v>
          </cell>
          <cell r="E335" t="str">
            <v>West</v>
          </cell>
          <cell r="F335" t="str">
            <v>DSM, Class 2, CA</v>
          </cell>
          <cell r="G335" t="str">
            <v/>
          </cell>
          <cell r="H335" t="str">
            <v>[190-200]</v>
          </cell>
          <cell r="I335" t="str">
            <v>DSM, Class 2</v>
          </cell>
          <cell r="J335" t="str">
            <v>DSM - Energy Efficiency</v>
          </cell>
          <cell r="K335" t="str">
            <v/>
          </cell>
          <cell r="L335" t="str">
            <v>DSM, Class 2, CA</v>
          </cell>
          <cell r="M335" t="str">
            <v>DSM, Class 2</v>
          </cell>
          <cell r="N335" t="str">
            <v>DSM, Class 2</v>
          </cell>
          <cell r="O335" t="str">
            <v>DSM</v>
          </cell>
          <cell r="P335" t="str">
            <v/>
          </cell>
          <cell r="Q335" t="str">
            <v>DSM, Class 2</v>
          </cell>
          <cell r="R335" t="str">
            <v>DSM, Class 2</v>
          </cell>
          <cell r="S335" t="str">
            <v>DSM, Class 2</v>
          </cell>
          <cell r="T335" t="str">
            <v>DSM, Class 2</v>
          </cell>
          <cell r="U335" t="str">
            <v>DSM, Class 2, CA</v>
          </cell>
          <cell r="V335" t="str">
            <v>DSM, Class 2</v>
          </cell>
          <cell r="W335" t="str">
            <v>CA</v>
          </cell>
          <cell r="X335" t="str">
            <v>??</v>
          </cell>
        </row>
        <row r="336">
          <cell r="A336">
            <v>97518</v>
          </cell>
          <cell r="B336" t="str">
            <v>D2_CA_u_200</v>
          </cell>
          <cell r="C336" t="str">
            <v>D2_CA_u_200</v>
          </cell>
          <cell r="D336" t="str">
            <v>New Conservation</v>
          </cell>
          <cell r="E336" t="str">
            <v>West</v>
          </cell>
          <cell r="F336" t="str">
            <v>DSM, Class 2, CA</v>
          </cell>
          <cell r="G336" t="str">
            <v/>
          </cell>
          <cell r="H336" t="str">
            <v>[200-250]</v>
          </cell>
          <cell r="I336" t="str">
            <v>DSM, Class 2</v>
          </cell>
          <cell r="J336" t="str">
            <v>DSM - Energy Efficiency</v>
          </cell>
          <cell r="K336" t="str">
            <v/>
          </cell>
          <cell r="L336" t="str">
            <v>DSM, Class 2, CA</v>
          </cell>
          <cell r="M336" t="str">
            <v>DSM, Class 2</v>
          </cell>
          <cell r="N336" t="str">
            <v>DSM, Class 2</v>
          </cell>
          <cell r="O336" t="str">
            <v>DSM</v>
          </cell>
          <cell r="P336" t="str">
            <v/>
          </cell>
          <cell r="Q336" t="str">
            <v>DSM, Class 2</v>
          </cell>
          <cell r="R336" t="str">
            <v>DSM, Class 2</v>
          </cell>
          <cell r="S336" t="str">
            <v>DSM, Class 2</v>
          </cell>
          <cell r="T336" t="str">
            <v>DSM, Class 2</v>
          </cell>
          <cell r="U336" t="str">
            <v>DSM, Class 2, CA</v>
          </cell>
          <cell r="V336" t="str">
            <v>DSM, Class 2</v>
          </cell>
          <cell r="W336" t="str">
            <v>CA</v>
          </cell>
          <cell r="X336" t="str">
            <v>??</v>
          </cell>
        </row>
        <row r="337">
          <cell r="A337">
            <v>97519</v>
          </cell>
          <cell r="B337" t="str">
            <v>D2_CA_v_250</v>
          </cell>
          <cell r="C337" t="str">
            <v>D2_CA_v_250</v>
          </cell>
          <cell r="D337" t="str">
            <v>New Conservation</v>
          </cell>
          <cell r="E337" t="str">
            <v>West</v>
          </cell>
          <cell r="F337" t="str">
            <v>DSM, Class 2, CA</v>
          </cell>
          <cell r="G337" t="str">
            <v/>
          </cell>
          <cell r="H337" t="str">
            <v>[250-300]</v>
          </cell>
          <cell r="I337" t="str">
            <v>DSM, Class 2</v>
          </cell>
          <cell r="J337" t="str">
            <v>DSM - Energy Efficiency</v>
          </cell>
          <cell r="K337" t="str">
            <v/>
          </cell>
          <cell r="L337" t="str">
            <v>DSM, Class 2, CA</v>
          </cell>
          <cell r="M337" t="str">
            <v>DSM, Class 2</v>
          </cell>
          <cell r="N337" t="str">
            <v>DSM, Class 2</v>
          </cell>
          <cell r="O337" t="str">
            <v>DSM</v>
          </cell>
          <cell r="P337" t="str">
            <v/>
          </cell>
          <cell r="Q337" t="str">
            <v>DSM, Class 2</v>
          </cell>
          <cell r="R337" t="str">
            <v>DSM, Class 2</v>
          </cell>
          <cell r="S337" t="str">
            <v>DSM, Class 2</v>
          </cell>
          <cell r="T337" t="str">
            <v>DSM, Class 2</v>
          </cell>
          <cell r="U337" t="str">
            <v>DSM, Class 2, CA</v>
          </cell>
          <cell r="V337" t="str">
            <v>DSM, Class 2</v>
          </cell>
          <cell r="W337" t="str">
            <v>CA</v>
          </cell>
          <cell r="X337" t="str">
            <v>??</v>
          </cell>
        </row>
        <row r="338">
          <cell r="A338">
            <v>97520</v>
          </cell>
          <cell r="B338" t="str">
            <v>D2_CA_w_300</v>
          </cell>
          <cell r="C338" t="str">
            <v>D2_CA_w_300</v>
          </cell>
          <cell r="D338" t="str">
            <v>New Conservation</v>
          </cell>
          <cell r="E338" t="str">
            <v>West</v>
          </cell>
          <cell r="F338" t="str">
            <v>DSM, Class 2, CA</v>
          </cell>
          <cell r="G338" t="str">
            <v/>
          </cell>
          <cell r="H338" t="str">
            <v>[300-400]</v>
          </cell>
          <cell r="I338" t="str">
            <v>DSM, Class 2</v>
          </cell>
          <cell r="J338" t="str">
            <v>DSM - Energy Efficiency</v>
          </cell>
          <cell r="K338" t="str">
            <v/>
          </cell>
          <cell r="L338" t="str">
            <v>DSM, Class 2, CA</v>
          </cell>
          <cell r="M338" t="str">
            <v>DSM, Class 2</v>
          </cell>
          <cell r="N338" t="str">
            <v>DSM, Class 2</v>
          </cell>
          <cell r="O338" t="str">
            <v>DSM</v>
          </cell>
          <cell r="P338" t="str">
            <v/>
          </cell>
          <cell r="Q338" t="str">
            <v>DSM, Class 2</v>
          </cell>
          <cell r="R338" t="str">
            <v>DSM, Class 2</v>
          </cell>
          <cell r="S338" t="str">
            <v>DSM, Class 2</v>
          </cell>
          <cell r="T338" t="str">
            <v>DSM, Class 2</v>
          </cell>
          <cell r="U338" t="str">
            <v>DSM, Class 2, CA</v>
          </cell>
          <cell r="V338" t="str">
            <v>DSM, Class 2</v>
          </cell>
          <cell r="W338" t="str">
            <v>CA</v>
          </cell>
          <cell r="X338" t="str">
            <v>??</v>
          </cell>
        </row>
        <row r="339">
          <cell r="A339">
            <v>97521</v>
          </cell>
          <cell r="B339" t="str">
            <v>D2_CA_x_400</v>
          </cell>
          <cell r="C339" t="str">
            <v>D2_CA_x_400</v>
          </cell>
          <cell r="D339" t="str">
            <v>New Conservation</v>
          </cell>
          <cell r="E339" t="str">
            <v>West</v>
          </cell>
          <cell r="F339" t="str">
            <v>DSM, Class 2, CA</v>
          </cell>
          <cell r="G339" t="str">
            <v/>
          </cell>
          <cell r="H339" t="str">
            <v>[400-500]</v>
          </cell>
          <cell r="I339" t="str">
            <v>DSM, Class 2</v>
          </cell>
          <cell r="J339" t="str">
            <v>DSM - Energy Efficiency</v>
          </cell>
          <cell r="K339" t="str">
            <v/>
          </cell>
          <cell r="L339" t="str">
            <v>DSM, Class 2, CA</v>
          </cell>
          <cell r="M339" t="str">
            <v>DSM, Class 2</v>
          </cell>
          <cell r="N339" t="str">
            <v>DSM, Class 2</v>
          </cell>
          <cell r="O339" t="str">
            <v>DSM</v>
          </cell>
          <cell r="P339" t="str">
            <v/>
          </cell>
          <cell r="Q339" t="str">
            <v>DSM, Class 2</v>
          </cell>
          <cell r="R339" t="str">
            <v>DSM, Class 2</v>
          </cell>
          <cell r="S339" t="str">
            <v>DSM, Class 2</v>
          </cell>
          <cell r="T339" t="str">
            <v>DSM, Class 2</v>
          </cell>
          <cell r="U339" t="str">
            <v>DSM, Class 2, CA</v>
          </cell>
          <cell r="V339" t="str">
            <v>DSM, Class 2</v>
          </cell>
          <cell r="W339" t="str">
            <v>CA</v>
          </cell>
          <cell r="X339" t="str">
            <v>??</v>
          </cell>
        </row>
        <row r="340">
          <cell r="A340">
            <v>97522</v>
          </cell>
          <cell r="B340" t="str">
            <v>D2_CA_y_500</v>
          </cell>
          <cell r="C340" t="str">
            <v>D2_CA_y_500</v>
          </cell>
          <cell r="D340" t="str">
            <v>New Conservation</v>
          </cell>
          <cell r="E340" t="str">
            <v>West</v>
          </cell>
          <cell r="F340" t="str">
            <v>DSM, Class 2, CA</v>
          </cell>
          <cell r="G340" t="str">
            <v/>
          </cell>
          <cell r="H340" t="str">
            <v>[500-750]</v>
          </cell>
          <cell r="I340" t="str">
            <v>DSM, Class 2</v>
          </cell>
          <cell r="J340" t="str">
            <v>DSM - Energy Efficiency</v>
          </cell>
          <cell r="K340" t="str">
            <v/>
          </cell>
          <cell r="L340" t="str">
            <v>DSM, Class 2, CA</v>
          </cell>
          <cell r="M340" t="str">
            <v>DSM, Class 2</v>
          </cell>
          <cell r="N340" t="str">
            <v>DSM, Class 2</v>
          </cell>
          <cell r="O340" t="str">
            <v>DSM</v>
          </cell>
          <cell r="P340" t="str">
            <v/>
          </cell>
          <cell r="Q340" t="str">
            <v>DSM, Class 2</v>
          </cell>
          <cell r="R340" t="str">
            <v>DSM, Class 2</v>
          </cell>
          <cell r="S340" t="str">
            <v>DSM, Class 2</v>
          </cell>
          <cell r="T340" t="str">
            <v>DSM, Class 2</v>
          </cell>
          <cell r="U340" t="str">
            <v>DSM, Class 2, CA</v>
          </cell>
          <cell r="V340" t="str">
            <v>DSM, Class 2</v>
          </cell>
          <cell r="W340" t="str">
            <v>CA</v>
          </cell>
          <cell r="X340" t="str">
            <v>??</v>
          </cell>
        </row>
        <row r="341">
          <cell r="A341">
            <v>97523</v>
          </cell>
          <cell r="B341" t="str">
            <v>D2_CA_z_750</v>
          </cell>
          <cell r="C341" t="str">
            <v>D2_CA_z_750</v>
          </cell>
          <cell r="D341" t="str">
            <v>New Conservation</v>
          </cell>
          <cell r="E341" t="str">
            <v>West</v>
          </cell>
          <cell r="F341" t="str">
            <v>DSM, Class 2, CA</v>
          </cell>
          <cell r="G341" t="str">
            <v/>
          </cell>
          <cell r="H341" t="str">
            <v>[750-1000]</v>
          </cell>
          <cell r="I341" t="str">
            <v>DSM, Class 2</v>
          </cell>
          <cell r="J341" t="str">
            <v>DSM - Energy Efficiency</v>
          </cell>
          <cell r="K341" t="str">
            <v/>
          </cell>
          <cell r="L341" t="str">
            <v>DSM, Class 2, CA</v>
          </cell>
          <cell r="M341" t="str">
            <v>DSM, Class 2</v>
          </cell>
          <cell r="N341" t="str">
            <v>DSM, Class 2</v>
          </cell>
          <cell r="O341" t="str">
            <v>DSM</v>
          </cell>
          <cell r="P341" t="str">
            <v/>
          </cell>
          <cell r="Q341" t="str">
            <v>DSM, Class 2</v>
          </cell>
          <cell r="R341" t="str">
            <v>DSM, Class 2</v>
          </cell>
          <cell r="S341" t="str">
            <v>DSM, Class 2</v>
          </cell>
          <cell r="T341" t="str">
            <v>DSM, Class 2</v>
          </cell>
          <cell r="U341" t="str">
            <v>DSM, Class 2, CA</v>
          </cell>
          <cell r="V341" t="str">
            <v>DSM, Class 2</v>
          </cell>
          <cell r="W341" t="str">
            <v>CA</v>
          </cell>
          <cell r="X341" t="str">
            <v>??</v>
          </cell>
        </row>
        <row r="342">
          <cell r="A342">
            <v>97524</v>
          </cell>
          <cell r="B342" t="str">
            <v>D2_CA_z_9999</v>
          </cell>
          <cell r="C342" t="str">
            <v>D2_CA_z_9999</v>
          </cell>
          <cell r="D342" t="str">
            <v>New Conservation</v>
          </cell>
          <cell r="E342" t="str">
            <v>West</v>
          </cell>
          <cell r="F342" t="str">
            <v>DSM, Class 2, CA</v>
          </cell>
          <cell r="G342" t="str">
            <v/>
          </cell>
          <cell r="H342" t="str">
            <v>[1000-9999]</v>
          </cell>
          <cell r="I342" t="str">
            <v>DSM, Class 2</v>
          </cell>
          <cell r="J342" t="str">
            <v>DSM - Energy Efficiency</v>
          </cell>
          <cell r="K342" t="str">
            <v/>
          </cell>
          <cell r="L342" t="str">
            <v>DSM, Class 2, CA</v>
          </cell>
          <cell r="M342" t="str">
            <v>DSM, Class 2</v>
          </cell>
          <cell r="N342" t="str">
            <v>DSM, Class 2</v>
          </cell>
          <cell r="O342" t="str">
            <v>DSM</v>
          </cell>
          <cell r="P342" t="str">
            <v/>
          </cell>
          <cell r="Q342" t="str">
            <v>DSM, Class 2</v>
          </cell>
          <cell r="R342" t="str">
            <v>DSM, Class 2</v>
          </cell>
          <cell r="S342" t="str">
            <v>DSM, Class 2</v>
          </cell>
          <cell r="T342" t="str">
            <v>DSM, Class 2</v>
          </cell>
          <cell r="U342" t="str">
            <v>DSM, Class 2, CA</v>
          </cell>
          <cell r="V342" t="str">
            <v>DSM, Class 2</v>
          </cell>
          <cell r="W342" t="str">
            <v>CA</v>
          </cell>
          <cell r="X342" t="str">
            <v>??</v>
          </cell>
        </row>
        <row r="343">
          <cell r="A343">
            <v>97938</v>
          </cell>
          <cell r="B343" t="str">
            <v>D2_ID_a_00</v>
          </cell>
          <cell r="C343" t="str">
            <v>D2_ID_a_00</v>
          </cell>
          <cell r="D343" t="str">
            <v>New Conservation</v>
          </cell>
          <cell r="E343" t="str">
            <v>East</v>
          </cell>
          <cell r="F343" t="str">
            <v>DSM, Class 2, ID</v>
          </cell>
          <cell r="G343" t="str">
            <v/>
          </cell>
          <cell r="H343" t="str">
            <v>[00-10]</v>
          </cell>
          <cell r="I343" t="str">
            <v>DSM, Class 2</v>
          </cell>
          <cell r="J343" t="str">
            <v>DSM - Energy Efficiency</v>
          </cell>
          <cell r="K343" t="str">
            <v/>
          </cell>
          <cell r="L343" t="str">
            <v>DSM, Class 2, ID</v>
          </cell>
          <cell r="M343" t="str">
            <v>DSM, Class 2</v>
          </cell>
          <cell r="N343" t="str">
            <v>DSM, Class 2</v>
          </cell>
          <cell r="O343" t="str">
            <v>DSM</v>
          </cell>
          <cell r="P343" t="str">
            <v/>
          </cell>
          <cell r="Q343" t="str">
            <v>DSM, Class 2</v>
          </cell>
          <cell r="R343" t="str">
            <v>DSM, Class 2</v>
          </cell>
          <cell r="S343" t="str">
            <v>DSM, Class 2</v>
          </cell>
          <cell r="T343" t="str">
            <v>DSM, Class 2</v>
          </cell>
          <cell r="U343" t="str">
            <v>DSM, Class 2, ID</v>
          </cell>
          <cell r="V343" t="str">
            <v>DSM, Class 2</v>
          </cell>
          <cell r="W343" t="str">
            <v>ID</v>
          </cell>
          <cell r="X343" t="str">
            <v>??</v>
          </cell>
        </row>
        <row r="344">
          <cell r="A344">
            <v>97941</v>
          </cell>
          <cell r="B344" t="str">
            <v>D2_ID_b_10</v>
          </cell>
          <cell r="C344" t="str">
            <v>D2_ID_b_10</v>
          </cell>
          <cell r="D344" t="str">
            <v>New Conservation</v>
          </cell>
          <cell r="E344" t="str">
            <v>East</v>
          </cell>
          <cell r="F344" t="str">
            <v>DSM, Class 2, ID</v>
          </cell>
          <cell r="G344" t="str">
            <v/>
          </cell>
          <cell r="H344" t="str">
            <v>[10-20]</v>
          </cell>
          <cell r="I344" t="str">
            <v>DSM, Class 2</v>
          </cell>
          <cell r="J344" t="str">
            <v>DSM - Energy Efficiency</v>
          </cell>
          <cell r="K344" t="str">
            <v/>
          </cell>
          <cell r="L344" t="str">
            <v>DSM, Class 2, ID</v>
          </cell>
          <cell r="M344" t="str">
            <v>DSM, Class 2</v>
          </cell>
          <cell r="N344" t="str">
            <v>DSM, Class 2</v>
          </cell>
          <cell r="O344" t="str">
            <v>DSM</v>
          </cell>
          <cell r="P344" t="str">
            <v/>
          </cell>
          <cell r="Q344" t="str">
            <v>DSM, Class 2</v>
          </cell>
          <cell r="R344" t="str">
            <v>DSM, Class 2</v>
          </cell>
          <cell r="S344" t="str">
            <v>DSM, Class 2</v>
          </cell>
          <cell r="T344" t="str">
            <v>DSM, Class 2</v>
          </cell>
          <cell r="U344" t="str">
            <v>DSM, Class 2, ID</v>
          </cell>
          <cell r="V344" t="str">
            <v>DSM, Class 2</v>
          </cell>
          <cell r="W344" t="str">
            <v>ID</v>
          </cell>
          <cell r="X344" t="str">
            <v>??</v>
          </cell>
        </row>
        <row r="345">
          <cell r="A345">
            <v>97952</v>
          </cell>
          <cell r="B345" t="str">
            <v>D2_ID_c_20</v>
          </cell>
          <cell r="C345" t="str">
            <v>D2_ID_c_20</v>
          </cell>
          <cell r="D345" t="str">
            <v>New Conservation</v>
          </cell>
          <cell r="E345" t="str">
            <v>East</v>
          </cell>
          <cell r="F345" t="str">
            <v>DSM, Class 2, ID</v>
          </cell>
          <cell r="G345" t="str">
            <v/>
          </cell>
          <cell r="H345" t="str">
            <v>[20-30]</v>
          </cell>
          <cell r="I345" t="str">
            <v>DSM, Class 2</v>
          </cell>
          <cell r="J345" t="str">
            <v>DSM - Energy Efficiency</v>
          </cell>
          <cell r="K345" t="str">
            <v/>
          </cell>
          <cell r="L345" t="str">
            <v>DSM, Class 2, ID</v>
          </cell>
          <cell r="M345" t="str">
            <v>DSM, Class 2</v>
          </cell>
          <cell r="N345" t="str">
            <v>DSM, Class 2</v>
          </cell>
          <cell r="O345" t="str">
            <v>DSM</v>
          </cell>
          <cell r="P345" t="str">
            <v/>
          </cell>
          <cell r="Q345" t="str">
            <v>DSM, Class 2</v>
          </cell>
          <cell r="R345" t="str">
            <v>DSM, Class 2</v>
          </cell>
          <cell r="S345" t="str">
            <v>DSM, Class 2</v>
          </cell>
          <cell r="T345" t="str">
            <v>DSM, Class 2</v>
          </cell>
          <cell r="U345" t="str">
            <v>DSM, Class 2, ID</v>
          </cell>
          <cell r="V345" t="str">
            <v>DSM, Class 2</v>
          </cell>
          <cell r="W345" t="str">
            <v>ID</v>
          </cell>
          <cell r="X345" t="str">
            <v>??</v>
          </cell>
        </row>
        <row r="346">
          <cell r="A346">
            <v>97955</v>
          </cell>
          <cell r="B346" t="str">
            <v>D2_ID_d_30</v>
          </cell>
          <cell r="C346" t="str">
            <v>D2_ID_d_30</v>
          </cell>
          <cell r="D346" t="str">
            <v>New Conservation</v>
          </cell>
          <cell r="E346" t="str">
            <v>East</v>
          </cell>
          <cell r="F346" t="str">
            <v>DSM, Class 2, ID</v>
          </cell>
          <cell r="G346" t="str">
            <v/>
          </cell>
          <cell r="H346" t="str">
            <v>[30-40]</v>
          </cell>
          <cell r="I346" t="str">
            <v>DSM, Class 2</v>
          </cell>
          <cell r="J346" t="str">
            <v>DSM - Energy Efficiency</v>
          </cell>
          <cell r="K346" t="str">
            <v/>
          </cell>
          <cell r="L346" t="str">
            <v>DSM, Class 2, ID</v>
          </cell>
          <cell r="M346" t="str">
            <v>DSM, Class 2</v>
          </cell>
          <cell r="N346" t="str">
            <v>DSM, Class 2</v>
          </cell>
          <cell r="O346" t="str">
            <v>DSM</v>
          </cell>
          <cell r="P346" t="str">
            <v/>
          </cell>
          <cell r="Q346" t="str">
            <v>DSM, Class 2</v>
          </cell>
          <cell r="R346" t="str">
            <v>DSM, Class 2</v>
          </cell>
          <cell r="S346" t="str">
            <v>DSM, Class 2</v>
          </cell>
          <cell r="T346" t="str">
            <v>DSM, Class 2</v>
          </cell>
          <cell r="U346" t="str">
            <v>DSM, Class 2, ID</v>
          </cell>
          <cell r="V346" t="str">
            <v>DSM, Class 2</v>
          </cell>
          <cell r="W346" t="str">
            <v>ID</v>
          </cell>
          <cell r="X346" t="str">
            <v>??</v>
          </cell>
        </row>
        <row r="347">
          <cell r="A347">
            <v>97957</v>
          </cell>
          <cell r="B347" t="str">
            <v>D2_ID_e_40</v>
          </cell>
          <cell r="C347" t="str">
            <v>D2_ID_e_40</v>
          </cell>
          <cell r="D347" t="str">
            <v>New Conservation</v>
          </cell>
          <cell r="E347" t="str">
            <v>East</v>
          </cell>
          <cell r="F347" t="str">
            <v>DSM, Class 2, ID</v>
          </cell>
          <cell r="G347" t="str">
            <v/>
          </cell>
          <cell r="H347" t="str">
            <v>[40-50]</v>
          </cell>
          <cell r="I347" t="str">
            <v>DSM, Class 2</v>
          </cell>
          <cell r="J347" t="str">
            <v>DSM - Energy Efficiency</v>
          </cell>
          <cell r="K347" t="str">
            <v/>
          </cell>
          <cell r="L347" t="str">
            <v>DSM, Class 2, ID</v>
          </cell>
          <cell r="M347" t="str">
            <v>DSM, Class 2</v>
          </cell>
          <cell r="N347" t="str">
            <v>DSM, Class 2</v>
          </cell>
          <cell r="O347" t="str">
            <v>DSM</v>
          </cell>
          <cell r="P347" t="str">
            <v/>
          </cell>
          <cell r="Q347" t="str">
            <v>DSM, Class 2</v>
          </cell>
          <cell r="R347" t="str">
            <v>DSM, Class 2</v>
          </cell>
          <cell r="S347" t="str">
            <v>DSM, Class 2</v>
          </cell>
          <cell r="T347" t="str">
            <v>DSM, Class 2</v>
          </cell>
          <cell r="U347" t="str">
            <v>DSM, Class 2, ID</v>
          </cell>
          <cell r="V347" t="str">
            <v>DSM, Class 2</v>
          </cell>
          <cell r="W347" t="str">
            <v>ID</v>
          </cell>
          <cell r="X347" t="str">
            <v>??</v>
          </cell>
        </row>
        <row r="348">
          <cell r="A348">
            <v>97959</v>
          </cell>
          <cell r="B348" t="str">
            <v>D2_ID_f_50</v>
          </cell>
          <cell r="C348" t="str">
            <v>D2_ID_f_50</v>
          </cell>
          <cell r="D348" t="str">
            <v>New Conservation</v>
          </cell>
          <cell r="E348" t="str">
            <v>East</v>
          </cell>
          <cell r="F348" t="str">
            <v>DSM, Class 2, ID</v>
          </cell>
          <cell r="G348" t="str">
            <v/>
          </cell>
          <cell r="H348" t="str">
            <v>[50-60]</v>
          </cell>
          <cell r="I348" t="str">
            <v>DSM, Class 2</v>
          </cell>
          <cell r="J348" t="str">
            <v>DSM - Energy Efficiency</v>
          </cell>
          <cell r="K348" t="str">
            <v/>
          </cell>
          <cell r="L348" t="str">
            <v>DSM, Class 2, ID</v>
          </cell>
          <cell r="M348" t="str">
            <v>DSM, Class 2</v>
          </cell>
          <cell r="N348" t="str">
            <v>DSM, Class 2</v>
          </cell>
          <cell r="O348" t="str">
            <v>DSM</v>
          </cell>
          <cell r="P348" t="str">
            <v/>
          </cell>
          <cell r="Q348" t="str">
            <v>DSM, Class 2</v>
          </cell>
          <cell r="R348" t="str">
            <v>DSM, Class 2</v>
          </cell>
          <cell r="S348" t="str">
            <v>DSM, Class 2</v>
          </cell>
          <cell r="T348" t="str">
            <v>DSM, Class 2</v>
          </cell>
          <cell r="U348" t="str">
            <v>DSM, Class 2, ID</v>
          </cell>
          <cell r="V348" t="str">
            <v>DSM, Class 2</v>
          </cell>
          <cell r="W348" t="str">
            <v>ID</v>
          </cell>
          <cell r="X348" t="str">
            <v>??</v>
          </cell>
        </row>
        <row r="349">
          <cell r="A349">
            <v>97960</v>
          </cell>
          <cell r="B349" t="str">
            <v>D2_ID_g_60</v>
          </cell>
          <cell r="C349" t="str">
            <v>D2_ID_g_60</v>
          </cell>
          <cell r="D349" t="str">
            <v>New Conservation</v>
          </cell>
          <cell r="E349" t="str">
            <v>East</v>
          </cell>
          <cell r="F349" t="str">
            <v>DSM, Class 2, ID</v>
          </cell>
          <cell r="G349" t="str">
            <v/>
          </cell>
          <cell r="H349" t="str">
            <v>[60-70]</v>
          </cell>
          <cell r="I349" t="str">
            <v>DSM, Class 2</v>
          </cell>
          <cell r="J349" t="str">
            <v>DSM - Energy Efficiency</v>
          </cell>
          <cell r="K349" t="str">
            <v/>
          </cell>
          <cell r="L349" t="str">
            <v>DSM, Class 2, ID</v>
          </cell>
          <cell r="M349" t="str">
            <v>DSM, Class 2</v>
          </cell>
          <cell r="N349" t="str">
            <v>DSM, Class 2</v>
          </cell>
          <cell r="O349" t="str">
            <v>DSM</v>
          </cell>
          <cell r="P349" t="str">
            <v/>
          </cell>
          <cell r="Q349" t="str">
            <v>DSM, Class 2</v>
          </cell>
          <cell r="R349" t="str">
            <v>DSM, Class 2</v>
          </cell>
          <cell r="S349" t="str">
            <v>DSM, Class 2</v>
          </cell>
          <cell r="T349" t="str">
            <v>DSM, Class 2</v>
          </cell>
          <cell r="U349" t="str">
            <v>DSM, Class 2, ID</v>
          </cell>
          <cell r="V349" t="str">
            <v>DSM, Class 2</v>
          </cell>
          <cell r="W349" t="str">
            <v>ID</v>
          </cell>
          <cell r="X349" t="str">
            <v>??</v>
          </cell>
        </row>
        <row r="350">
          <cell r="A350">
            <v>97961</v>
          </cell>
          <cell r="B350" t="str">
            <v>D2_ID_h_70</v>
          </cell>
          <cell r="C350" t="str">
            <v>D2_ID_h_70</v>
          </cell>
          <cell r="D350" t="str">
            <v>New Conservation</v>
          </cell>
          <cell r="E350" t="str">
            <v>East</v>
          </cell>
          <cell r="F350" t="str">
            <v>DSM, Class 2, ID</v>
          </cell>
          <cell r="G350" t="str">
            <v/>
          </cell>
          <cell r="H350" t="str">
            <v>[70-80]</v>
          </cell>
          <cell r="I350" t="str">
            <v>DSM, Class 2</v>
          </cell>
          <cell r="J350" t="str">
            <v>DSM - Energy Efficiency</v>
          </cell>
          <cell r="K350" t="str">
            <v/>
          </cell>
          <cell r="L350" t="str">
            <v>DSM, Class 2, ID</v>
          </cell>
          <cell r="M350" t="str">
            <v>DSM, Class 2</v>
          </cell>
          <cell r="N350" t="str">
            <v>DSM, Class 2</v>
          </cell>
          <cell r="O350" t="str">
            <v>DSM</v>
          </cell>
          <cell r="P350" t="str">
            <v/>
          </cell>
          <cell r="Q350" t="str">
            <v>DSM, Class 2</v>
          </cell>
          <cell r="R350" t="str">
            <v>DSM, Class 2</v>
          </cell>
          <cell r="S350" t="str">
            <v>DSM, Class 2</v>
          </cell>
          <cell r="T350" t="str">
            <v>DSM, Class 2</v>
          </cell>
          <cell r="U350" t="str">
            <v>DSM, Class 2, ID</v>
          </cell>
          <cell r="V350" t="str">
            <v>DSM, Class 2</v>
          </cell>
          <cell r="W350" t="str">
            <v>ID</v>
          </cell>
          <cell r="X350" t="str">
            <v>??</v>
          </cell>
        </row>
        <row r="351">
          <cell r="A351">
            <v>97963</v>
          </cell>
          <cell r="B351" t="str">
            <v>D2_ID_i_80</v>
          </cell>
          <cell r="C351" t="str">
            <v>D2_ID_i_80</v>
          </cell>
          <cell r="D351" t="str">
            <v>New Conservation</v>
          </cell>
          <cell r="E351" t="str">
            <v>East</v>
          </cell>
          <cell r="F351" t="str">
            <v>DSM, Class 2, ID</v>
          </cell>
          <cell r="G351" t="str">
            <v/>
          </cell>
          <cell r="H351" t="str">
            <v>[80-90]</v>
          </cell>
          <cell r="I351" t="str">
            <v>DSM, Class 2</v>
          </cell>
          <cell r="J351" t="str">
            <v>DSM - Energy Efficiency</v>
          </cell>
          <cell r="K351" t="str">
            <v/>
          </cell>
          <cell r="L351" t="str">
            <v>DSM, Class 2, ID</v>
          </cell>
          <cell r="M351" t="str">
            <v>DSM, Class 2</v>
          </cell>
          <cell r="N351" t="str">
            <v>DSM, Class 2</v>
          </cell>
          <cell r="O351" t="str">
            <v>DSM</v>
          </cell>
          <cell r="P351" t="str">
            <v/>
          </cell>
          <cell r="Q351" t="str">
            <v>DSM, Class 2</v>
          </cell>
          <cell r="R351" t="str">
            <v>DSM, Class 2</v>
          </cell>
          <cell r="S351" t="str">
            <v>DSM, Class 2</v>
          </cell>
          <cell r="T351" t="str">
            <v>DSM, Class 2</v>
          </cell>
          <cell r="U351" t="str">
            <v>DSM, Class 2, ID</v>
          </cell>
          <cell r="V351" t="str">
            <v>DSM, Class 2</v>
          </cell>
          <cell r="W351" t="str">
            <v>ID</v>
          </cell>
          <cell r="X351" t="str">
            <v>??</v>
          </cell>
        </row>
        <row r="352">
          <cell r="A352">
            <v>97964</v>
          </cell>
          <cell r="B352" t="str">
            <v>D2_ID_j_90</v>
          </cell>
          <cell r="C352" t="str">
            <v>D2_ID_j_90</v>
          </cell>
          <cell r="D352" t="str">
            <v>New Conservation</v>
          </cell>
          <cell r="E352" t="str">
            <v>East</v>
          </cell>
          <cell r="F352" t="str">
            <v>DSM, Class 2, ID</v>
          </cell>
          <cell r="G352" t="str">
            <v/>
          </cell>
          <cell r="H352" t="str">
            <v>[90-100]</v>
          </cell>
          <cell r="I352" t="str">
            <v>DSM, Class 2</v>
          </cell>
          <cell r="J352" t="str">
            <v>DSM - Energy Efficiency</v>
          </cell>
          <cell r="K352" t="str">
            <v/>
          </cell>
          <cell r="L352" t="str">
            <v>DSM, Class 2, ID</v>
          </cell>
          <cell r="M352" t="str">
            <v>DSM, Class 2</v>
          </cell>
          <cell r="N352" t="str">
            <v>DSM, Class 2</v>
          </cell>
          <cell r="O352" t="str">
            <v>DSM</v>
          </cell>
          <cell r="P352" t="str">
            <v/>
          </cell>
          <cell r="Q352" t="str">
            <v>DSM, Class 2</v>
          </cell>
          <cell r="R352" t="str">
            <v>DSM, Class 2</v>
          </cell>
          <cell r="S352" t="str">
            <v>DSM, Class 2</v>
          </cell>
          <cell r="T352" t="str">
            <v>DSM, Class 2</v>
          </cell>
          <cell r="U352" t="str">
            <v>DSM, Class 2, ID</v>
          </cell>
          <cell r="V352" t="str">
            <v>DSM, Class 2</v>
          </cell>
          <cell r="W352" t="str">
            <v>ID</v>
          </cell>
          <cell r="X352" t="str">
            <v>??</v>
          </cell>
        </row>
        <row r="353">
          <cell r="A353">
            <v>97940</v>
          </cell>
          <cell r="B353" t="str">
            <v>D2_ID_k_100</v>
          </cell>
          <cell r="C353" t="str">
            <v>D2_ID_k_100</v>
          </cell>
          <cell r="D353" t="str">
            <v>New Conservation</v>
          </cell>
          <cell r="E353" t="str">
            <v>East</v>
          </cell>
          <cell r="F353" t="str">
            <v>DSM, Class 2, ID</v>
          </cell>
          <cell r="G353" t="str">
            <v/>
          </cell>
          <cell r="H353" t="str">
            <v>[100-110]</v>
          </cell>
          <cell r="I353" t="str">
            <v>DSM, Class 2</v>
          </cell>
          <cell r="J353" t="str">
            <v>DSM - Energy Efficiency</v>
          </cell>
          <cell r="K353" t="str">
            <v/>
          </cell>
          <cell r="L353" t="str">
            <v>DSM, Class 2, ID</v>
          </cell>
          <cell r="M353" t="str">
            <v>DSM, Class 2</v>
          </cell>
          <cell r="N353" t="str">
            <v>DSM, Class 2</v>
          </cell>
          <cell r="O353" t="str">
            <v>DSM</v>
          </cell>
          <cell r="P353" t="str">
            <v/>
          </cell>
          <cell r="Q353" t="str">
            <v>DSM, Class 2</v>
          </cell>
          <cell r="R353" t="str">
            <v>DSM, Class 2</v>
          </cell>
          <cell r="S353" t="str">
            <v>DSM, Class 2</v>
          </cell>
          <cell r="T353" t="str">
            <v>DSM, Class 2</v>
          </cell>
          <cell r="U353" t="str">
            <v>DSM, Class 2, ID</v>
          </cell>
          <cell r="V353" t="str">
            <v>DSM, Class 2</v>
          </cell>
          <cell r="W353" t="str">
            <v>ID</v>
          </cell>
          <cell r="X353" t="str">
            <v>??</v>
          </cell>
        </row>
        <row r="354">
          <cell r="A354">
            <v>97942</v>
          </cell>
          <cell r="B354" t="str">
            <v>D2_ID_l_110</v>
          </cell>
          <cell r="C354" t="str">
            <v>D2_ID_l_110</v>
          </cell>
          <cell r="D354" t="str">
            <v>New Conservation</v>
          </cell>
          <cell r="E354" t="str">
            <v>East</v>
          </cell>
          <cell r="F354" t="str">
            <v>DSM, Class 2, ID</v>
          </cell>
          <cell r="G354" t="str">
            <v/>
          </cell>
          <cell r="H354" t="str">
            <v>[110-120]</v>
          </cell>
          <cell r="I354" t="str">
            <v>DSM, Class 2</v>
          </cell>
          <cell r="J354" t="str">
            <v>DSM - Energy Efficiency</v>
          </cell>
          <cell r="K354" t="str">
            <v/>
          </cell>
          <cell r="L354" t="str">
            <v>DSM, Class 2, ID</v>
          </cell>
          <cell r="M354" t="str">
            <v>DSM, Class 2</v>
          </cell>
          <cell r="N354" t="str">
            <v>DSM, Class 2</v>
          </cell>
          <cell r="O354" t="str">
            <v>DSM</v>
          </cell>
          <cell r="P354" t="str">
            <v/>
          </cell>
          <cell r="Q354" t="str">
            <v>DSM, Class 2</v>
          </cell>
          <cell r="R354" t="str">
            <v>DSM, Class 2</v>
          </cell>
          <cell r="S354" t="str">
            <v>DSM, Class 2</v>
          </cell>
          <cell r="T354" t="str">
            <v>DSM, Class 2</v>
          </cell>
          <cell r="U354" t="str">
            <v>DSM, Class 2, ID</v>
          </cell>
          <cell r="V354" t="str">
            <v>DSM, Class 2</v>
          </cell>
          <cell r="W354" t="str">
            <v>ID</v>
          </cell>
          <cell r="X354" t="str">
            <v>??</v>
          </cell>
        </row>
        <row r="355">
          <cell r="A355">
            <v>97943</v>
          </cell>
          <cell r="B355" t="str">
            <v>D2_ID_m_120</v>
          </cell>
          <cell r="C355" t="str">
            <v>D2_ID_m_120</v>
          </cell>
          <cell r="D355" t="str">
            <v>New Conservation</v>
          </cell>
          <cell r="E355" t="str">
            <v>East</v>
          </cell>
          <cell r="F355" t="str">
            <v>DSM, Class 2, ID</v>
          </cell>
          <cell r="G355" t="str">
            <v/>
          </cell>
          <cell r="H355" t="str">
            <v>[120-130]</v>
          </cell>
          <cell r="I355" t="str">
            <v>DSM, Class 2</v>
          </cell>
          <cell r="J355" t="str">
            <v>DSM - Energy Efficiency</v>
          </cell>
          <cell r="K355" t="str">
            <v/>
          </cell>
          <cell r="L355" t="str">
            <v>DSM, Class 2, ID</v>
          </cell>
          <cell r="M355" t="str">
            <v>DSM, Class 2</v>
          </cell>
          <cell r="N355" t="str">
            <v>DSM, Class 2</v>
          </cell>
          <cell r="O355" t="str">
            <v>DSM</v>
          </cell>
          <cell r="P355" t="str">
            <v/>
          </cell>
          <cell r="Q355" t="str">
            <v>DSM, Class 2</v>
          </cell>
          <cell r="R355" t="str">
            <v>DSM, Class 2</v>
          </cell>
          <cell r="S355" t="str">
            <v>DSM, Class 2</v>
          </cell>
          <cell r="T355" t="str">
            <v>DSM, Class 2</v>
          </cell>
          <cell r="U355" t="str">
            <v>DSM, Class 2, ID</v>
          </cell>
          <cell r="V355" t="str">
            <v>DSM, Class 2</v>
          </cell>
          <cell r="W355" t="str">
            <v>ID</v>
          </cell>
          <cell r="X355" t="str">
            <v>??</v>
          </cell>
        </row>
        <row r="356">
          <cell r="A356">
            <v>97944</v>
          </cell>
          <cell r="B356" t="str">
            <v>D2_ID_n_130</v>
          </cell>
          <cell r="C356" t="str">
            <v>D2_ID_n_130</v>
          </cell>
          <cell r="D356" t="str">
            <v>New Conservation</v>
          </cell>
          <cell r="E356" t="str">
            <v>East</v>
          </cell>
          <cell r="F356" t="str">
            <v>DSM, Class 2, ID</v>
          </cell>
          <cell r="G356" t="str">
            <v/>
          </cell>
          <cell r="H356" t="str">
            <v>[130-140]</v>
          </cell>
          <cell r="I356" t="str">
            <v>DSM, Class 2</v>
          </cell>
          <cell r="J356" t="str">
            <v>DSM - Energy Efficiency</v>
          </cell>
          <cell r="K356" t="str">
            <v/>
          </cell>
          <cell r="L356" t="str">
            <v>DSM, Class 2, ID</v>
          </cell>
          <cell r="M356" t="str">
            <v>DSM, Class 2</v>
          </cell>
          <cell r="N356" t="str">
            <v>DSM, Class 2</v>
          </cell>
          <cell r="O356" t="str">
            <v>DSM</v>
          </cell>
          <cell r="P356" t="str">
            <v/>
          </cell>
          <cell r="Q356" t="str">
            <v>DSM, Class 2</v>
          </cell>
          <cell r="R356" t="str">
            <v>DSM, Class 2</v>
          </cell>
          <cell r="S356" t="str">
            <v>DSM, Class 2</v>
          </cell>
          <cell r="T356" t="str">
            <v>DSM, Class 2</v>
          </cell>
          <cell r="U356" t="str">
            <v>DSM, Class 2, ID</v>
          </cell>
          <cell r="V356" t="str">
            <v>DSM, Class 2</v>
          </cell>
          <cell r="W356" t="str">
            <v>ID</v>
          </cell>
          <cell r="X356" t="str">
            <v>??</v>
          </cell>
        </row>
        <row r="357">
          <cell r="A357">
            <v>97945</v>
          </cell>
          <cell r="B357" t="str">
            <v>D2_ID_o_140</v>
          </cell>
          <cell r="C357" t="str">
            <v>D2_ID_o_140</v>
          </cell>
          <cell r="D357" t="str">
            <v>New Conservation</v>
          </cell>
          <cell r="E357" t="str">
            <v>East</v>
          </cell>
          <cell r="F357" t="str">
            <v>DSM, Class 2, ID</v>
          </cell>
          <cell r="G357" t="str">
            <v/>
          </cell>
          <cell r="H357" t="str">
            <v>[140-150]</v>
          </cell>
          <cell r="I357" t="str">
            <v>DSM, Class 2</v>
          </cell>
          <cell r="J357" t="str">
            <v>DSM - Energy Efficiency</v>
          </cell>
          <cell r="K357" t="str">
            <v/>
          </cell>
          <cell r="L357" t="str">
            <v>DSM, Class 2, ID</v>
          </cell>
          <cell r="M357" t="str">
            <v>DSM, Class 2</v>
          </cell>
          <cell r="N357" t="str">
            <v>DSM, Class 2</v>
          </cell>
          <cell r="O357" t="str">
            <v>DSM</v>
          </cell>
          <cell r="P357" t="str">
            <v/>
          </cell>
          <cell r="Q357" t="str">
            <v>DSM, Class 2</v>
          </cell>
          <cell r="R357" t="str">
            <v>DSM, Class 2</v>
          </cell>
          <cell r="S357" t="str">
            <v>DSM, Class 2</v>
          </cell>
          <cell r="T357" t="str">
            <v>DSM, Class 2</v>
          </cell>
          <cell r="U357" t="str">
            <v>DSM, Class 2, ID</v>
          </cell>
          <cell r="V357" t="str">
            <v>DSM, Class 2</v>
          </cell>
          <cell r="W357" t="str">
            <v>ID</v>
          </cell>
          <cell r="X357" t="str">
            <v>??</v>
          </cell>
        </row>
        <row r="358">
          <cell r="A358">
            <v>97946</v>
          </cell>
          <cell r="B358" t="str">
            <v>D2_ID_p_150</v>
          </cell>
          <cell r="C358" t="str">
            <v>D2_ID_p_150</v>
          </cell>
          <cell r="D358" t="str">
            <v>New Conservation</v>
          </cell>
          <cell r="E358" t="str">
            <v>East</v>
          </cell>
          <cell r="F358" t="str">
            <v>DSM, Class 2, ID</v>
          </cell>
          <cell r="G358" t="str">
            <v/>
          </cell>
          <cell r="H358" t="str">
            <v>[150-160]</v>
          </cell>
          <cell r="I358" t="str">
            <v>DSM, Class 2</v>
          </cell>
          <cell r="J358" t="str">
            <v>DSM - Energy Efficiency</v>
          </cell>
          <cell r="K358" t="str">
            <v/>
          </cell>
          <cell r="L358" t="str">
            <v>DSM, Class 2, ID</v>
          </cell>
          <cell r="M358" t="str">
            <v>DSM, Class 2</v>
          </cell>
          <cell r="N358" t="str">
            <v>DSM, Class 2</v>
          </cell>
          <cell r="O358" t="str">
            <v>DSM</v>
          </cell>
          <cell r="P358" t="str">
            <v/>
          </cell>
          <cell r="Q358" t="str">
            <v>DSM, Class 2</v>
          </cell>
          <cell r="R358" t="str">
            <v>DSM, Class 2</v>
          </cell>
          <cell r="S358" t="str">
            <v>DSM, Class 2</v>
          </cell>
          <cell r="T358" t="str">
            <v>DSM, Class 2</v>
          </cell>
          <cell r="U358" t="str">
            <v>DSM, Class 2, ID</v>
          </cell>
          <cell r="V358" t="str">
            <v>DSM, Class 2</v>
          </cell>
          <cell r="W358" t="str">
            <v>ID</v>
          </cell>
          <cell r="X358" t="str">
            <v>??</v>
          </cell>
        </row>
        <row r="359">
          <cell r="A359">
            <v>97947</v>
          </cell>
          <cell r="B359" t="str">
            <v>D2_ID_q_160</v>
          </cell>
          <cell r="C359" t="str">
            <v>D2_ID_q_160</v>
          </cell>
          <cell r="D359" t="str">
            <v>New Conservation</v>
          </cell>
          <cell r="E359" t="str">
            <v>East</v>
          </cell>
          <cell r="F359" t="str">
            <v>DSM, Class 2, ID</v>
          </cell>
          <cell r="G359" t="str">
            <v/>
          </cell>
          <cell r="H359" t="str">
            <v>[160-170]</v>
          </cell>
          <cell r="I359" t="str">
            <v>DSM, Class 2</v>
          </cell>
          <cell r="J359" t="str">
            <v>DSM - Energy Efficiency</v>
          </cell>
          <cell r="K359" t="str">
            <v/>
          </cell>
          <cell r="L359" t="str">
            <v>DSM, Class 2, ID</v>
          </cell>
          <cell r="M359" t="str">
            <v>DSM, Class 2</v>
          </cell>
          <cell r="N359" t="str">
            <v>DSM, Class 2</v>
          </cell>
          <cell r="O359" t="str">
            <v>DSM</v>
          </cell>
          <cell r="P359" t="str">
            <v/>
          </cell>
          <cell r="Q359" t="str">
            <v>DSM, Class 2</v>
          </cell>
          <cell r="R359" t="str">
            <v>DSM, Class 2</v>
          </cell>
          <cell r="S359" t="str">
            <v>DSM, Class 2</v>
          </cell>
          <cell r="T359" t="str">
            <v>DSM, Class 2</v>
          </cell>
          <cell r="U359" t="str">
            <v>DSM, Class 2, ID</v>
          </cell>
          <cell r="V359" t="str">
            <v>DSM, Class 2</v>
          </cell>
          <cell r="W359" t="str">
            <v>ID</v>
          </cell>
          <cell r="X359" t="str">
            <v>??</v>
          </cell>
        </row>
        <row r="360">
          <cell r="A360">
            <v>97948</v>
          </cell>
          <cell r="B360" t="str">
            <v>D2_ID_r_170</v>
          </cell>
          <cell r="C360" t="str">
            <v>D2_ID_r_170</v>
          </cell>
          <cell r="D360" t="str">
            <v>New Conservation</v>
          </cell>
          <cell r="E360" t="str">
            <v>East</v>
          </cell>
          <cell r="F360" t="str">
            <v>DSM, Class 2, ID</v>
          </cell>
          <cell r="G360" t="str">
            <v/>
          </cell>
          <cell r="H360" t="str">
            <v>[170-180]</v>
          </cell>
          <cell r="I360" t="str">
            <v>DSM, Class 2</v>
          </cell>
          <cell r="J360" t="str">
            <v>DSM - Energy Efficiency</v>
          </cell>
          <cell r="K360" t="str">
            <v/>
          </cell>
          <cell r="L360" t="str">
            <v>DSM, Class 2, ID</v>
          </cell>
          <cell r="M360" t="str">
            <v>DSM, Class 2</v>
          </cell>
          <cell r="N360" t="str">
            <v>DSM, Class 2</v>
          </cell>
          <cell r="O360" t="str">
            <v>DSM</v>
          </cell>
          <cell r="P360" t="str">
            <v/>
          </cell>
          <cell r="Q360" t="str">
            <v>DSM, Class 2</v>
          </cell>
          <cell r="R360" t="str">
            <v>DSM, Class 2</v>
          </cell>
          <cell r="S360" t="str">
            <v>DSM, Class 2</v>
          </cell>
          <cell r="T360" t="str">
            <v>DSM, Class 2</v>
          </cell>
          <cell r="U360" t="str">
            <v>DSM, Class 2, ID</v>
          </cell>
          <cell r="V360" t="str">
            <v>DSM, Class 2</v>
          </cell>
          <cell r="W360" t="str">
            <v>ID</v>
          </cell>
          <cell r="X360" t="str">
            <v>??</v>
          </cell>
        </row>
        <row r="361">
          <cell r="A361">
            <v>97949</v>
          </cell>
          <cell r="B361" t="str">
            <v>D2_ID_s_180</v>
          </cell>
          <cell r="C361" t="str">
            <v>D2_ID_s_180</v>
          </cell>
          <cell r="D361" t="str">
            <v>New Conservation</v>
          </cell>
          <cell r="E361" t="str">
            <v>East</v>
          </cell>
          <cell r="F361" t="str">
            <v>DSM, Class 2, ID</v>
          </cell>
          <cell r="G361" t="str">
            <v/>
          </cell>
          <cell r="H361" t="str">
            <v>[180-190]</v>
          </cell>
          <cell r="I361" t="str">
            <v>DSM, Class 2</v>
          </cell>
          <cell r="J361" t="str">
            <v>DSM - Energy Efficiency</v>
          </cell>
          <cell r="K361" t="str">
            <v/>
          </cell>
          <cell r="L361" t="str">
            <v>DSM, Class 2, ID</v>
          </cell>
          <cell r="M361" t="str">
            <v>DSM, Class 2</v>
          </cell>
          <cell r="N361" t="str">
            <v>DSM, Class 2</v>
          </cell>
          <cell r="O361" t="str">
            <v>DSM</v>
          </cell>
          <cell r="P361" t="str">
            <v/>
          </cell>
          <cell r="Q361" t="str">
            <v>DSM, Class 2</v>
          </cell>
          <cell r="R361" t="str">
            <v>DSM, Class 2</v>
          </cell>
          <cell r="S361" t="str">
            <v>DSM, Class 2</v>
          </cell>
          <cell r="T361" t="str">
            <v>DSM, Class 2</v>
          </cell>
          <cell r="U361" t="str">
            <v>DSM, Class 2, ID</v>
          </cell>
          <cell r="V361" t="str">
            <v>DSM, Class 2</v>
          </cell>
          <cell r="W361" t="str">
            <v>ID</v>
          </cell>
          <cell r="X361" t="str">
            <v>??</v>
          </cell>
        </row>
        <row r="362">
          <cell r="A362">
            <v>97950</v>
          </cell>
          <cell r="B362" t="str">
            <v>D2_ID_t_190</v>
          </cell>
          <cell r="C362" t="str">
            <v>D2_ID_t_190</v>
          </cell>
          <cell r="D362" t="str">
            <v>New Conservation</v>
          </cell>
          <cell r="E362" t="str">
            <v>East</v>
          </cell>
          <cell r="F362" t="str">
            <v>DSM, Class 2, ID</v>
          </cell>
          <cell r="G362" t="str">
            <v/>
          </cell>
          <cell r="H362" t="str">
            <v>[190-200]</v>
          </cell>
          <cell r="I362" t="str">
            <v>DSM, Class 2</v>
          </cell>
          <cell r="J362" t="str">
            <v>DSM - Energy Efficiency</v>
          </cell>
          <cell r="K362" t="str">
            <v/>
          </cell>
          <cell r="L362" t="str">
            <v>DSM, Class 2, ID</v>
          </cell>
          <cell r="M362" t="str">
            <v>DSM, Class 2</v>
          </cell>
          <cell r="N362" t="str">
            <v>DSM, Class 2</v>
          </cell>
          <cell r="O362" t="str">
            <v>DSM</v>
          </cell>
          <cell r="P362" t="str">
            <v/>
          </cell>
          <cell r="Q362" t="str">
            <v>DSM, Class 2</v>
          </cell>
          <cell r="R362" t="str">
            <v>DSM, Class 2</v>
          </cell>
          <cell r="S362" t="str">
            <v>DSM, Class 2</v>
          </cell>
          <cell r="T362" t="str">
            <v>DSM, Class 2</v>
          </cell>
          <cell r="U362" t="str">
            <v>DSM, Class 2, ID</v>
          </cell>
          <cell r="V362" t="str">
            <v>DSM, Class 2</v>
          </cell>
          <cell r="W362" t="str">
            <v>ID</v>
          </cell>
          <cell r="X362" t="str">
            <v>??</v>
          </cell>
        </row>
        <row r="363">
          <cell r="A363">
            <v>97951</v>
          </cell>
          <cell r="B363" t="str">
            <v>D2_ID_u_200</v>
          </cell>
          <cell r="C363" t="str">
            <v>D2_ID_u_200</v>
          </cell>
          <cell r="D363" t="str">
            <v>New Conservation</v>
          </cell>
          <cell r="E363" t="str">
            <v>East</v>
          </cell>
          <cell r="F363" t="str">
            <v>DSM, Class 2, ID</v>
          </cell>
          <cell r="G363" t="str">
            <v/>
          </cell>
          <cell r="H363" t="str">
            <v>[200-250]</v>
          </cell>
          <cell r="I363" t="str">
            <v>DSM, Class 2</v>
          </cell>
          <cell r="J363" t="str">
            <v>DSM - Energy Efficiency</v>
          </cell>
          <cell r="K363" t="str">
            <v/>
          </cell>
          <cell r="L363" t="str">
            <v>DSM, Class 2, ID</v>
          </cell>
          <cell r="M363" t="str">
            <v>DSM, Class 2</v>
          </cell>
          <cell r="N363" t="str">
            <v>DSM, Class 2</v>
          </cell>
          <cell r="O363" t="str">
            <v>DSM</v>
          </cell>
          <cell r="P363" t="str">
            <v/>
          </cell>
          <cell r="Q363" t="str">
            <v>DSM, Class 2</v>
          </cell>
          <cell r="R363" t="str">
            <v>DSM, Class 2</v>
          </cell>
          <cell r="S363" t="str">
            <v>DSM, Class 2</v>
          </cell>
          <cell r="T363" t="str">
            <v>DSM, Class 2</v>
          </cell>
          <cell r="U363" t="str">
            <v>DSM, Class 2, ID</v>
          </cell>
          <cell r="V363" t="str">
            <v>DSM, Class 2</v>
          </cell>
          <cell r="W363" t="str">
            <v>ID</v>
          </cell>
          <cell r="X363" t="str">
            <v>??</v>
          </cell>
        </row>
        <row r="364">
          <cell r="A364">
            <v>97953</v>
          </cell>
          <cell r="B364" t="str">
            <v>D2_ID_v_250</v>
          </cell>
          <cell r="C364" t="str">
            <v>D2_ID_v_250</v>
          </cell>
          <cell r="D364" t="str">
            <v>New Conservation</v>
          </cell>
          <cell r="E364" t="str">
            <v>East</v>
          </cell>
          <cell r="F364" t="str">
            <v>DSM, Class 2, ID</v>
          </cell>
          <cell r="G364" t="str">
            <v/>
          </cell>
          <cell r="H364" t="str">
            <v>[250-300]</v>
          </cell>
          <cell r="I364" t="str">
            <v>DSM, Class 2</v>
          </cell>
          <cell r="J364" t="str">
            <v>DSM - Energy Efficiency</v>
          </cell>
          <cell r="K364" t="str">
            <v/>
          </cell>
          <cell r="L364" t="str">
            <v>DSM, Class 2, ID</v>
          </cell>
          <cell r="M364" t="str">
            <v>DSM, Class 2</v>
          </cell>
          <cell r="N364" t="str">
            <v>DSM, Class 2</v>
          </cell>
          <cell r="O364" t="str">
            <v>DSM</v>
          </cell>
          <cell r="P364" t="str">
            <v/>
          </cell>
          <cell r="Q364" t="str">
            <v>DSM, Class 2</v>
          </cell>
          <cell r="R364" t="str">
            <v>DSM, Class 2</v>
          </cell>
          <cell r="S364" t="str">
            <v>DSM, Class 2</v>
          </cell>
          <cell r="T364" t="str">
            <v>DSM, Class 2</v>
          </cell>
          <cell r="U364" t="str">
            <v>DSM, Class 2, ID</v>
          </cell>
          <cell r="V364" t="str">
            <v>DSM, Class 2</v>
          </cell>
          <cell r="W364" t="str">
            <v>ID</v>
          </cell>
          <cell r="X364" t="str">
            <v>??</v>
          </cell>
        </row>
        <row r="365">
          <cell r="A365">
            <v>97954</v>
          </cell>
          <cell r="B365" t="str">
            <v>D2_ID_w_300</v>
          </cell>
          <cell r="C365" t="str">
            <v>D2_ID_w_300</v>
          </cell>
          <cell r="D365" t="str">
            <v>New Conservation</v>
          </cell>
          <cell r="E365" t="str">
            <v>East</v>
          </cell>
          <cell r="F365" t="str">
            <v>DSM, Class 2, ID</v>
          </cell>
          <cell r="G365" t="str">
            <v/>
          </cell>
          <cell r="H365" t="str">
            <v>[300-400]</v>
          </cell>
          <cell r="I365" t="str">
            <v>DSM, Class 2</v>
          </cell>
          <cell r="J365" t="str">
            <v>DSM - Energy Efficiency</v>
          </cell>
          <cell r="K365" t="str">
            <v/>
          </cell>
          <cell r="L365" t="str">
            <v>DSM, Class 2, ID</v>
          </cell>
          <cell r="M365" t="str">
            <v>DSM, Class 2</v>
          </cell>
          <cell r="N365" t="str">
            <v>DSM, Class 2</v>
          </cell>
          <cell r="O365" t="str">
            <v>DSM</v>
          </cell>
          <cell r="P365" t="str">
            <v/>
          </cell>
          <cell r="Q365" t="str">
            <v>DSM, Class 2</v>
          </cell>
          <cell r="R365" t="str">
            <v>DSM, Class 2</v>
          </cell>
          <cell r="S365" t="str">
            <v>DSM, Class 2</v>
          </cell>
          <cell r="T365" t="str">
            <v>DSM, Class 2</v>
          </cell>
          <cell r="U365" t="str">
            <v>DSM, Class 2, ID</v>
          </cell>
          <cell r="V365" t="str">
            <v>DSM, Class 2</v>
          </cell>
          <cell r="W365" t="str">
            <v>ID</v>
          </cell>
          <cell r="X365" t="str">
            <v>??</v>
          </cell>
        </row>
        <row r="366">
          <cell r="A366">
            <v>97956</v>
          </cell>
          <cell r="B366" t="str">
            <v>D2_ID_x_400</v>
          </cell>
          <cell r="C366" t="str">
            <v>D2_ID_x_400</v>
          </cell>
          <cell r="D366" t="str">
            <v>New Conservation</v>
          </cell>
          <cell r="E366" t="str">
            <v>East</v>
          </cell>
          <cell r="F366" t="str">
            <v>DSM, Class 2, ID</v>
          </cell>
          <cell r="G366" t="str">
            <v/>
          </cell>
          <cell r="H366" t="str">
            <v>[400-500]</v>
          </cell>
          <cell r="I366" t="str">
            <v>DSM, Class 2</v>
          </cell>
          <cell r="J366" t="str">
            <v>DSM - Energy Efficiency</v>
          </cell>
          <cell r="K366" t="str">
            <v/>
          </cell>
          <cell r="L366" t="str">
            <v>DSM, Class 2, ID</v>
          </cell>
          <cell r="M366" t="str">
            <v>DSM, Class 2</v>
          </cell>
          <cell r="N366" t="str">
            <v>DSM, Class 2</v>
          </cell>
          <cell r="O366" t="str">
            <v>DSM</v>
          </cell>
          <cell r="P366" t="str">
            <v/>
          </cell>
          <cell r="Q366" t="str">
            <v>DSM, Class 2</v>
          </cell>
          <cell r="R366" t="str">
            <v>DSM, Class 2</v>
          </cell>
          <cell r="S366" t="str">
            <v>DSM, Class 2</v>
          </cell>
          <cell r="T366" t="str">
            <v>DSM, Class 2</v>
          </cell>
          <cell r="U366" t="str">
            <v>DSM, Class 2, ID</v>
          </cell>
          <cell r="V366" t="str">
            <v>DSM, Class 2</v>
          </cell>
          <cell r="W366" t="str">
            <v>ID</v>
          </cell>
          <cell r="X366" t="str">
            <v>??</v>
          </cell>
        </row>
        <row r="367">
          <cell r="A367">
            <v>97958</v>
          </cell>
          <cell r="B367" t="str">
            <v>D2_ID_y_500</v>
          </cell>
          <cell r="C367" t="str">
            <v>D2_ID_y_500</v>
          </cell>
          <cell r="D367" t="str">
            <v>New Conservation</v>
          </cell>
          <cell r="E367" t="str">
            <v>East</v>
          </cell>
          <cell r="F367" t="str">
            <v>DSM, Class 2, ID</v>
          </cell>
          <cell r="G367" t="str">
            <v/>
          </cell>
          <cell r="H367" t="str">
            <v>[500-750]</v>
          </cell>
          <cell r="I367" t="str">
            <v>DSM, Class 2</v>
          </cell>
          <cell r="J367" t="str">
            <v>DSM - Energy Efficiency</v>
          </cell>
          <cell r="K367" t="str">
            <v/>
          </cell>
          <cell r="L367" t="str">
            <v>DSM, Class 2, ID</v>
          </cell>
          <cell r="M367" t="str">
            <v>DSM, Class 2</v>
          </cell>
          <cell r="N367" t="str">
            <v>DSM, Class 2</v>
          </cell>
          <cell r="O367" t="str">
            <v>DSM</v>
          </cell>
          <cell r="P367" t="str">
            <v/>
          </cell>
          <cell r="Q367" t="str">
            <v>DSM, Class 2</v>
          </cell>
          <cell r="R367" t="str">
            <v>DSM, Class 2</v>
          </cell>
          <cell r="S367" t="str">
            <v>DSM, Class 2</v>
          </cell>
          <cell r="T367" t="str">
            <v>DSM, Class 2</v>
          </cell>
          <cell r="U367" t="str">
            <v>DSM, Class 2, ID</v>
          </cell>
          <cell r="V367" t="str">
            <v>DSM, Class 2</v>
          </cell>
          <cell r="W367" t="str">
            <v>ID</v>
          </cell>
          <cell r="X367" t="str">
            <v>??</v>
          </cell>
        </row>
        <row r="368">
          <cell r="A368">
            <v>97962</v>
          </cell>
          <cell r="B368" t="str">
            <v>D2_ID_z_750</v>
          </cell>
          <cell r="C368" t="str">
            <v>D2_ID_z_750</v>
          </cell>
          <cell r="D368" t="str">
            <v>New Conservation</v>
          </cell>
          <cell r="E368" t="str">
            <v>East</v>
          </cell>
          <cell r="F368" t="str">
            <v>DSM, Class 2, ID</v>
          </cell>
          <cell r="G368" t="str">
            <v/>
          </cell>
          <cell r="H368" t="str">
            <v>[750-1000]</v>
          </cell>
          <cell r="I368" t="str">
            <v>DSM, Class 2</v>
          </cell>
          <cell r="J368" t="str">
            <v>DSM - Energy Efficiency</v>
          </cell>
          <cell r="K368" t="str">
            <v/>
          </cell>
          <cell r="L368" t="str">
            <v>DSM, Class 2, ID</v>
          </cell>
          <cell r="M368" t="str">
            <v>DSM, Class 2</v>
          </cell>
          <cell r="N368" t="str">
            <v>DSM, Class 2</v>
          </cell>
          <cell r="O368" t="str">
            <v>DSM</v>
          </cell>
          <cell r="P368" t="str">
            <v/>
          </cell>
          <cell r="Q368" t="str">
            <v>DSM, Class 2</v>
          </cell>
          <cell r="R368" t="str">
            <v>DSM, Class 2</v>
          </cell>
          <cell r="S368" t="str">
            <v>DSM, Class 2</v>
          </cell>
          <cell r="T368" t="str">
            <v>DSM, Class 2</v>
          </cell>
          <cell r="U368" t="str">
            <v>DSM, Class 2, ID</v>
          </cell>
          <cell r="V368" t="str">
            <v>DSM, Class 2</v>
          </cell>
          <cell r="W368" t="str">
            <v>ID</v>
          </cell>
          <cell r="X368" t="str">
            <v>??</v>
          </cell>
        </row>
        <row r="369">
          <cell r="A369">
            <v>97939</v>
          </cell>
          <cell r="B369" t="str">
            <v>D2_ID_z_9999</v>
          </cell>
          <cell r="C369" t="str">
            <v>D2_ID_z_9999</v>
          </cell>
          <cell r="D369" t="str">
            <v>New Conservation</v>
          </cell>
          <cell r="E369" t="str">
            <v>East</v>
          </cell>
          <cell r="F369" t="str">
            <v>DSM, Class 2, ID</v>
          </cell>
          <cell r="G369" t="str">
            <v/>
          </cell>
          <cell r="H369" t="str">
            <v>[1000-9999]</v>
          </cell>
          <cell r="I369" t="str">
            <v>DSM, Class 2</v>
          </cell>
          <cell r="J369" t="str">
            <v>DSM - Energy Efficiency</v>
          </cell>
          <cell r="K369" t="str">
            <v/>
          </cell>
          <cell r="L369" t="str">
            <v>DSM, Class 2, ID</v>
          </cell>
          <cell r="M369" t="str">
            <v>DSM, Class 2</v>
          </cell>
          <cell r="N369" t="str">
            <v>DSM, Class 2</v>
          </cell>
          <cell r="O369" t="str">
            <v>DSM</v>
          </cell>
          <cell r="P369" t="str">
            <v/>
          </cell>
          <cell r="Q369" t="str">
            <v>DSM, Class 2</v>
          </cell>
          <cell r="R369" t="str">
            <v>DSM, Class 2</v>
          </cell>
          <cell r="S369" t="str">
            <v>DSM, Class 2</v>
          </cell>
          <cell r="T369" t="str">
            <v>DSM, Class 2</v>
          </cell>
          <cell r="U369" t="str">
            <v>DSM, Class 2, ID</v>
          </cell>
          <cell r="V369" t="str">
            <v>DSM, Class 2</v>
          </cell>
          <cell r="W369" t="str">
            <v>ID</v>
          </cell>
          <cell r="X369" t="str">
            <v>??</v>
          </cell>
        </row>
        <row r="370">
          <cell r="A370">
            <v>97893</v>
          </cell>
          <cell r="B370" t="str">
            <v>D2_OR_a_00</v>
          </cell>
          <cell r="C370" t="str">
            <v>D2_OR_a_00</v>
          </cell>
          <cell r="D370" t="str">
            <v>New Conservation</v>
          </cell>
          <cell r="E370" t="str">
            <v>West</v>
          </cell>
          <cell r="F370" t="str">
            <v>DSM, Class 2, OR</v>
          </cell>
          <cell r="G370" t="str">
            <v/>
          </cell>
          <cell r="H370" t="str">
            <v>[00-10]</v>
          </cell>
          <cell r="I370" t="str">
            <v>DSM, Class 2</v>
          </cell>
          <cell r="J370" t="str">
            <v>DSM - Energy Efficiency</v>
          </cell>
          <cell r="K370" t="str">
            <v/>
          </cell>
          <cell r="L370" t="str">
            <v>DSM, Class 2, OR</v>
          </cell>
          <cell r="M370" t="str">
            <v>DSM, Class 2</v>
          </cell>
          <cell r="N370" t="str">
            <v>DSM, Class 2</v>
          </cell>
          <cell r="O370" t="str">
            <v>DSM</v>
          </cell>
          <cell r="P370" t="str">
            <v/>
          </cell>
          <cell r="Q370" t="str">
            <v>DSM, Class 2</v>
          </cell>
          <cell r="R370" t="str">
            <v>DSM, Class 2</v>
          </cell>
          <cell r="S370" t="str">
            <v>DSM, Class 2</v>
          </cell>
          <cell r="T370" t="str">
            <v>DSM, Class 2</v>
          </cell>
          <cell r="U370" t="str">
            <v>DSM, Class 2, OR</v>
          </cell>
          <cell r="V370" t="str">
            <v>DSM, Class 2</v>
          </cell>
          <cell r="W370" t="str">
            <v>OR</v>
          </cell>
          <cell r="X370" t="str">
            <v>??</v>
          </cell>
        </row>
        <row r="371">
          <cell r="A371">
            <v>97896</v>
          </cell>
          <cell r="B371" t="str">
            <v>D2_OR_b_10</v>
          </cell>
          <cell r="C371" t="str">
            <v>D2_OR_b_10</v>
          </cell>
          <cell r="D371" t="str">
            <v>New Conservation</v>
          </cell>
          <cell r="E371" t="str">
            <v>West</v>
          </cell>
          <cell r="F371" t="str">
            <v>DSM, Class 2, OR</v>
          </cell>
          <cell r="G371" t="str">
            <v/>
          </cell>
          <cell r="H371" t="str">
            <v>[10-20]</v>
          </cell>
          <cell r="I371" t="str">
            <v>DSM, Class 2</v>
          </cell>
          <cell r="J371" t="str">
            <v>DSM - Energy Efficiency</v>
          </cell>
          <cell r="K371" t="str">
            <v/>
          </cell>
          <cell r="L371" t="str">
            <v>DSM, Class 2, OR</v>
          </cell>
          <cell r="M371" t="str">
            <v>DSM, Class 2</v>
          </cell>
          <cell r="N371" t="str">
            <v>DSM, Class 2</v>
          </cell>
          <cell r="O371" t="str">
            <v>DSM</v>
          </cell>
          <cell r="P371" t="str">
            <v/>
          </cell>
          <cell r="Q371" t="str">
            <v>DSM, Class 2</v>
          </cell>
          <cell r="R371" t="str">
            <v>DSM, Class 2</v>
          </cell>
          <cell r="S371" t="str">
            <v>DSM, Class 2</v>
          </cell>
          <cell r="T371" t="str">
            <v>DSM, Class 2</v>
          </cell>
          <cell r="U371" t="str">
            <v>DSM, Class 2, OR</v>
          </cell>
          <cell r="V371" t="str">
            <v>DSM, Class 2</v>
          </cell>
          <cell r="W371" t="str">
            <v>OR</v>
          </cell>
          <cell r="X371" t="str">
            <v>??</v>
          </cell>
        </row>
        <row r="372">
          <cell r="A372">
            <v>97907</v>
          </cell>
          <cell r="B372" t="str">
            <v>D2_OR_c_20</v>
          </cell>
          <cell r="C372" t="str">
            <v>D2_OR_c_20</v>
          </cell>
          <cell r="D372" t="str">
            <v>New Conservation</v>
          </cell>
          <cell r="E372" t="str">
            <v>West</v>
          </cell>
          <cell r="F372" t="str">
            <v>DSM, Class 2, OR</v>
          </cell>
          <cell r="G372" t="str">
            <v/>
          </cell>
          <cell r="H372" t="str">
            <v>[20-30]</v>
          </cell>
          <cell r="I372" t="str">
            <v>DSM, Class 2</v>
          </cell>
          <cell r="J372" t="str">
            <v>DSM - Energy Efficiency</v>
          </cell>
          <cell r="K372" t="str">
            <v/>
          </cell>
          <cell r="L372" t="str">
            <v>DSM, Class 2, OR</v>
          </cell>
          <cell r="M372" t="str">
            <v>DSM, Class 2</v>
          </cell>
          <cell r="N372" t="str">
            <v>DSM, Class 2</v>
          </cell>
          <cell r="O372" t="str">
            <v>DSM</v>
          </cell>
          <cell r="P372" t="str">
            <v/>
          </cell>
          <cell r="Q372" t="str">
            <v>DSM, Class 2</v>
          </cell>
          <cell r="R372" t="str">
            <v>DSM, Class 2</v>
          </cell>
          <cell r="S372" t="str">
            <v>DSM, Class 2</v>
          </cell>
          <cell r="T372" t="str">
            <v>DSM, Class 2</v>
          </cell>
          <cell r="U372" t="str">
            <v>DSM, Class 2, OR</v>
          </cell>
          <cell r="V372" t="str">
            <v>DSM, Class 2</v>
          </cell>
          <cell r="W372" t="str">
            <v>OR</v>
          </cell>
          <cell r="X372" t="str">
            <v>??</v>
          </cell>
        </row>
        <row r="373">
          <cell r="A373">
            <v>97910</v>
          </cell>
          <cell r="B373" t="str">
            <v>D2_OR_d_30</v>
          </cell>
          <cell r="C373" t="str">
            <v>D2_OR_d_30</v>
          </cell>
          <cell r="D373" t="str">
            <v>New Conservation</v>
          </cell>
          <cell r="E373" t="str">
            <v>West</v>
          </cell>
          <cell r="F373" t="str">
            <v>DSM, Class 2, OR</v>
          </cell>
          <cell r="G373" t="str">
            <v/>
          </cell>
          <cell r="H373" t="str">
            <v>[30-40]</v>
          </cell>
          <cell r="I373" t="str">
            <v>DSM, Class 2</v>
          </cell>
          <cell r="J373" t="str">
            <v>DSM - Energy Efficiency</v>
          </cell>
          <cell r="K373" t="str">
            <v/>
          </cell>
          <cell r="L373" t="str">
            <v>DSM, Class 2, OR</v>
          </cell>
          <cell r="M373" t="str">
            <v>DSM, Class 2</v>
          </cell>
          <cell r="N373" t="str">
            <v>DSM, Class 2</v>
          </cell>
          <cell r="O373" t="str">
            <v>DSM</v>
          </cell>
          <cell r="P373" t="str">
            <v/>
          </cell>
          <cell r="Q373" t="str">
            <v>DSM, Class 2</v>
          </cell>
          <cell r="R373" t="str">
            <v>DSM, Class 2</v>
          </cell>
          <cell r="S373" t="str">
            <v>DSM, Class 2</v>
          </cell>
          <cell r="T373" t="str">
            <v>DSM, Class 2</v>
          </cell>
          <cell r="U373" t="str">
            <v>DSM, Class 2, OR</v>
          </cell>
          <cell r="V373" t="str">
            <v>DSM, Class 2</v>
          </cell>
          <cell r="W373" t="str">
            <v>OR</v>
          </cell>
          <cell r="X373" t="str">
            <v>??</v>
          </cell>
        </row>
        <row r="374">
          <cell r="A374">
            <v>97912</v>
          </cell>
          <cell r="B374" t="str">
            <v>D2_OR_e_40</v>
          </cell>
          <cell r="C374" t="str">
            <v>D2_OR_e_40</v>
          </cell>
          <cell r="D374" t="str">
            <v>New Conservation</v>
          </cell>
          <cell r="E374" t="str">
            <v>West</v>
          </cell>
          <cell r="F374" t="str">
            <v>DSM, Class 2, OR</v>
          </cell>
          <cell r="G374" t="str">
            <v/>
          </cell>
          <cell r="H374" t="str">
            <v>[40-50]</v>
          </cell>
          <cell r="I374" t="str">
            <v>DSM, Class 2</v>
          </cell>
          <cell r="J374" t="str">
            <v>DSM - Energy Efficiency</v>
          </cell>
          <cell r="K374" t="str">
            <v/>
          </cell>
          <cell r="L374" t="str">
            <v>DSM, Class 2, OR</v>
          </cell>
          <cell r="M374" t="str">
            <v>DSM, Class 2</v>
          </cell>
          <cell r="N374" t="str">
            <v>DSM, Class 2</v>
          </cell>
          <cell r="O374" t="str">
            <v>DSM</v>
          </cell>
          <cell r="P374" t="str">
            <v/>
          </cell>
          <cell r="Q374" t="str">
            <v>DSM, Class 2</v>
          </cell>
          <cell r="R374" t="str">
            <v>DSM, Class 2</v>
          </cell>
          <cell r="S374" t="str">
            <v>DSM, Class 2</v>
          </cell>
          <cell r="T374" t="str">
            <v>DSM, Class 2</v>
          </cell>
          <cell r="U374" t="str">
            <v>DSM, Class 2, OR</v>
          </cell>
          <cell r="V374" t="str">
            <v>DSM, Class 2</v>
          </cell>
          <cell r="W374" t="str">
            <v>OR</v>
          </cell>
          <cell r="X374" t="str">
            <v>??</v>
          </cell>
        </row>
        <row r="375">
          <cell r="A375">
            <v>97914</v>
          </cell>
          <cell r="B375" t="str">
            <v>D2_OR_f_50</v>
          </cell>
          <cell r="C375" t="str">
            <v>D2_OR_f_50</v>
          </cell>
          <cell r="D375" t="str">
            <v>New Conservation</v>
          </cell>
          <cell r="E375" t="str">
            <v>West</v>
          </cell>
          <cell r="F375" t="str">
            <v>DSM, Class 2, OR</v>
          </cell>
          <cell r="G375" t="str">
            <v/>
          </cell>
          <cell r="H375" t="str">
            <v>[50-60]</v>
          </cell>
          <cell r="I375" t="str">
            <v>DSM, Class 2</v>
          </cell>
          <cell r="J375" t="str">
            <v>DSM - Energy Efficiency</v>
          </cell>
          <cell r="K375" t="str">
            <v/>
          </cell>
          <cell r="L375" t="str">
            <v>DSM, Class 2, OR</v>
          </cell>
          <cell r="M375" t="str">
            <v>DSM, Class 2</v>
          </cell>
          <cell r="N375" t="str">
            <v>DSM, Class 2</v>
          </cell>
          <cell r="O375" t="str">
            <v>DSM</v>
          </cell>
          <cell r="P375" t="str">
            <v/>
          </cell>
          <cell r="Q375" t="str">
            <v>DSM, Class 2</v>
          </cell>
          <cell r="R375" t="str">
            <v>DSM, Class 2</v>
          </cell>
          <cell r="S375" t="str">
            <v>DSM, Class 2</v>
          </cell>
          <cell r="T375" t="str">
            <v>DSM, Class 2</v>
          </cell>
          <cell r="U375" t="str">
            <v>DSM, Class 2, OR</v>
          </cell>
          <cell r="V375" t="str">
            <v>DSM, Class 2</v>
          </cell>
          <cell r="W375" t="str">
            <v>OR</v>
          </cell>
          <cell r="X375" t="str">
            <v>??</v>
          </cell>
        </row>
        <row r="376">
          <cell r="A376">
            <v>97915</v>
          </cell>
          <cell r="B376" t="str">
            <v>D2_OR_g_60</v>
          </cell>
          <cell r="C376" t="str">
            <v>D2_OR_g_60</v>
          </cell>
          <cell r="D376" t="str">
            <v>New Conservation</v>
          </cell>
          <cell r="E376" t="str">
            <v>West</v>
          </cell>
          <cell r="F376" t="str">
            <v>DSM, Class 2, OR</v>
          </cell>
          <cell r="G376" t="str">
            <v/>
          </cell>
          <cell r="H376" t="str">
            <v>[60-70]</v>
          </cell>
          <cell r="I376" t="str">
            <v>DSM, Class 2</v>
          </cell>
          <cell r="J376" t="str">
            <v>DSM - Energy Efficiency</v>
          </cell>
          <cell r="K376" t="str">
            <v/>
          </cell>
          <cell r="L376" t="str">
            <v>DSM, Class 2, OR</v>
          </cell>
          <cell r="M376" t="str">
            <v>DSM, Class 2</v>
          </cell>
          <cell r="N376" t="str">
            <v>DSM, Class 2</v>
          </cell>
          <cell r="O376" t="str">
            <v>DSM</v>
          </cell>
          <cell r="P376" t="str">
            <v/>
          </cell>
          <cell r="Q376" t="str">
            <v>DSM, Class 2</v>
          </cell>
          <cell r="R376" t="str">
            <v>DSM, Class 2</v>
          </cell>
          <cell r="S376" t="str">
            <v>DSM, Class 2</v>
          </cell>
          <cell r="T376" t="str">
            <v>DSM, Class 2</v>
          </cell>
          <cell r="U376" t="str">
            <v>DSM, Class 2, OR</v>
          </cell>
          <cell r="V376" t="str">
            <v>DSM, Class 2</v>
          </cell>
          <cell r="W376" t="str">
            <v>OR</v>
          </cell>
          <cell r="X376" t="str">
            <v>??</v>
          </cell>
        </row>
        <row r="377">
          <cell r="A377">
            <v>97916</v>
          </cell>
          <cell r="B377" t="str">
            <v>D2_OR_h_70</v>
          </cell>
          <cell r="C377" t="str">
            <v>D2_OR_h_70</v>
          </cell>
          <cell r="D377" t="str">
            <v>New Conservation</v>
          </cell>
          <cell r="E377" t="str">
            <v>West</v>
          </cell>
          <cell r="F377" t="str">
            <v>DSM, Class 2, OR</v>
          </cell>
          <cell r="G377" t="str">
            <v/>
          </cell>
          <cell r="H377" t="str">
            <v>[70-80]</v>
          </cell>
          <cell r="I377" t="str">
            <v>DSM, Class 2</v>
          </cell>
          <cell r="J377" t="str">
            <v>DSM - Energy Efficiency</v>
          </cell>
          <cell r="K377" t="str">
            <v/>
          </cell>
          <cell r="L377" t="str">
            <v>DSM, Class 2, OR</v>
          </cell>
          <cell r="M377" t="str">
            <v>DSM, Class 2</v>
          </cell>
          <cell r="N377" t="str">
            <v>DSM, Class 2</v>
          </cell>
          <cell r="O377" t="str">
            <v>DSM</v>
          </cell>
          <cell r="P377" t="str">
            <v/>
          </cell>
          <cell r="Q377" t="str">
            <v>DSM, Class 2</v>
          </cell>
          <cell r="R377" t="str">
            <v>DSM, Class 2</v>
          </cell>
          <cell r="S377" t="str">
            <v>DSM, Class 2</v>
          </cell>
          <cell r="T377" t="str">
            <v>DSM, Class 2</v>
          </cell>
          <cell r="U377" t="str">
            <v>DSM, Class 2, OR</v>
          </cell>
          <cell r="V377" t="str">
            <v>DSM, Class 2</v>
          </cell>
          <cell r="W377" t="str">
            <v>OR</v>
          </cell>
          <cell r="X377" t="str">
            <v>??</v>
          </cell>
        </row>
        <row r="378">
          <cell r="A378">
            <v>97918</v>
          </cell>
          <cell r="B378" t="str">
            <v>D2_OR_i_80</v>
          </cell>
          <cell r="C378" t="str">
            <v>D2_OR_i_80</v>
          </cell>
          <cell r="D378" t="str">
            <v>New Conservation</v>
          </cell>
          <cell r="E378" t="str">
            <v>West</v>
          </cell>
          <cell r="F378" t="str">
            <v>DSM, Class 2, OR</v>
          </cell>
          <cell r="G378" t="str">
            <v/>
          </cell>
          <cell r="H378" t="str">
            <v>[80-90]</v>
          </cell>
          <cell r="I378" t="str">
            <v>DSM, Class 2</v>
          </cell>
          <cell r="J378" t="str">
            <v>DSM - Energy Efficiency</v>
          </cell>
          <cell r="K378" t="str">
            <v/>
          </cell>
          <cell r="L378" t="str">
            <v>DSM, Class 2, OR</v>
          </cell>
          <cell r="M378" t="str">
            <v>DSM, Class 2</v>
          </cell>
          <cell r="N378" t="str">
            <v>DSM, Class 2</v>
          </cell>
          <cell r="O378" t="str">
            <v>DSM</v>
          </cell>
          <cell r="P378" t="str">
            <v/>
          </cell>
          <cell r="Q378" t="str">
            <v>DSM, Class 2</v>
          </cell>
          <cell r="R378" t="str">
            <v>DSM, Class 2</v>
          </cell>
          <cell r="S378" t="str">
            <v>DSM, Class 2</v>
          </cell>
          <cell r="T378" t="str">
            <v>DSM, Class 2</v>
          </cell>
          <cell r="U378" t="str">
            <v>DSM, Class 2, OR</v>
          </cell>
          <cell r="V378" t="str">
            <v>DSM, Class 2</v>
          </cell>
          <cell r="W378" t="str">
            <v>OR</v>
          </cell>
          <cell r="X378" t="str">
            <v>??</v>
          </cell>
        </row>
        <row r="379">
          <cell r="A379">
            <v>97919</v>
          </cell>
          <cell r="B379" t="str">
            <v>D2_OR_j_90</v>
          </cell>
          <cell r="C379" t="str">
            <v>D2_OR_j_90</v>
          </cell>
          <cell r="D379" t="str">
            <v>New Conservation</v>
          </cell>
          <cell r="E379" t="str">
            <v>West</v>
          </cell>
          <cell r="F379" t="str">
            <v>DSM, Class 2, OR</v>
          </cell>
          <cell r="G379" t="str">
            <v/>
          </cell>
          <cell r="H379" t="str">
            <v>[90-100]</v>
          </cell>
          <cell r="I379" t="str">
            <v>DSM, Class 2</v>
          </cell>
          <cell r="J379" t="str">
            <v>DSM - Energy Efficiency</v>
          </cell>
          <cell r="K379" t="str">
            <v/>
          </cell>
          <cell r="L379" t="str">
            <v>DSM, Class 2, OR</v>
          </cell>
          <cell r="M379" t="str">
            <v>DSM, Class 2</v>
          </cell>
          <cell r="N379" t="str">
            <v>DSM, Class 2</v>
          </cell>
          <cell r="O379" t="str">
            <v>DSM</v>
          </cell>
          <cell r="P379" t="str">
            <v/>
          </cell>
          <cell r="Q379" t="str">
            <v>DSM, Class 2</v>
          </cell>
          <cell r="R379" t="str">
            <v>DSM, Class 2</v>
          </cell>
          <cell r="S379" t="str">
            <v>DSM, Class 2</v>
          </cell>
          <cell r="T379" t="str">
            <v>DSM, Class 2</v>
          </cell>
          <cell r="U379" t="str">
            <v>DSM, Class 2, OR</v>
          </cell>
          <cell r="V379" t="str">
            <v>DSM, Class 2</v>
          </cell>
          <cell r="W379" t="str">
            <v>OR</v>
          </cell>
          <cell r="X379" t="str">
            <v>??</v>
          </cell>
        </row>
        <row r="380">
          <cell r="A380">
            <v>97895</v>
          </cell>
          <cell r="B380" t="str">
            <v>D2_OR_k_100</v>
          </cell>
          <cell r="C380" t="str">
            <v>D2_OR_k_100</v>
          </cell>
          <cell r="D380" t="str">
            <v>New Conservation</v>
          </cell>
          <cell r="E380" t="str">
            <v>West</v>
          </cell>
          <cell r="F380" t="str">
            <v>DSM, Class 2, OR</v>
          </cell>
          <cell r="G380" t="str">
            <v/>
          </cell>
          <cell r="H380" t="str">
            <v>[100-110]</v>
          </cell>
          <cell r="I380" t="str">
            <v>DSM, Class 2</v>
          </cell>
          <cell r="J380" t="str">
            <v>DSM - Energy Efficiency</v>
          </cell>
          <cell r="K380" t="str">
            <v/>
          </cell>
          <cell r="L380" t="str">
            <v>DSM, Class 2, OR</v>
          </cell>
          <cell r="M380" t="str">
            <v>DSM, Class 2</v>
          </cell>
          <cell r="N380" t="str">
            <v>DSM, Class 2</v>
          </cell>
          <cell r="O380" t="str">
            <v>DSM</v>
          </cell>
          <cell r="P380" t="str">
            <v/>
          </cell>
          <cell r="Q380" t="str">
            <v>DSM, Class 2</v>
          </cell>
          <cell r="R380" t="str">
            <v>DSM, Class 2</v>
          </cell>
          <cell r="S380" t="str">
            <v>DSM, Class 2</v>
          </cell>
          <cell r="T380" t="str">
            <v>DSM, Class 2</v>
          </cell>
          <cell r="U380" t="str">
            <v>DSM, Class 2, OR</v>
          </cell>
          <cell r="V380" t="str">
            <v>DSM, Class 2</v>
          </cell>
          <cell r="W380" t="str">
            <v>OR</v>
          </cell>
          <cell r="X380" t="str">
            <v>??</v>
          </cell>
        </row>
        <row r="381">
          <cell r="A381">
            <v>97897</v>
          </cell>
          <cell r="B381" t="str">
            <v>D2_OR_l_110</v>
          </cell>
          <cell r="C381" t="str">
            <v>D2_OR_l_110</v>
          </cell>
          <cell r="D381" t="str">
            <v>New Conservation</v>
          </cell>
          <cell r="E381" t="str">
            <v>West</v>
          </cell>
          <cell r="F381" t="str">
            <v>DSM, Class 2, OR</v>
          </cell>
          <cell r="G381" t="str">
            <v/>
          </cell>
          <cell r="H381" t="str">
            <v>[110-120]</v>
          </cell>
          <cell r="I381" t="str">
            <v>DSM, Class 2</v>
          </cell>
          <cell r="J381" t="str">
            <v>DSM - Energy Efficiency</v>
          </cell>
          <cell r="K381" t="str">
            <v/>
          </cell>
          <cell r="L381" t="str">
            <v>DSM, Class 2, OR</v>
          </cell>
          <cell r="M381" t="str">
            <v>DSM, Class 2</v>
          </cell>
          <cell r="N381" t="str">
            <v>DSM, Class 2</v>
          </cell>
          <cell r="O381" t="str">
            <v>DSM</v>
          </cell>
          <cell r="P381" t="str">
            <v/>
          </cell>
          <cell r="Q381" t="str">
            <v>DSM, Class 2</v>
          </cell>
          <cell r="R381" t="str">
            <v>DSM, Class 2</v>
          </cell>
          <cell r="S381" t="str">
            <v>DSM, Class 2</v>
          </cell>
          <cell r="T381" t="str">
            <v>DSM, Class 2</v>
          </cell>
          <cell r="U381" t="str">
            <v>DSM, Class 2, OR</v>
          </cell>
          <cell r="V381" t="str">
            <v>DSM, Class 2</v>
          </cell>
          <cell r="W381" t="str">
            <v>OR</v>
          </cell>
          <cell r="X381" t="str">
            <v>??</v>
          </cell>
        </row>
        <row r="382">
          <cell r="A382">
            <v>97898</v>
          </cell>
          <cell r="B382" t="str">
            <v>D2_OR_m_120</v>
          </cell>
          <cell r="C382" t="str">
            <v>D2_OR_m_120</v>
          </cell>
          <cell r="D382" t="str">
            <v>New Conservation</v>
          </cell>
          <cell r="E382" t="str">
            <v>West</v>
          </cell>
          <cell r="F382" t="str">
            <v>DSM, Class 2, OR</v>
          </cell>
          <cell r="G382" t="str">
            <v/>
          </cell>
          <cell r="H382" t="str">
            <v>[120-130]</v>
          </cell>
          <cell r="I382" t="str">
            <v>DSM, Class 2</v>
          </cell>
          <cell r="J382" t="str">
            <v>DSM - Energy Efficiency</v>
          </cell>
          <cell r="K382" t="str">
            <v/>
          </cell>
          <cell r="L382" t="str">
            <v>DSM, Class 2, OR</v>
          </cell>
          <cell r="M382" t="str">
            <v>DSM, Class 2</v>
          </cell>
          <cell r="N382" t="str">
            <v>DSM, Class 2</v>
          </cell>
          <cell r="O382" t="str">
            <v>DSM</v>
          </cell>
          <cell r="P382" t="str">
            <v/>
          </cell>
          <cell r="Q382" t="str">
            <v>DSM, Class 2</v>
          </cell>
          <cell r="R382" t="str">
            <v>DSM, Class 2</v>
          </cell>
          <cell r="S382" t="str">
            <v>DSM, Class 2</v>
          </cell>
          <cell r="T382" t="str">
            <v>DSM, Class 2</v>
          </cell>
          <cell r="U382" t="str">
            <v>DSM, Class 2, OR</v>
          </cell>
          <cell r="V382" t="str">
            <v>DSM, Class 2</v>
          </cell>
          <cell r="W382" t="str">
            <v>OR</v>
          </cell>
          <cell r="X382" t="str">
            <v>??</v>
          </cell>
        </row>
        <row r="383">
          <cell r="A383">
            <v>97899</v>
          </cell>
          <cell r="B383" t="str">
            <v>D2_OR_n_130</v>
          </cell>
          <cell r="C383" t="str">
            <v>D2_OR_n_130</v>
          </cell>
          <cell r="D383" t="str">
            <v>New Conservation</v>
          </cell>
          <cell r="E383" t="str">
            <v>West</v>
          </cell>
          <cell r="F383" t="str">
            <v>DSM, Class 2, OR</v>
          </cell>
          <cell r="G383" t="str">
            <v/>
          </cell>
          <cell r="H383" t="str">
            <v>[130-140]</v>
          </cell>
          <cell r="I383" t="str">
            <v>DSM, Class 2</v>
          </cell>
          <cell r="J383" t="str">
            <v>DSM - Energy Efficiency</v>
          </cell>
          <cell r="K383" t="str">
            <v/>
          </cell>
          <cell r="L383" t="str">
            <v>DSM, Class 2, OR</v>
          </cell>
          <cell r="M383" t="str">
            <v>DSM, Class 2</v>
          </cell>
          <cell r="N383" t="str">
            <v>DSM, Class 2</v>
          </cell>
          <cell r="O383" t="str">
            <v>DSM</v>
          </cell>
          <cell r="P383" t="str">
            <v/>
          </cell>
          <cell r="Q383" t="str">
            <v>DSM, Class 2</v>
          </cell>
          <cell r="R383" t="str">
            <v>DSM, Class 2</v>
          </cell>
          <cell r="S383" t="str">
            <v>DSM, Class 2</v>
          </cell>
          <cell r="T383" t="str">
            <v>DSM, Class 2</v>
          </cell>
          <cell r="U383" t="str">
            <v>DSM, Class 2, OR</v>
          </cell>
          <cell r="V383" t="str">
            <v>DSM, Class 2</v>
          </cell>
          <cell r="W383" t="str">
            <v>OR</v>
          </cell>
          <cell r="X383" t="str">
            <v>??</v>
          </cell>
        </row>
        <row r="384">
          <cell r="A384">
            <v>97900</v>
          </cell>
          <cell r="B384" t="str">
            <v>D2_OR_o_140</v>
          </cell>
          <cell r="C384" t="str">
            <v>D2_OR_o_140</v>
          </cell>
          <cell r="D384" t="str">
            <v>New Conservation</v>
          </cell>
          <cell r="E384" t="str">
            <v>West</v>
          </cell>
          <cell r="F384" t="str">
            <v>DSM, Class 2, OR</v>
          </cell>
          <cell r="G384" t="str">
            <v/>
          </cell>
          <cell r="H384" t="str">
            <v>[140-150]</v>
          </cell>
          <cell r="I384" t="str">
            <v>DSM, Class 2</v>
          </cell>
          <cell r="J384" t="str">
            <v>DSM - Energy Efficiency</v>
          </cell>
          <cell r="K384" t="str">
            <v/>
          </cell>
          <cell r="L384" t="str">
            <v>DSM, Class 2, OR</v>
          </cell>
          <cell r="M384" t="str">
            <v>DSM, Class 2</v>
          </cell>
          <cell r="N384" t="str">
            <v>DSM, Class 2</v>
          </cell>
          <cell r="O384" t="str">
            <v>DSM</v>
          </cell>
          <cell r="P384" t="str">
            <v/>
          </cell>
          <cell r="Q384" t="str">
            <v>DSM, Class 2</v>
          </cell>
          <cell r="R384" t="str">
            <v>DSM, Class 2</v>
          </cell>
          <cell r="S384" t="str">
            <v>DSM, Class 2</v>
          </cell>
          <cell r="T384" t="str">
            <v>DSM, Class 2</v>
          </cell>
          <cell r="U384" t="str">
            <v>DSM, Class 2, OR</v>
          </cell>
          <cell r="V384" t="str">
            <v>DSM, Class 2</v>
          </cell>
          <cell r="W384" t="str">
            <v>OR</v>
          </cell>
          <cell r="X384" t="str">
            <v>??</v>
          </cell>
        </row>
        <row r="385">
          <cell r="A385">
            <v>97901</v>
          </cell>
          <cell r="B385" t="str">
            <v>D2_OR_p_150</v>
          </cell>
          <cell r="C385" t="str">
            <v>D2_OR_p_150</v>
          </cell>
          <cell r="D385" t="str">
            <v>New Conservation</v>
          </cell>
          <cell r="E385" t="str">
            <v>West</v>
          </cell>
          <cell r="F385" t="str">
            <v>DSM, Class 2, OR</v>
          </cell>
          <cell r="G385" t="str">
            <v/>
          </cell>
          <cell r="H385" t="str">
            <v>[150-160]</v>
          </cell>
          <cell r="I385" t="str">
            <v>DSM, Class 2</v>
          </cell>
          <cell r="J385" t="str">
            <v>DSM - Energy Efficiency</v>
          </cell>
          <cell r="K385" t="str">
            <v/>
          </cell>
          <cell r="L385" t="str">
            <v>DSM, Class 2, OR</v>
          </cell>
          <cell r="M385" t="str">
            <v>DSM, Class 2</v>
          </cell>
          <cell r="N385" t="str">
            <v>DSM, Class 2</v>
          </cell>
          <cell r="O385" t="str">
            <v>DSM</v>
          </cell>
          <cell r="P385" t="str">
            <v/>
          </cell>
          <cell r="Q385" t="str">
            <v>DSM, Class 2</v>
          </cell>
          <cell r="R385" t="str">
            <v>DSM, Class 2</v>
          </cell>
          <cell r="S385" t="str">
            <v>DSM, Class 2</v>
          </cell>
          <cell r="T385" t="str">
            <v>DSM, Class 2</v>
          </cell>
          <cell r="U385" t="str">
            <v>DSM, Class 2, OR</v>
          </cell>
          <cell r="V385" t="str">
            <v>DSM, Class 2</v>
          </cell>
          <cell r="W385" t="str">
            <v>OR</v>
          </cell>
          <cell r="X385" t="str">
            <v>??</v>
          </cell>
        </row>
        <row r="386">
          <cell r="A386">
            <v>97902</v>
          </cell>
          <cell r="B386" t="str">
            <v>D2_OR_q_160</v>
          </cell>
          <cell r="C386" t="str">
            <v>D2_OR_q_160</v>
          </cell>
          <cell r="D386" t="str">
            <v>New Conservation</v>
          </cell>
          <cell r="E386" t="str">
            <v>West</v>
          </cell>
          <cell r="F386" t="str">
            <v>DSM, Class 2, OR</v>
          </cell>
          <cell r="G386" t="str">
            <v/>
          </cell>
          <cell r="H386" t="str">
            <v>[160-170]</v>
          </cell>
          <cell r="I386" t="str">
            <v>DSM, Class 2</v>
          </cell>
          <cell r="J386" t="str">
            <v>DSM - Energy Efficiency</v>
          </cell>
          <cell r="K386" t="str">
            <v/>
          </cell>
          <cell r="L386" t="str">
            <v>DSM, Class 2, OR</v>
          </cell>
          <cell r="M386" t="str">
            <v>DSM, Class 2</v>
          </cell>
          <cell r="N386" t="str">
            <v>DSM, Class 2</v>
          </cell>
          <cell r="O386" t="str">
            <v>DSM</v>
          </cell>
          <cell r="P386" t="str">
            <v/>
          </cell>
          <cell r="Q386" t="str">
            <v>DSM, Class 2</v>
          </cell>
          <cell r="R386" t="str">
            <v>DSM, Class 2</v>
          </cell>
          <cell r="S386" t="str">
            <v>DSM, Class 2</v>
          </cell>
          <cell r="T386" t="str">
            <v>DSM, Class 2</v>
          </cell>
          <cell r="U386" t="str">
            <v>DSM, Class 2, OR</v>
          </cell>
          <cell r="V386" t="str">
            <v>DSM, Class 2</v>
          </cell>
          <cell r="W386" t="str">
            <v>OR</v>
          </cell>
          <cell r="X386" t="str">
            <v>??</v>
          </cell>
        </row>
        <row r="387">
          <cell r="A387">
            <v>97903</v>
          </cell>
          <cell r="B387" t="str">
            <v>D2_OR_r_170</v>
          </cell>
          <cell r="C387" t="str">
            <v>D2_OR_r_170</v>
          </cell>
          <cell r="D387" t="str">
            <v>New Conservation</v>
          </cell>
          <cell r="E387" t="str">
            <v>West</v>
          </cell>
          <cell r="F387" t="str">
            <v>DSM, Class 2, OR</v>
          </cell>
          <cell r="G387" t="str">
            <v/>
          </cell>
          <cell r="H387" t="str">
            <v>[170-180]</v>
          </cell>
          <cell r="I387" t="str">
            <v>DSM, Class 2</v>
          </cell>
          <cell r="J387" t="str">
            <v>DSM - Energy Efficiency</v>
          </cell>
          <cell r="K387" t="str">
            <v/>
          </cell>
          <cell r="L387" t="str">
            <v>DSM, Class 2, OR</v>
          </cell>
          <cell r="M387" t="str">
            <v>DSM, Class 2</v>
          </cell>
          <cell r="N387" t="str">
            <v>DSM, Class 2</v>
          </cell>
          <cell r="O387" t="str">
            <v>DSM</v>
          </cell>
          <cell r="P387" t="str">
            <v/>
          </cell>
          <cell r="Q387" t="str">
            <v>DSM, Class 2</v>
          </cell>
          <cell r="R387" t="str">
            <v>DSM, Class 2</v>
          </cell>
          <cell r="S387" t="str">
            <v>DSM, Class 2</v>
          </cell>
          <cell r="T387" t="str">
            <v>DSM, Class 2</v>
          </cell>
          <cell r="U387" t="str">
            <v>DSM, Class 2, OR</v>
          </cell>
          <cell r="V387" t="str">
            <v>DSM, Class 2</v>
          </cell>
          <cell r="W387" t="str">
            <v>OR</v>
          </cell>
          <cell r="X387" t="str">
            <v>??</v>
          </cell>
        </row>
        <row r="388">
          <cell r="A388">
            <v>97904</v>
          </cell>
          <cell r="B388" t="str">
            <v>D2_OR_s_180</v>
          </cell>
          <cell r="C388" t="str">
            <v>D2_OR_s_180</v>
          </cell>
          <cell r="D388" t="str">
            <v>New Conservation</v>
          </cell>
          <cell r="E388" t="str">
            <v>West</v>
          </cell>
          <cell r="F388" t="str">
            <v>DSM, Class 2, OR</v>
          </cell>
          <cell r="G388" t="str">
            <v/>
          </cell>
          <cell r="H388" t="str">
            <v>[180-190]</v>
          </cell>
          <cell r="I388" t="str">
            <v>DSM, Class 2</v>
          </cell>
          <cell r="J388" t="str">
            <v>DSM - Energy Efficiency</v>
          </cell>
          <cell r="K388" t="str">
            <v/>
          </cell>
          <cell r="L388" t="str">
            <v>DSM, Class 2, OR</v>
          </cell>
          <cell r="M388" t="str">
            <v>DSM, Class 2</v>
          </cell>
          <cell r="N388" t="str">
            <v>DSM, Class 2</v>
          </cell>
          <cell r="O388" t="str">
            <v>DSM</v>
          </cell>
          <cell r="P388" t="str">
            <v/>
          </cell>
          <cell r="Q388" t="str">
            <v>DSM, Class 2</v>
          </cell>
          <cell r="R388" t="str">
            <v>DSM, Class 2</v>
          </cell>
          <cell r="S388" t="str">
            <v>DSM, Class 2</v>
          </cell>
          <cell r="T388" t="str">
            <v>DSM, Class 2</v>
          </cell>
          <cell r="U388" t="str">
            <v>DSM, Class 2, OR</v>
          </cell>
          <cell r="V388" t="str">
            <v>DSM, Class 2</v>
          </cell>
          <cell r="W388" t="str">
            <v>OR</v>
          </cell>
          <cell r="X388" t="str">
            <v>??</v>
          </cell>
        </row>
        <row r="389">
          <cell r="A389">
            <v>97905</v>
          </cell>
          <cell r="B389" t="str">
            <v>D2_OR_t_190</v>
          </cell>
          <cell r="C389" t="str">
            <v>D2_OR_t_190</v>
          </cell>
          <cell r="D389" t="str">
            <v>New Conservation</v>
          </cell>
          <cell r="E389" t="str">
            <v>West</v>
          </cell>
          <cell r="F389" t="str">
            <v>DSM, Class 2, OR</v>
          </cell>
          <cell r="G389" t="str">
            <v/>
          </cell>
          <cell r="H389" t="str">
            <v>[190-200]</v>
          </cell>
          <cell r="I389" t="str">
            <v>DSM, Class 2</v>
          </cell>
          <cell r="J389" t="str">
            <v>DSM - Energy Efficiency</v>
          </cell>
          <cell r="K389" t="str">
            <v/>
          </cell>
          <cell r="L389" t="str">
            <v>DSM, Class 2, OR</v>
          </cell>
          <cell r="M389" t="str">
            <v>DSM, Class 2</v>
          </cell>
          <cell r="N389" t="str">
            <v>DSM, Class 2</v>
          </cell>
          <cell r="O389" t="str">
            <v>DSM</v>
          </cell>
          <cell r="P389" t="str">
            <v/>
          </cell>
          <cell r="Q389" t="str">
            <v>DSM, Class 2</v>
          </cell>
          <cell r="R389" t="str">
            <v>DSM, Class 2</v>
          </cell>
          <cell r="S389" t="str">
            <v>DSM, Class 2</v>
          </cell>
          <cell r="T389" t="str">
            <v>DSM, Class 2</v>
          </cell>
          <cell r="U389" t="str">
            <v>DSM, Class 2, OR</v>
          </cell>
          <cell r="V389" t="str">
            <v>DSM, Class 2</v>
          </cell>
          <cell r="W389" t="str">
            <v>OR</v>
          </cell>
          <cell r="X389" t="str">
            <v>??</v>
          </cell>
        </row>
        <row r="390">
          <cell r="A390">
            <v>97906</v>
          </cell>
          <cell r="B390" t="str">
            <v>D2_OR_u_200</v>
          </cell>
          <cell r="C390" t="str">
            <v>D2_OR_u_200</v>
          </cell>
          <cell r="D390" t="str">
            <v>New Conservation</v>
          </cell>
          <cell r="E390" t="str">
            <v>West</v>
          </cell>
          <cell r="F390" t="str">
            <v>DSM, Class 2, OR</v>
          </cell>
          <cell r="G390" t="str">
            <v/>
          </cell>
          <cell r="H390" t="str">
            <v>[200-250]</v>
          </cell>
          <cell r="I390" t="str">
            <v>DSM, Class 2</v>
          </cell>
          <cell r="J390" t="str">
            <v>DSM - Energy Efficiency</v>
          </cell>
          <cell r="K390" t="str">
            <v/>
          </cell>
          <cell r="L390" t="str">
            <v>DSM, Class 2, OR</v>
          </cell>
          <cell r="M390" t="str">
            <v>DSM, Class 2</v>
          </cell>
          <cell r="N390" t="str">
            <v>DSM, Class 2</v>
          </cell>
          <cell r="O390" t="str">
            <v>DSM</v>
          </cell>
          <cell r="P390" t="str">
            <v/>
          </cell>
          <cell r="Q390" t="str">
            <v>DSM, Class 2</v>
          </cell>
          <cell r="R390" t="str">
            <v>DSM, Class 2</v>
          </cell>
          <cell r="S390" t="str">
            <v>DSM, Class 2</v>
          </cell>
          <cell r="T390" t="str">
            <v>DSM, Class 2</v>
          </cell>
          <cell r="U390" t="str">
            <v>DSM, Class 2, OR</v>
          </cell>
          <cell r="V390" t="str">
            <v>DSM, Class 2</v>
          </cell>
          <cell r="W390" t="str">
            <v>OR</v>
          </cell>
          <cell r="X390" t="str">
            <v>??</v>
          </cell>
        </row>
        <row r="391">
          <cell r="A391">
            <v>97908</v>
          </cell>
          <cell r="B391" t="str">
            <v>D2_OR_v_250</v>
          </cell>
          <cell r="C391" t="str">
            <v>D2_OR_v_250</v>
          </cell>
          <cell r="D391" t="str">
            <v>New Conservation</v>
          </cell>
          <cell r="E391" t="str">
            <v>West</v>
          </cell>
          <cell r="F391" t="str">
            <v>DSM, Class 2, OR</v>
          </cell>
          <cell r="G391" t="str">
            <v/>
          </cell>
          <cell r="H391" t="str">
            <v>[250-300]</v>
          </cell>
          <cell r="I391" t="str">
            <v>DSM, Class 2</v>
          </cell>
          <cell r="J391" t="str">
            <v>DSM - Energy Efficiency</v>
          </cell>
          <cell r="K391" t="str">
            <v/>
          </cell>
          <cell r="L391" t="str">
            <v>DSM, Class 2, OR</v>
          </cell>
          <cell r="M391" t="str">
            <v>DSM, Class 2</v>
          </cell>
          <cell r="N391" t="str">
            <v>DSM, Class 2</v>
          </cell>
          <cell r="O391" t="str">
            <v>DSM</v>
          </cell>
          <cell r="P391" t="str">
            <v/>
          </cell>
          <cell r="Q391" t="str">
            <v>DSM, Class 2</v>
          </cell>
          <cell r="R391" t="str">
            <v>DSM, Class 2</v>
          </cell>
          <cell r="S391" t="str">
            <v>DSM, Class 2</v>
          </cell>
          <cell r="T391" t="str">
            <v>DSM, Class 2</v>
          </cell>
          <cell r="U391" t="str">
            <v>DSM, Class 2, OR</v>
          </cell>
          <cell r="V391" t="str">
            <v>DSM, Class 2</v>
          </cell>
          <cell r="W391" t="str">
            <v>OR</v>
          </cell>
          <cell r="X391" t="str">
            <v>??</v>
          </cell>
        </row>
        <row r="392">
          <cell r="A392">
            <v>97909</v>
          </cell>
          <cell r="B392" t="str">
            <v>D2_OR_w_300</v>
          </cell>
          <cell r="C392" t="str">
            <v>D2_OR_w_300</v>
          </cell>
          <cell r="D392" t="str">
            <v>New Conservation</v>
          </cell>
          <cell r="E392" t="str">
            <v>West</v>
          </cell>
          <cell r="F392" t="str">
            <v>DSM, Class 2, OR</v>
          </cell>
          <cell r="G392" t="str">
            <v/>
          </cell>
          <cell r="H392" t="str">
            <v>[300-400]</v>
          </cell>
          <cell r="I392" t="str">
            <v>DSM, Class 2</v>
          </cell>
          <cell r="J392" t="str">
            <v>DSM - Energy Efficiency</v>
          </cell>
          <cell r="K392" t="str">
            <v/>
          </cell>
          <cell r="L392" t="str">
            <v>DSM, Class 2, OR</v>
          </cell>
          <cell r="M392" t="str">
            <v>DSM, Class 2</v>
          </cell>
          <cell r="N392" t="str">
            <v>DSM, Class 2</v>
          </cell>
          <cell r="O392" t="str">
            <v>DSM</v>
          </cell>
          <cell r="P392" t="str">
            <v/>
          </cell>
          <cell r="Q392" t="str">
            <v>DSM, Class 2</v>
          </cell>
          <cell r="R392" t="str">
            <v>DSM, Class 2</v>
          </cell>
          <cell r="S392" t="str">
            <v>DSM, Class 2</v>
          </cell>
          <cell r="T392" t="str">
            <v>DSM, Class 2</v>
          </cell>
          <cell r="U392" t="str">
            <v>DSM, Class 2, OR</v>
          </cell>
          <cell r="V392" t="str">
            <v>DSM, Class 2</v>
          </cell>
          <cell r="W392" t="str">
            <v>OR</v>
          </cell>
          <cell r="X392" t="str">
            <v>??</v>
          </cell>
        </row>
        <row r="393">
          <cell r="A393">
            <v>97911</v>
          </cell>
          <cell r="B393" t="str">
            <v>D2_OR_x_400</v>
          </cell>
          <cell r="C393" t="str">
            <v>D2_OR_x_400</v>
          </cell>
          <cell r="D393" t="str">
            <v>New Conservation</v>
          </cell>
          <cell r="E393" t="str">
            <v>West</v>
          </cell>
          <cell r="F393" t="str">
            <v>DSM, Class 2, OR</v>
          </cell>
          <cell r="G393" t="str">
            <v/>
          </cell>
          <cell r="H393" t="str">
            <v>[400-500]</v>
          </cell>
          <cell r="I393" t="str">
            <v>DSM, Class 2</v>
          </cell>
          <cell r="J393" t="str">
            <v>DSM - Energy Efficiency</v>
          </cell>
          <cell r="K393" t="str">
            <v/>
          </cell>
          <cell r="L393" t="str">
            <v>DSM, Class 2, OR</v>
          </cell>
          <cell r="M393" t="str">
            <v>DSM, Class 2</v>
          </cell>
          <cell r="N393" t="str">
            <v>DSM, Class 2</v>
          </cell>
          <cell r="O393" t="str">
            <v>DSM</v>
          </cell>
          <cell r="P393" t="str">
            <v/>
          </cell>
          <cell r="Q393" t="str">
            <v>DSM, Class 2</v>
          </cell>
          <cell r="R393" t="str">
            <v>DSM, Class 2</v>
          </cell>
          <cell r="S393" t="str">
            <v>DSM, Class 2</v>
          </cell>
          <cell r="T393" t="str">
            <v>DSM, Class 2</v>
          </cell>
          <cell r="U393" t="str">
            <v>DSM, Class 2, OR</v>
          </cell>
          <cell r="V393" t="str">
            <v>DSM, Class 2</v>
          </cell>
          <cell r="W393" t="str">
            <v>OR</v>
          </cell>
          <cell r="X393" t="str">
            <v>??</v>
          </cell>
        </row>
        <row r="394">
          <cell r="A394">
            <v>97913</v>
          </cell>
          <cell r="B394" t="str">
            <v>D2_OR_y_500</v>
          </cell>
          <cell r="C394" t="str">
            <v>D2_OR_y_500</v>
          </cell>
          <cell r="D394" t="str">
            <v>New Conservation</v>
          </cell>
          <cell r="E394" t="str">
            <v>West</v>
          </cell>
          <cell r="F394" t="str">
            <v>DSM, Class 2, OR</v>
          </cell>
          <cell r="G394" t="str">
            <v/>
          </cell>
          <cell r="H394" t="str">
            <v>[500-750]</v>
          </cell>
          <cell r="I394" t="str">
            <v>DSM, Class 2</v>
          </cell>
          <cell r="J394" t="str">
            <v>DSM - Energy Efficiency</v>
          </cell>
          <cell r="K394" t="str">
            <v/>
          </cell>
          <cell r="L394" t="str">
            <v>DSM, Class 2, OR</v>
          </cell>
          <cell r="M394" t="str">
            <v>DSM, Class 2</v>
          </cell>
          <cell r="N394" t="str">
            <v>DSM, Class 2</v>
          </cell>
          <cell r="O394" t="str">
            <v>DSM</v>
          </cell>
          <cell r="P394" t="str">
            <v/>
          </cell>
          <cell r="Q394" t="str">
            <v>DSM, Class 2</v>
          </cell>
          <cell r="R394" t="str">
            <v>DSM, Class 2</v>
          </cell>
          <cell r="S394" t="str">
            <v>DSM, Class 2</v>
          </cell>
          <cell r="T394" t="str">
            <v>DSM, Class 2</v>
          </cell>
          <cell r="U394" t="str">
            <v>DSM, Class 2, OR</v>
          </cell>
          <cell r="V394" t="str">
            <v>DSM, Class 2</v>
          </cell>
          <cell r="W394" t="str">
            <v>OR</v>
          </cell>
          <cell r="X394" t="str">
            <v>??</v>
          </cell>
        </row>
        <row r="395">
          <cell r="A395">
            <v>97917</v>
          </cell>
          <cell r="B395" t="str">
            <v>D2_OR_z_750</v>
          </cell>
          <cell r="C395" t="str">
            <v>D2_OR_z_750</v>
          </cell>
          <cell r="D395" t="str">
            <v>New Conservation</v>
          </cell>
          <cell r="E395" t="str">
            <v>West</v>
          </cell>
          <cell r="F395" t="str">
            <v>DSM, Class 2, OR</v>
          </cell>
          <cell r="G395" t="str">
            <v/>
          </cell>
          <cell r="H395" t="str">
            <v>[750-1000]</v>
          </cell>
          <cell r="I395" t="str">
            <v>DSM, Class 2</v>
          </cell>
          <cell r="J395" t="str">
            <v>DSM - Energy Efficiency</v>
          </cell>
          <cell r="K395" t="str">
            <v/>
          </cell>
          <cell r="L395" t="str">
            <v>DSM, Class 2, OR</v>
          </cell>
          <cell r="M395" t="str">
            <v>DSM, Class 2</v>
          </cell>
          <cell r="N395" t="str">
            <v>DSM, Class 2</v>
          </cell>
          <cell r="O395" t="str">
            <v>DSM</v>
          </cell>
          <cell r="P395" t="str">
            <v/>
          </cell>
          <cell r="Q395" t="str">
            <v>DSM, Class 2</v>
          </cell>
          <cell r="R395" t="str">
            <v>DSM, Class 2</v>
          </cell>
          <cell r="S395" t="str">
            <v>DSM, Class 2</v>
          </cell>
          <cell r="T395" t="str">
            <v>DSM, Class 2</v>
          </cell>
          <cell r="U395" t="str">
            <v>DSM, Class 2, OR</v>
          </cell>
          <cell r="V395" t="str">
            <v>DSM, Class 2</v>
          </cell>
          <cell r="W395" t="str">
            <v>OR</v>
          </cell>
          <cell r="X395" t="str">
            <v>??</v>
          </cell>
        </row>
        <row r="396">
          <cell r="A396">
            <v>97894</v>
          </cell>
          <cell r="B396" t="str">
            <v>D2_OR_z_9999</v>
          </cell>
          <cell r="C396" t="str">
            <v>D2_OR_z_9999</v>
          </cell>
          <cell r="D396" t="str">
            <v>New Conservation</v>
          </cell>
          <cell r="E396" t="str">
            <v>West</v>
          </cell>
          <cell r="F396" t="str">
            <v>DSM, Class 2, OR</v>
          </cell>
          <cell r="G396" t="str">
            <v/>
          </cell>
          <cell r="H396" t="str">
            <v>[1000-9999]</v>
          </cell>
          <cell r="I396" t="str">
            <v>DSM, Class 2</v>
          </cell>
          <cell r="J396" t="str">
            <v>DSM - Energy Efficiency</v>
          </cell>
          <cell r="K396" t="str">
            <v/>
          </cell>
          <cell r="L396" t="str">
            <v>DSM, Class 2, OR</v>
          </cell>
          <cell r="M396" t="str">
            <v>DSM, Class 2</v>
          </cell>
          <cell r="N396" t="str">
            <v>DSM, Class 2</v>
          </cell>
          <cell r="O396" t="str">
            <v>DSM</v>
          </cell>
          <cell r="P396" t="str">
            <v/>
          </cell>
          <cell r="Q396" t="str">
            <v>DSM, Class 2</v>
          </cell>
          <cell r="R396" t="str">
            <v>DSM, Class 2</v>
          </cell>
          <cell r="S396" t="str">
            <v>DSM, Class 2</v>
          </cell>
          <cell r="T396" t="str">
            <v>DSM, Class 2</v>
          </cell>
          <cell r="U396" t="str">
            <v>DSM, Class 2, OR</v>
          </cell>
          <cell r="V396" t="str">
            <v>DSM, Class 2</v>
          </cell>
          <cell r="W396" t="str">
            <v>OR</v>
          </cell>
          <cell r="X396" t="str">
            <v>??</v>
          </cell>
        </row>
        <row r="397">
          <cell r="A397">
            <v>98167</v>
          </cell>
          <cell r="B397" t="str">
            <v>D2_UT_a_00</v>
          </cell>
          <cell r="C397" t="str">
            <v>D2_UT_a_00</v>
          </cell>
          <cell r="D397" t="str">
            <v>New Conservation</v>
          </cell>
          <cell r="E397" t="str">
            <v>East</v>
          </cell>
          <cell r="F397" t="str">
            <v>DSM, Class 2, UT</v>
          </cell>
          <cell r="G397" t="str">
            <v/>
          </cell>
          <cell r="H397" t="str">
            <v>[00-10]</v>
          </cell>
          <cell r="I397" t="str">
            <v>DSM, Class 2</v>
          </cell>
          <cell r="J397" t="str">
            <v>DSM - Energy Efficiency</v>
          </cell>
          <cell r="K397" t="str">
            <v/>
          </cell>
          <cell r="L397" t="str">
            <v>DSM, Class 2, UT</v>
          </cell>
          <cell r="M397" t="str">
            <v>DSM, Class 2</v>
          </cell>
          <cell r="N397" t="str">
            <v>DSM, Class 2</v>
          </cell>
          <cell r="O397" t="str">
            <v>DSM</v>
          </cell>
          <cell r="P397" t="str">
            <v/>
          </cell>
          <cell r="Q397" t="str">
            <v>DSM, Class 2</v>
          </cell>
          <cell r="R397" t="str">
            <v>DSM, Class 2</v>
          </cell>
          <cell r="S397" t="str">
            <v>DSM, Class 2</v>
          </cell>
          <cell r="T397" t="str">
            <v>DSM, Class 2</v>
          </cell>
          <cell r="U397" t="str">
            <v>DSM, Class 2, UT</v>
          </cell>
          <cell r="V397" t="str">
            <v>DSM, Class 2</v>
          </cell>
          <cell r="W397" t="str">
            <v>UT</v>
          </cell>
          <cell r="X397" t="str">
            <v>??</v>
          </cell>
        </row>
        <row r="398">
          <cell r="A398">
            <v>98170</v>
          </cell>
          <cell r="B398" t="str">
            <v>D2_UT_b_10</v>
          </cell>
          <cell r="C398" t="str">
            <v>D2_UT_b_10</v>
          </cell>
          <cell r="D398" t="str">
            <v>New Conservation</v>
          </cell>
          <cell r="E398" t="str">
            <v>East</v>
          </cell>
          <cell r="F398" t="str">
            <v>DSM, Class 2, UT</v>
          </cell>
          <cell r="G398" t="str">
            <v/>
          </cell>
          <cell r="H398" t="str">
            <v>[10-20]</v>
          </cell>
          <cell r="I398" t="str">
            <v>DSM, Class 2</v>
          </cell>
          <cell r="J398" t="str">
            <v>DSM - Energy Efficiency</v>
          </cell>
          <cell r="K398" t="str">
            <v/>
          </cell>
          <cell r="L398" t="str">
            <v>DSM, Class 2, UT</v>
          </cell>
          <cell r="M398" t="str">
            <v>DSM, Class 2</v>
          </cell>
          <cell r="N398" t="str">
            <v>DSM, Class 2</v>
          </cell>
          <cell r="O398" t="str">
            <v>DSM</v>
          </cell>
          <cell r="P398" t="str">
            <v/>
          </cell>
          <cell r="Q398" t="str">
            <v>DSM, Class 2</v>
          </cell>
          <cell r="R398" t="str">
            <v>DSM, Class 2</v>
          </cell>
          <cell r="S398" t="str">
            <v>DSM, Class 2</v>
          </cell>
          <cell r="T398" t="str">
            <v>DSM, Class 2</v>
          </cell>
          <cell r="U398" t="str">
            <v>DSM, Class 2, UT</v>
          </cell>
          <cell r="V398" t="str">
            <v>DSM, Class 2</v>
          </cell>
          <cell r="W398" t="str">
            <v>UT</v>
          </cell>
          <cell r="X398" t="str">
            <v>??</v>
          </cell>
        </row>
        <row r="399">
          <cell r="A399">
            <v>98181</v>
          </cell>
          <cell r="B399" t="str">
            <v>D2_UT_c_20</v>
          </cell>
          <cell r="C399" t="str">
            <v>D2_UT_c_20</v>
          </cell>
          <cell r="D399" t="str">
            <v>New Conservation</v>
          </cell>
          <cell r="E399" t="str">
            <v>East</v>
          </cell>
          <cell r="F399" t="str">
            <v>DSM, Class 2, UT</v>
          </cell>
          <cell r="G399" t="str">
            <v/>
          </cell>
          <cell r="H399" t="str">
            <v>[20-30]</v>
          </cell>
          <cell r="I399" t="str">
            <v>DSM, Class 2</v>
          </cell>
          <cell r="J399" t="str">
            <v>DSM - Energy Efficiency</v>
          </cell>
          <cell r="K399" t="str">
            <v/>
          </cell>
          <cell r="L399" t="str">
            <v>DSM, Class 2, UT</v>
          </cell>
          <cell r="M399" t="str">
            <v>DSM, Class 2</v>
          </cell>
          <cell r="N399" t="str">
            <v>DSM, Class 2</v>
          </cell>
          <cell r="O399" t="str">
            <v>DSM</v>
          </cell>
          <cell r="P399" t="str">
            <v/>
          </cell>
          <cell r="Q399" t="str">
            <v>DSM, Class 2</v>
          </cell>
          <cell r="R399" t="str">
            <v>DSM, Class 2</v>
          </cell>
          <cell r="S399" t="str">
            <v>DSM, Class 2</v>
          </cell>
          <cell r="T399" t="str">
            <v>DSM, Class 2</v>
          </cell>
          <cell r="U399" t="str">
            <v>DSM, Class 2, UT</v>
          </cell>
          <cell r="V399" t="str">
            <v>DSM, Class 2</v>
          </cell>
          <cell r="W399" t="str">
            <v>UT</v>
          </cell>
          <cell r="X399" t="str">
            <v>??</v>
          </cell>
        </row>
        <row r="400">
          <cell r="A400">
            <v>98184</v>
          </cell>
          <cell r="B400" t="str">
            <v>D2_UT_d_30</v>
          </cell>
          <cell r="C400" t="str">
            <v>D2_UT_d_30</v>
          </cell>
          <cell r="D400" t="str">
            <v>New Conservation</v>
          </cell>
          <cell r="E400" t="str">
            <v>East</v>
          </cell>
          <cell r="F400" t="str">
            <v>DSM, Class 2, UT</v>
          </cell>
          <cell r="G400" t="str">
            <v/>
          </cell>
          <cell r="H400" t="str">
            <v>[30-40]</v>
          </cell>
          <cell r="I400" t="str">
            <v>DSM, Class 2</v>
          </cell>
          <cell r="J400" t="str">
            <v>DSM - Energy Efficiency</v>
          </cell>
          <cell r="K400" t="str">
            <v/>
          </cell>
          <cell r="L400" t="str">
            <v>DSM, Class 2, UT</v>
          </cell>
          <cell r="M400" t="str">
            <v>DSM, Class 2</v>
          </cell>
          <cell r="N400" t="str">
            <v>DSM, Class 2</v>
          </cell>
          <cell r="O400" t="str">
            <v>DSM</v>
          </cell>
          <cell r="P400" t="str">
            <v/>
          </cell>
          <cell r="Q400" t="str">
            <v>DSM, Class 2</v>
          </cell>
          <cell r="R400" t="str">
            <v>DSM, Class 2</v>
          </cell>
          <cell r="S400" t="str">
            <v>DSM, Class 2</v>
          </cell>
          <cell r="T400" t="str">
            <v>DSM, Class 2</v>
          </cell>
          <cell r="U400" t="str">
            <v>DSM, Class 2, UT</v>
          </cell>
          <cell r="V400" t="str">
            <v>DSM, Class 2</v>
          </cell>
          <cell r="W400" t="str">
            <v>UT</v>
          </cell>
          <cell r="X400" t="str">
            <v>??</v>
          </cell>
        </row>
        <row r="401">
          <cell r="A401">
            <v>98186</v>
          </cell>
          <cell r="B401" t="str">
            <v>D2_UT_e_40</v>
          </cell>
          <cell r="C401" t="str">
            <v>D2_UT_e_40</v>
          </cell>
          <cell r="D401" t="str">
            <v>New Conservation</v>
          </cell>
          <cell r="E401" t="str">
            <v>East</v>
          </cell>
          <cell r="F401" t="str">
            <v>DSM, Class 2, UT</v>
          </cell>
          <cell r="G401" t="str">
            <v/>
          </cell>
          <cell r="H401" t="str">
            <v>[40-50]</v>
          </cell>
          <cell r="I401" t="str">
            <v>DSM, Class 2</v>
          </cell>
          <cell r="J401" t="str">
            <v>DSM - Energy Efficiency</v>
          </cell>
          <cell r="K401" t="str">
            <v/>
          </cell>
          <cell r="L401" t="str">
            <v>DSM, Class 2, UT</v>
          </cell>
          <cell r="M401" t="str">
            <v>DSM, Class 2</v>
          </cell>
          <cell r="N401" t="str">
            <v>DSM, Class 2</v>
          </cell>
          <cell r="O401" t="str">
            <v>DSM</v>
          </cell>
          <cell r="P401" t="str">
            <v/>
          </cell>
          <cell r="Q401" t="str">
            <v>DSM, Class 2</v>
          </cell>
          <cell r="R401" t="str">
            <v>DSM, Class 2</v>
          </cell>
          <cell r="S401" t="str">
            <v>DSM, Class 2</v>
          </cell>
          <cell r="T401" t="str">
            <v>DSM, Class 2</v>
          </cell>
          <cell r="U401" t="str">
            <v>DSM, Class 2, UT</v>
          </cell>
          <cell r="V401" t="str">
            <v>DSM, Class 2</v>
          </cell>
          <cell r="W401" t="str">
            <v>UT</v>
          </cell>
          <cell r="X401" t="str">
            <v>??</v>
          </cell>
        </row>
        <row r="402">
          <cell r="A402">
            <v>98188</v>
          </cell>
          <cell r="B402" t="str">
            <v>D2_UT_f_50</v>
          </cell>
          <cell r="C402" t="str">
            <v>D2_UT_f_50</v>
          </cell>
          <cell r="D402" t="str">
            <v>New Conservation</v>
          </cell>
          <cell r="E402" t="str">
            <v>East</v>
          </cell>
          <cell r="F402" t="str">
            <v>DSM, Class 2, UT</v>
          </cell>
          <cell r="G402" t="str">
            <v/>
          </cell>
          <cell r="H402" t="str">
            <v>[50-60]</v>
          </cell>
          <cell r="I402" t="str">
            <v>DSM, Class 2</v>
          </cell>
          <cell r="J402" t="str">
            <v>DSM - Energy Efficiency</v>
          </cell>
          <cell r="K402" t="str">
            <v/>
          </cell>
          <cell r="L402" t="str">
            <v>DSM, Class 2, UT</v>
          </cell>
          <cell r="M402" t="str">
            <v>DSM, Class 2</v>
          </cell>
          <cell r="N402" t="str">
            <v>DSM, Class 2</v>
          </cell>
          <cell r="O402" t="str">
            <v>DSM</v>
          </cell>
          <cell r="P402" t="str">
            <v/>
          </cell>
          <cell r="Q402" t="str">
            <v>DSM, Class 2</v>
          </cell>
          <cell r="R402" t="str">
            <v>DSM, Class 2</v>
          </cell>
          <cell r="S402" t="str">
            <v>DSM, Class 2</v>
          </cell>
          <cell r="T402" t="str">
            <v>DSM, Class 2</v>
          </cell>
          <cell r="U402" t="str">
            <v>DSM, Class 2, UT</v>
          </cell>
          <cell r="V402" t="str">
            <v>DSM, Class 2</v>
          </cell>
          <cell r="W402" t="str">
            <v>UT</v>
          </cell>
          <cell r="X402" t="str">
            <v>??</v>
          </cell>
        </row>
        <row r="403">
          <cell r="A403">
            <v>98189</v>
          </cell>
          <cell r="B403" t="str">
            <v>D2_UT_g_60</v>
          </cell>
          <cell r="C403" t="str">
            <v>D2_UT_g_60</v>
          </cell>
          <cell r="D403" t="str">
            <v>New Conservation</v>
          </cell>
          <cell r="E403" t="str">
            <v>East</v>
          </cell>
          <cell r="F403" t="str">
            <v>DSM, Class 2, UT</v>
          </cell>
          <cell r="G403" t="str">
            <v/>
          </cell>
          <cell r="H403" t="str">
            <v>[60-70]</v>
          </cell>
          <cell r="I403" t="str">
            <v>DSM, Class 2</v>
          </cell>
          <cell r="J403" t="str">
            <v>DSM - Energy Efficiency</v>
          </cell>
          <cell r="K403" t="str">
            <v/>
          </cell>
          <cell r="L403" t="str">
            <v>DSM, Class 2, UT</v>
          </cell>
          <cell r="M403" t="str">
            <v>DSM, Class 2</v>
          </cell>
          <cell r="N403" t="str">
            <v>DSM, Class 2</v>
          </cell>
          <cell r="O403" t="str">
            <v>DSM</v>
          </cell>
          <cell r="P403" t="str">
            <v/>
          </cell>
          <cell r="Q403" t="str">
            <v>DSM, Class 2</v>
          </cell>
          <cell r="R403" t="str">
            <v>DSM, Class 2</v>
          </cell>
          <cell r="S403" t="str">
            <v>DSM, Class 2</v>
          </cell>
          <cell r="T403" t="str">
            <v>DSM, Class 2</v>
          </cell>
          <cell r="U403" t="str">
            <v>DSM, Class 2, UT</v>
          </cell>
          <cell r="V403" t="str">
            <v>DSM, Class 2</v>
          </cell>
          <cell r="W403" t="str">
            <v>UT</v>
          </cell>
          <cell r="X403" t="str">
            <v>??</v>
          </cell>
        </row>
        <row r="404">
          <cell r="A404">
            <v>98190</v>
          </cell>
          <cell r="B404" t="str">
            <v>D2_UT_h_70</v>
          </cell>
          <cell r="C404" t="str">
            <v>D2_UT_h_70</v>
          </cell>
          <cell r="D404" t="str">
            <v>New Conservation</v>
          </cell>
          <cell r="E404" t="str">
            <v>East</v>
          </cell>
          <cell r="F404" t="str">
            <v>DSM, Class 2, UT</v>
          </cell>
          <cell r="G404" t="str">
            <v/>
          </cell>
          <cell r="H404" t="str">
            <v>[70-80]</v>
          </cell>
          <cell r="I404" t="str">
            <v>DSM, Class 2</v>
          </cell>
          <cell r="J404" t="str">
            <v>DSM - Energy Efficiency</v>
          </cell>
          <cell r="K404" t="str">
            <v/>
          </cell>
          <cell r="L404" t="str">
            <v>DSM, Class 2, UT</v>
          </cell>
          <cell r="M404" t="str">
            <v>DSM, Class 2</v>
          </cell>
          <cell r="N404" t="str">
            <v>DSM, Class 2</v>
          </cell>
          <cell r="O404" t="str">
            <v>DSM</v>
          </cell>
          <cell r="P404" t="str">
            <v/>
          </cell>
          <cell r="Q404" t="str">
            <v>DSM, Class 2</v>
          </cell>
          <cell r="R404" t="str">
            <v>DSM, Class 2</v>
          </cell>
          <cell r="S404" t="str">
            <v>DSM, Class 2</v>
          </cell>
          <cell r="T404" t="str">
            <v>DSM, Class 2</v>
          </cell>
          <cell r="U404" t="str">
            <v>DSM, Class 2, UT</v>
          </cell>
          <cell r="V404" t="str">
            <v>DSM, Class 2</v>
          </cell>
          <cell r="W404" t="str">
            <v>UT</v>
          </cell>
          <cell r="X404" t="str">
            <v>??</v>
          </cell>
        </row>
        <row r="405">
          <cell r="A405">
            <v>98192</v>
          </cell>
          <cell r="B405" t="str">
            <v>D2_UT_i_80</v>
          </cell>
          <cell r="C405" t="str">
            <v>D2_UT_i_80</v>
          </cell>
          <cell r="D405" t="str">
            <v>New Conservation</v>
          </cell>
          <cell r="E405" t="str">
            <v>East</v>
          </cell>
          <cell r="F405" t="str">
            <v>DSM, Class 2, UT</v>
          </cell>
          <cell r="G405" t="str">
            <v/>
          </cell>
          <cell r="H405" t="str">
            <v>[80-90]</v>
          </cell>
          <cell r="I405" t="str">
            <v>DSM, Class 2</v>
          </cell>
          <cell r="J405" t="str">
            <v>DSM - Energy Efficiency</v>
          </cell>
          <cell r="K405" t="str">
            <v/>
          </cell>
          <cell r="L405" t="str">
            <v>DSM, Class 2, UT</v>
          </cell>
          <cell r="M405" t="str">
            <v>DSM, Class 2</v>
          </cell>
          <cell r="N405" t="str">
            <v>DSM, Class 2</v>
          </cell>
          <cell r="O405" t="str">
            <v>DSM</v>
          </cell>
          <cell r="P405" t="str">
            <v/>
          </cell>
          <cell r="Q405" t="str">
            <v>DSM, Class 2</v>
          </cell>
          <cell r="R405" t="str">
            <v>DSM, Class 2</v>
          </cell>
          <cell r="S405" t="str">
            <v>DSM, Class 2</v>
          </cell>
          <cell r="T405" t="str">
            <v>DSM, Class 2</v>
          </cell>
          <cell r="U405" t="str">
            <v>DSM, Class 2, UT</v>
          </cell>
          <cell r="V405" t="str">
            <v>DSM, Class 2</v>
          </cell>
          <cell r="W405" t="str">
            <v>UT</v>
          </cell>
          <cell r="X405" t="str">
            <v>??</v>
          </cell>
        </row>
        <row r="406">
          <cell r="A406">
            <v>98193</v>
          </cell>
          <cell r="B406" t="str">
            <v>D2_UT_j_90</v>
          </cell>
          <cell r="C406" t="str">
            <v>D2_UT_j_90</v>
          </cell>
          <cell r="D406" t="str">
            <v>New Conservation</v>
          </cell>
          <cell r="E406" t="str">
            <v>East</v>
          </cell>
          <cell r="F406" t="str">
            <v>DSM, Class 2, UT</v>
          </cell>
          <cell r="G406" t="str">
            <v/>
          </cell>
          <cell r="H406" t="str">
            <v>[90-100]</v>
          </cell>
          <cell r="I406" t="str">
            <v>DSM, Class 2</v>
          </cell>
          <cell r="J406" t="str">
            <v>DSM - Energy Efficiency</v>
          </cell>
          <cell r="K406" t="str">
            <v/>
          </cell>
          <cell r="L406" t="str">
            <v>DSM, Class 2, UT</v>
          </cell>
          <cell r="M406" t="str">
            <v>DSM, Class 2</v>
          </cell>
          <cell r="N406" t="str">
            <v>DSM, Class 2</v>
          </cell>
          <cell r="O406" t="str">
            <v>DSM</v>
          </cell>
          <cell r="P406" t="str">
            <v/>
          </cell>
          <cell r="Q406" t="str">
            <v>DSM, Class 2</v>
          </cell>
          <cell r="R406" t="str">
            <v>DSM, Class 2</v>
          </cell>
          <cell r="S406" t="str">
            <v>DSM, Class 2</v>
          </cell>
          <cell r="T406" t="str">
            <v>DSM, Class 2</v>
          </cell>
          <cell r="U406" t="str">
            <v>DSM, Class 2, UT</v>
          </cell>
          <cell r="V406" t="str">
            <v>DSM, Class 2</v>
          </cell>
          <cell r="W406" t="str">
            <v>UT</v>
          </cell>
          <cell r="X406" t="str">
            <v>??</v>
          </cell>
        </row>
        <row r="407">
          <cell r="A407">
            <v>98169</v>
          </cell>
          <cell r="B407" t="str">
            <v>D2_UT_k_100</v>
          </cell>
          <cell r="C407" t="str">
            <v>D2_UT_k_100</v>
          </cell>
          <cell r="D407" t="str">
            <v>New Conservation</v>
          </cell>
          <cell r="E407" t="str">
            <v>East</v>
          </cell>
          <cell r="F407" t="str">
            <v>DSM, Class 2, UT</v>
          </cell>
          <cell r="G407" t="str">
            <v/>
          </cell>
          <cell r="H407" t="str">
            <v>[100-110]</v>
          </cell>
          <cell r="I407" t="str">
            <v>DSM, Class 2</v>
          </cell>
          <cell r="J407" t="str">
            <v>DSM - Energy Efficiency</v>
          </cell>
          <cell r="K407" t="str">
            <v/>
          </cell>
          <cell r="L407" t="str">
            <v>DSM, Class 2, UT</v>
          </cell>
          <cell r="M407" t="str">
            <v>DSM, Class 2</v>
          </cell>
          <cell r="N407" t="str">
            <v>DSM, Class 2</v>
          </cell>
          <cell r="O407" t="str">
            <v>DSM</v>
          </cell>
          <cell r="P407" t="str">
            <v/>
          </cell>
          <cell r="Q407" t="str">
            <v>DSM, Class 2</v>
          </cell>
          <cell r="R407" t="str">
            <v>DSM, Class 2</v>
          </cell>
          <cell r="S407" t="str">
            <v>DSM, Class 2</v>
          </cell>
          <cell r="T407" t="str">
            <v>DSM, Class 2</v>
          </cell>
          <cell r="U407" t="str">
            <v>DSM, Class 2, UT</v>
          </cell>
          <cell r="V407" t="str">
            <v>DSM, Class 2</v>
          </cell>
          <cell r="W407" t="str">
            <v>UT</v>
          </cell>
          <cell r="X407" t="str">
            <v>??</v>
          </cell>
        </row>
        <row r="408">
          <cell r="A408">
            <v>98171</v>
          </cell>
          <cell r="B408" t="str">
            <v>D2_UT_l_110</v>
          </cell>
          <cell r="C408" t="str">
            <v>D2_UT_l_110</v>
          </cell>
          <cell r="D408" t="str">
            <v>New Conservation</v>
          </cell>
          <cell r="E408" t="str">
            <v>East</v>
          </cell>
          <cell r="F408" t="str">
            <v>DSM, Class 2, UT</v>
          </cell>
          <cell r="G408" t="str">
            <v/>
          </cell>
          <cell r="H408" t="str">
            <v>[110-120]</v>
          </cell>
          <cell r="I408" t="str">
            <v>DSM, Class 2</v>
          </cell>
          <cell r="J408" t="str">
            <v>DSM - Energy Efficiency</v>
          </cell>
          <cell r="K408" t="str">
            <v/>
          </cell>
          <cell r="L408" t="str">
            <v>DSM, Class 2, UT</v>
          </cell>
          <cell r="M408" t="str">
            <v>DSM, Class 2</v>
          </cell>
          <cell r="N408" t="str">
            <v>DSM, Class 2</v>
          </cell>
          <cell r="O408" t="str">
            <v>DSM</v>
          </cell>
          <cell r="P408" t="str">
            <v/>
          </cell>
          <cell r="Q408" t="str">
            <v>DSM, Class 2</v>
          </cell>
          <cell r="R408" t="str">
            <v>DSM, Class 2</v>
          </cell>
          <cell r="S408" t="str">
            <v>DSM, Class 2</v>
          </cell>
          <cell r="T408" t="str">
            <v>DSM, Class 2</v>
          </cell>
          <cell r="U408" t="str">
            <v>DSM, Class 2, UT</v>
          </cell>
          <cell r="V408" t="str">
            <v>DSM, Class 2</v>
          </cell>
          <cell r="W408" t="str">
            <v>UT</v>
          </cell>
          <cell r="X408" t="str">
            <v>??</v>
          </cell>
        </row>
        <row r="409">
          <cell r="A409">
            <v>98172</v>
          </cell>
          <cell r="B409" t="str">
            <v>D2_UT_m_120</v>
          </cell>
          <cell r="C409" t="str">
            <v>D2_UT_m_120</v>
          </cell>
          <cell r="D409" t="str">
            <v>New Conservation</v>
          </cell>
          <cell r="E409" t="str">
            <v>East</v>
          </cell>
          <cell r="F409" t="str">
            <v>DSM, Class 2, UT</v>
          </cell>
          <cell r="G409" t="str">
            <v/>
          </cell>
          <cell r="H409" t="str">
            <v>[120-130]</v>
          </cell>
          <cell r="I409" t="str">
            <v>DSM, Class 2</v>
          </cell>
          <cell r="J409" t="str">
            <v>DSM - Energy Efficiency</v>
          </cell>
          <cell r="K409" t="str">
            <v/>
          </cell>
          <cell r="L409" t="str">
            <v>DSM, Class 2, UT</v>
          </cell>
          <cell r="M409" t="str">
            <v>DSM, Class 2</v>
          </cell>
          <cell r="N409" t="str">
            <v>DSM, Class 2</v>
          </cell>
          <cell r="O409" t="str">
            <v>DSM</v>
          </cell>
          <cell r="P409" t="str">
            <v/>
          </cell>
          <cell r="Q409" t="str">
            <v>DSM, Class 2</v>
          </cell>
          <cell r="R409" t="str">
            <v>DSM, Class 2</v>
          </cell>
          <cell r="S409" t="str">
            <v>DSM, Class 2</v>
          </cell>
          <cell r="T409" t="str">
            <v>DSM, Class 2</v>
          </cell>
          <cell r="U409" t="str">
            <v>DSM, Class 2, UT</v>
          </cell>
          <cell r="V409" t="str">
            <v>DSM, Class 2</v>
          </cell>
          <cell r="W409" t="str">
            <v>UT</v>
          </cell>
          <cell r="X409" t="str">
            <v>??</v>
          </cell>
        </row>
        <row r="410">
          <cell r="A410">
            <v>98173</v>
          </cell>
          <cell r="B410" t="str">
            <v>D2_UT_n_130</v>
          </cell>
          <cell r="C410" t="str">
            <v>D2_UT_n_130</v>
          </cell>
          <cell r="D410" t="str">
            <v>New Conservation</v>
          </cell>
          <cell r="E410" t="str">
            <v>East</v>
          </cell>
          <cell r="F410" t="str">
            <v>DSM, Class 2, UT</v>
          </cell>
          <cell r="G410" t="str">
            <v/>
          </cell>
          <cell r="H410" t="str">
            <v>[130-140]</v>
          </cell>
          <cell r="I410" t="str">
            <v>DSM, Class 2</v>
          </cell>
          <cell r="J410" t="str">
            <v>DSM - Energy Efficiency</v>
          </cell>
          <cell r="K410" t="str">
            <v/>
          </cell>
          <cell r="L410" t="str">
            <v>DSM, Class 2, UT</v>
          </cell>
          <cell r="M410" t="str">
            <v>DSM, Class 2</v>
          </cell>
          <cell r="N410" t="str">
            <v>DSM, Class 2</v>
          </cell>
          <cell r="O410" t="str">
            <v>DSM</v>
          </cell>
          <cell r="P410" t="str">
            <v/>
          </cell>
          <cell r="Q410" t="str">
            <v>DSM, Class 2</v>
          </cell>
          <cell r="R410" t="str">
            <v>DSM, Class 2</v>
          </cell>
          <cell r="S410" t="str">
            <v>DSM, Class 2</v>
          </cell>
          <cell r="T410" t="str">
            <v>DSM, Class 2</v>
          </cell>
          <cell r="U410" t="str">
            <v>DSM, Class 2, UT</v>
          </cell>
          <cell r="V410" t="str">
            <v>DSM, Class 2</v>
          </cell>
          <cell r="W410" t="str">
            <v>UT</v>
          </cell>
          <cell r="X410" t="str">
            <v>??</v>
          </cell>
        </row>
        <row r="411">
          <cell r="A411">
            <v>98174</v>
          </cell>
          <cell r="B411" t="str">
            <v>D2_UT_o_140</v>
          </cell>
          <cell r="C411" t="str">
            <v>D2_UT_o_140</v>
          </cell>
          <cell r="D411" t="str">
            <v>New Conservation</v>
          </cell>
          <cell r="E411" t="str">
            <v>East</v>
          </cell>
          <cell r="F411" t="str">
            <v>DSM, Class 2, UT</v>
          </cell>
          <cell r="G411" t="str">
            <v/>
          </cell>
          <cell r="H411" t="str">
            <v>[140-150]</v>
          </cell>
          <cell r="I411" t="str">
            <v>DSM, Class 2</v>
          </cell>
          <cell r="J411" t="str">
            <v>DSM - Energy Efficiency</v>
          </cell>
          <cell r="K411" t="str">
            <v/>
          </cell>
          <cell r="L411" t="str">
            <v>DSM, Class 2, UT</v>
          </cell>
          <cell r="M411" t="str">
            <v>DSM, Class 2</v>
          </cell>
          <cell r="N411" t="str">
            <v>DSM, Class 2</v>
          </cell>
          <cell r="O411" t="str">
            <v>DSM</v>
          </cell>
          <cell r="P411" t="str">
            <v/>
          </cell>
          <cell r="Q411" t="str">
            <v>DSM, Class 2</v>
          </cell>
          <cell r="R411" t="str">
            <v>DSM, Class 2</v>
          </cell>
          <cell r="S411" t="str">
            <v>DSM, Class 2</v>
          </cell>
          <cell r="T411" t="str">
            <v>DSM, Class 2</v>
          </cell>
          <cell r="U411" t="str">
            <v>DSM, Class 2, UT</v>
          </cell>
          <cell r="V411" t="str">
            <v>DSM, Class 2</v>
          </cell>
          <cell r="W411" t="str">
            <v>UT</v>
          </cell>
          <cell r="X411" t="str">
            <v>??</v>
          </cell>
        </row>
        <row r="412">
          <cell r="A412">
            <v>98175</v>
          </cell>
          <cell r="B412" t="str">
            <v>D2_UT_p_150</v>
          </cell>
          <cell r="C412" t="str">
            <v>D2_UT_p_150</v>
          </cell>
          <cell r="D412" t="str">
            <v>New Conservation</v>
          </cell>
          <cell r="E412" t="str">
            <v>East</v>
          </cell>
          <cell r="F412" t="str">
            <v>DSM, Class 2, UT</v>
          </cell>
          <cell r="G412" t="str">
            <v/>
          </cell>
          <cell r="H412" t="str">
            <v>[150-160]</v>
          </cell>
          <cell r="I412" t="str">
            <v>DSM, Class 2</v>
          </cell>
          <cell r="J412" t="str">
            <v>DSM - Energy Efficiency</v>
          </cell>
          <cell r="K412" t="str">
            <v/>
          </cell>
          <cell r="L412" t="str">
            <v>DSM, Class 2, UT</v>
          </cell>
          <cell r="M412" t="str">
            <v>DSM, Class 2</v>
          </cell>
          <cell r="N412" t="str">
            <v>DSM, Class 2</v>
          </cell>
          <cell r="O412" t="str">
            <v>DSM</v>
          </cell>
          <cell r="P412" t="str">
            <v/>
          </cell>
          <cell r="Q412" t="str">
            <v>DSM, Class 2</v>
          </cell>
          <cell r="R412" t="str">
            <v>DSM, Class 2</v>
          </cell>
          <cell r="S412" t="str">
            <v>DSM, Class 2</v>
          </cell>
          <cell r="T412" t="str">
            <v>DSM, Class 2</v>
          </cell>
          <cell r="U412" t="str">
            <v>DSM, Class 2, UT</v>
          </cell>
          <cell r="V412" t="str">
            <v>DSM, Class 2</v>
          </cell>
          <cell r="W412" t="str">
            <v>UT</v>
          </cell>
          <cell r="X412" t="str">
            <v>??</v>
          </cell>
        </row>
        <row r="413">
          <cell r="A413">
            <v>98176</v>
          </cell>
          <cell r="B413" t="str">
            <v>D2_UT_q_160</v>
          </cell>
          <cell r="C413" t="str">
            <v>D2_UT_q_160</v>
          </cell>
          <cell r="D413" t="str">
            <v>New Conservation</v>
          </cell>
          <cell r="E413" t="str">
            <v>East</v>
          </cell>
          <cell r="F413" t="str">
            <v>DSM, Class 2, UT</v>
          </cell>
          <cell r="G413" t="str">
            <v/>
          </cell>
          <cell r="H413" t="str">
            <v>[160-170]</v>
          </cell>
          <cell r="I413" t="str">
            <v>DSM, Class 2</v>
          </cell>
          <cell r="J413" t="str">
            <v>DSM - Energy Efficiency</v>
          </cell>
          <cell r="K413" t="str">
            <v/>
          </cell>
          <cell r="L413" t="str">
            <v>DSM, Class 2, UT</v>
          </cell>
          <cell r="M413" t="str">
            <v>DSM, Class 2</v>
          </cell>
          <cell r="N413" t="str">
            <v>DSM, Class 2</v>
          </cell>
          <cell r="O413" t="str">
            <v>DSM</v>
          </cell>
          <cell r="P413" t="str">
            <v/>
          </cell>
          <cell r="Q413" t="str">
            <v>DSM, Class 2</v>
          </cell>
          <cell r="R413" t="str">
            <v>DSM, Class 2</v>
          </cell>
          <cell r="S413" t="str">
            <v>DSM, Class 2</v>
          </cell>
          <cell r="T413" t="str">
            <v>DSM, Class 2</v>
          </cell>
          <cell r="U413" t="str">
            <v>DSM, Class 2, UT</v>
          </cell>
          <cell r="V413" t="str">
            <v>DSM, Class 2</v>
          </cell>
          <cell r="W413" t="str">
            <v>UT</v>
          </cell>
          <cell r="X413" t="str">
            <v>??</v>
          </cell>
        </row>
        <row r="414">
          <cell r="A414">
            <v>98177</v>
          </cell>
          <cell r="B414" t="str">
            <v>D2_UT_r_170</v>
          </cell>
          <cell r="C414" t="str">
            <v>D2_UT_r_170</v>
          </cell>
          <cell r="D414" t="str">
            <v>New Conservation</v>
          </cell>
          <cell r="E414" t="str">
            <v>East</v>
          </cell>
          <cell r="F414" t="str">
            <v>DSM, Class 2, UT</v>
          </cell>
          <cell r="G414" t="str">
            <v/>
          </cell>
          <cell r="H414" t="str">
            <v>[170-180]</v>
          </cell>
          <cell r="I414" t="str">
            <v>DSM, Class 2</v>
          </cell>
          <cell r="J414" t="str">
            <v>DSM - Energy Efficiency</v>
          </cell>
          <cell r="K414" t="str">
            <v/>
          </cell>
          <cell r="L414" t="str">
            <v>DSM, Class 2, UT</v>
          </cell>
          <cell r="M414" t="str">
            <v>DSM, Class 2</v>
          </cell>
          <cell r="N414" t="str">
            <v>DSM, Class 2</v>
          </cell>
          <cell r="O414" t="str">
            <v>DSM</v>
          </cell>
          <cell r="P414" t="str">
            <v/>
          </cell>
          <cell r="Q414" t="str">
            <v>DSM, Class 2</v>
          </cell>
          <cell r="R414" t="str">
            <v>DSM, Class 2</v>
          </cell>
          <cell r="S414" t="str">
            <v>DSM, Class 2</v>
          </cell>
          <cell r="T414" t="str">
            <v>DSM, Class 2</v>
          </cell>
          <cell r="U414" t="str">
            <v>DSM, Class 2, UT</v>
          </cell>
          <cell r="V414" t="str">
            <v>DSM, Class 2</v>
          </cell>
          <cell r="W414" t="str">
            <v>UT</v>
          </cell>
          <cell r="X414" t="str">
            <v>??</v>
          </cell>
        </row>
        <row r="415">
          <cell r="A415">
            <v>98178</v>
          </cell>
          <cell r="B415" t="str">
            <v>D2_UT_s_180</v>
          </cell>
          <cell r="C415" t="str">
            <v>D2_UT_s_180</v>
          </cell>
          <cell r="D415" t="str">
            <v>New Conservation</v>
          </cell>
          <cell r="E415" t="str">
            <v>East</v>
          </cell>
          <cell r="F415" t="str">
            <v>DSM, Class 2, UT</v>
          </cell>
          <cell r="G415" t="str">
            <v/>
          </cell>
          <cell r="H415" t="str">
            <v>[180-190]</v>
          </cell>
          <cell r="I415" t="str">
            <v>DSM, Class 2</v>
          </cell>
          <cell r="J415" t="str">
            <v>DSM - Energy Efficiency</v>
          </cell>
          <cell r="K415" t="str">
            <v/>
          </cell>
          <cell r="L415" t="str">
            <v>DSM, Class 2, UT</v>
          </cell>
          <cell r="M415" t="str">
            <v>DSM, Class 2</v>
          </cell>
          <cell r="N415" t="str">
            <v>DSM, Class 2</v>
          </cell>
          <cell r="O415" t="str">
            <v>DSM</v>
          </cell>
          <cell r="P415" t="str">
            <v/>
          </cell>
          <cell r="Q415" t="str">
            <v>DSM, Class 2</v>
          </cell>
          <cell r="R415" t="str">
            <v>DSM, Class 2</v>
          </cell>
          <cell r="S415" t="str">
            <v>DSM, Class 2</v>
          </cell>
          <cell r="T415" t="str">
            <v>DSM, Class 2</v>
          </cell>
          <cell r="U415" t="str">
            <v>DSM, Class 2, UT</v>
          </cell>
          <cell r="V415" t="str">
            <v>DSM, Class 2</v>
          </cell>
          <cell r="W415" t="str">
            <v>UT</v>
          </cell>
          <cell r="X415" t="str">
            <v>??</v>
          </cell>
        </row>
        <row r="416">
          <cell r="A416">
            <v>98179</v>
          </cell>
          <cell r="B416" t="str">
            <v>D2_UT_t_190</v>
          </cell>
          <cell r="C416" t="str">
            <v>D2_UT_t_190</v>
          </cell>
          <cell r="D416" t="str">
            <v>New Conservation</v>
          </cell>
          <cell r="E416" t="str">
            <v>East</v>
          </cell>
          <cell r="F416" t="str">
            <v>DSM, Class 2, UT</v>
          </cell>
          <cell r="G416" t="str">
            <v/>
          </cell>
          <cell r="H416" t="str">
            <v>[190-200]</v>
          </cell>
          <cell r="I416" t="str">
            <v>DSM, Class 2</v>
          </cell>
          <cell r="J416" t="str">
            <v>DSM - Energy Efficiency</v>
          </cell>
          <cell r="K416" t="str">
            <v/>
          </cell>
          <cell r="L416" t="str">
            <v>DSM, Class 2, UT</v>
          </cell>
          <cell r="M416" t="str">
            <v>DSM, Class 2</v>
          </cell>
          <cell r="N416" t="str">
            <v>DSM, Class 2</v>
          </cell>
          <cell r="O416" t="str">
            <v>DSM</v>
          </cell>
          <cell r="P416" t="str">
            <v/>
          </cell>
          <cell r="Q416" t="str">
            <v>DSM, Class 2</v>
          </cell>
          <cell r="R416" t="str">
            <v>DSM, Class 2</v>
          </cell>
          <cell r="S416" t="str">
            <v>DSM, Class 2</v>
          </cell>
          <cell r="T416" t="str">
            <v>DSM, Class 2</v>
          </cell>
          <cell r="U416" t="str">
            <v>DSM, Class 2, UT</v>
          </cell>
          <cell r="V416" t="str">
            <v>DSM, Class 2</v>
          </cell>
          <cell r="W416" t="str">
            <v>UT</v>
          </cell>
          <cell r="X416" t="str">
            <v>??</v>
          </cell>
        </row>
        <row r="417">
          <cell r="A417">
            <v>98180</v>
          </cell>
          <cell r="B417" t="str">
            <v>D2_UT_u_200</v>
          </cell>
          <cell r="C417" t="str">
            <v>D2_UT_u_200</v>
          </cell>
          <cell r="D417" t="str">
            <v>New Conservation</v>
          </cell>
          <cell r="E417" t="str">
            <v>East</v>
          </cell>
          <cell r="F417" t="str">
            <v>DSM, Class 2, UT</v>
          </cell>
          <cell r="G417" t="str">
            <v/>
          </cell>
          <cell r="H417" t="str">
            <v>[200-250]</v>
          </cell>
          <cell r="I417" t="str">
            <v>DSM, Class 2</v>
          </cell>
          <cell r="J417" t="str">
            <v>DSM - Energy Efficiency</v>
          </cell>
          <cell r="K417" t="str">
            <v/>
          </cell>
          <cell r="L417" t="str">
            <v>DSM, Class 2, UT</v>
          </cell>
          <cell r="M417" t="str">
            <v>DSM, Class 2</v>
          </cell>
          <cell r="N417" t="str">
            <v>DSM, Class 2</v>
          </cell>
          <cell r="O417" t="str">
            <v>DSM</v>
          </cell>
          <cell r="P417" t="str">
            <v/>
          </cell>
          <cell r="Q417" t="str">
            <v>DSM, Class 2</v>
          </cell>
          <cell r="R417" t="str">
            <v>DSM, Class 2</v>
          </cell>
          <cell r="S417" t="str">
            <v>DSM, Class 2</v>
          </cell>
          <cell r="T417" t="str">
            <v>DSM, Class 2</v>
          </cell>
          <cell r="U417" t="str">
            <v>DSM, Class 2, UT</v>
          </cell>
          <cell r="V417" t="str">
            <v>DSM, Class 2</v>
          </cell>
          <cell r="W417" t="str">
            <v>UT</v>
          </cell>
          <cell r="X417" t="str">
            <v>??</v>
          </cell>
        </row>
        <row r="418">
          <cell r="A418">
            <v>98182</v>
          </cell>
          <cell r="B418" t="str">
            <v>D2_UT_v_250</v>
          </cell>
          <cell r="C418" t="str">
            <v>D2_UT_v_250</v>
          </cell>
          <cell r="D418" t="str">
            <v>New Conservation</v>
          </cell>
          <cell r="E418" t="str">
            <v>East</v>
          </cell>
          <cell r="F418" t="str">
            <v>DSM, Class 2, UT</v>
          </cell>
          <cell r="G418" t="str">
            <v/>
          </cell>
          <cell r="H418" t="str">
            <v>[250-300]</v>
          </cell>
          <cell r="I418" t="str">
            <v>DSM, Class 2</v>
          </cell>
          <cell r="J418" t="str">
            <v>DSM - Energy Efficiency</v>
          </cell>
          <cell r="K418" t="str">
            <v/>
          </cell>
          <cell r="L418" t="str">
            <v>DSM, Class 2, UT</v>
          </cell>
          <cell r="M418" t="str">
            <v>DSM, Class 2</v>
          </cell>
          <cell r="N418" t="str">
            <v>DSM, Class 2</v>
          </cell>
          <cell r="O418" t="str">
            <v>DSM</v>
          </cell>
          <cell r="P418" t="str">
            <v/>
          </cell>
          <cell r="Q418" t="str">
            <v>DSM, Class 2</v>
          </cell>
          <cell r="R418" t="str">
            <v>DSM, Class 2</v>
          </cell>
          <cell r="S418" t="str">
            <v>DSM, Class 2</v>
          </cell>
          <cell r="T418" t="str">
            <v>DSM, Class 2</v>
          </cell>
          <cell r="U418" t="str">
            <v>DSM, Class 2, UT</v>
          </cell>
          <cell r="V418" t="str">
            <v>DSM, Class 2</v>
          </cell>
          <cell r="W418" t="str">
            <v>UT</v>
          </cell>
          <cell r="X418" t="str">
            <v>??</v>
          </cell>
        </row>
        <row r="419">
          <cell r="A419">
            <v>98183</v>
          </cell>
          <cell r="B419" t="str">
            <v>D2_UT_w_300</v>
          </cell>
          <cell r="C419" t="str">
            <v>D2_UT_w_300</v>
          </cell>
          <cell r="D419" t="str">
            <v>New Conservation</v>
          </cell>
          <cell r="E419" t="str">
            <v>East</v>
          </cell>
          <cell r="F419" t="str">
            <v>DSM, Class 2, UT</v>
          </cell>
          <cell r="G419" t="str">
            <v/>
          </cell>
          <cell r="H419" t="str">
            <v>[300-400]</v>
          </cell>
          <cell r="I419" t="str">
            <v>DSM, Class 2</v>
          </cell>
          <cell r="J419" t="str">
            <v>DSM - Energy Efficiency</v>
          </cell>
          <cell r="K419" t="str">
            <v/>
          </cell>
          <cell r="L419" t="str">
            <v>DSM, Class 2, UT</v>
          </cell>
          <cell r="M419" t="str">
            <v>DSM, Class 2</v>
          </cell>
          <cell r="N419" t="str">
            <v>DSM, Class 2</v>
          </cell>
          <cell r="O419" t="str">
            <v>DSM</v>
          </cell>
          <cell r="P419" t="str">
            <v/>
          </cell>
          <cell r="Q419" t="str">
            <v>DSM, Class 2</v>
          </cell>
          <cell r="R419" t="str">
            <v>DSM, Class 2</v>
          </cell>
          <cell r="S419" t="str">
            <v>DSM, Class 2</v>
          </cell>
          <cell r="T419" t="str">
            <v>DSM, Class 2</v>
          </cell>
          <cell r="U419" t="str">
            <v>DSM, Class 2, UT</v>
          </cell>
          <cell r="V419" t="str">
            <v>DSM, Class 2</v>
          </cell>
          <cell r="W419" t="str">
            <v>UT</v>
          </cell>
          <cell r="X419" t="str">
            <v>??</v>
          </cell>
        </row>
        <row r="420">
          <cell r="A420">
            <v>98185</v>
          </cell>
          <cell r="B420" t="str">
            <v>D2_UT_x_400</v>
          </cell>
          <cell r="C420" t="str">
            <v>D2_UT_x_400</v>
          </cell>
          <cell r="D420" t="str">
            <v>New Conservation</v>
          </cell>
          <cell r="E420" t="str">
            <v>East</v>
          </cell>
          <cell r="F420" t="str">
            <v>DSM, Class 2, UT</v>
          </cell>
          <cell r="G420" t="str">
            <v/>
          </cell>
          <cell r="H420" t="str">
            <v>[400-500]</v>
          </cell>
          <cell r="I420" t="str">
            <v>DSM, Class 2</v>
          </cell>
          <cell r="J420" t="str">
            <v>DSM - Energy Efficiency</v>
          </cell>
          <cell r="K420" t="str">
            <v/>
          </cell>
          <cell r="L420" t="str">
            <v>DSM, Class 2, UT</v>
          </cell>
          <cell r="M420" t="str">
            <v>DSM, Class 2</v>
          </cell>
          <cell r="N420" t="str">
            <v>DSM, Class 2</v>
          </cell>
          <cell r="O420" t="str">
            <v>DSM</v>
          </cell>
          <cell r="P420" t="str">
            <v/>
          </cell>
          <cell r="Q420" t="str">
            <v>DSM, Class 2</v>
          </cell>
          <cell r="R420" t="str">
            <v>DSM, Class 2</v>
          </cell>
          <cell r="S420" t="str">
            <v>DSM, Class 2</v>
          </cell>
          <cell r="T420" t="str">
            <v>DSM, Class 2</v>
          </cell>
          <cell r="U420" t="str">
            <v>DSM, Class 2, UT</v>
          </cell>
          <cell r="V420" t="str">
            <v>DSM, Class 2</v>
          </cell>
          <cell r="W420" t="str">
            <v>UT</v>
          </cell>
          <cell r="X420" t="str">
            <v>??</v>
          </cell>
        </row>
        <row r="421">
          <cell r="A421">
            <v>98187</v>
          </cell>
          <cell r="B421" t="str">
            <v>D2_UT_y_500</v>
          </cell>
          <cell r="C421" t="str">
            <v>D2_UT_y_500</v>
          </cell>
          <cell r="D421" t="str">
            <v>New Conservation</v>
          </cell>
          <cell r="E421" t="str">
            <v>East</v>
          </cell>
          <cell r="F421" t="str">
            <v>DSM, Class 2, UT</v>
          </cell>
          <cell r="G421" t="str">
            <v/>
          </cell>
          <cell r="H421" t="str">
            <v>[500-750]</v>
          </cell>
          <cell r="I421" t="str">
            <v>DSM, Class 2</v>
          </cell>
          <cell r="J421" t="str">
            <v>DSM - Energy Efficiency</v>
          </cell>
          <cell r="K421" t="str">
            <v/>
          </cell>
          <cell r="L421" t="str">
            <v>DSM, Class 2, UT</v>
          </cell>
          <cell r="M421" t="str">
            <v>DSM, Class 2</v>
          </cell>
          <cell r="N421" t="str">
            <v>DSM, Class 2</v>
          </cell>
          <cell r="O421" t="str">
            <v>DSM</v>
          </cell>
          <cell r="P421" t="str">
            <v/>
          </cell>
          <cell r="Q421" t="str">
            <v>DSM, Class 2</v>
          </cell>
          <cell r="R421" t="str">
            <v>DSM, Class 2</v>
          </cell>
          <cell r="S421" t="str">
            <v>DSM, Class 2</v>
          </cell>
          <cell r="T421" t="str">
            <v>DSM, Class 2</v>
          </cell>
          <cell r="U421" t="str">
            <v>DSM, Class 2, UT</v>
          </cell>
          <cell r="V421" t="str">
            <v>DSM, Class 2</v>
          </cell>
          <cell r="W421" t="str">
            <v>UT</v>
          </cell>
          <cell r="X421" t="str">
            <v>??</v>
          </cell>
        </row>
        <row r="422">
          <cell r="A422">
            <v>98191</v>
          </cell>
          <cell r="B422" t="str">
            <v>D2_UT_z_750</v>
          </cell>
          <cell r="C422" t="str">
            <v>D2_UT_z_750</v>
          </cell>
          <cell r="D422" t="str">
            <v>New Conservation</v>
          </cell>
          <cell r="E422" t="str">
            <v>East</v>
          </cell>
          <cell r="F422" t="str">
            <v>DSM, Class 2, UT</v>
          </cell>
          <cell r="G422" t="str">
            <v/>
          </cell>
          <cell r="H422" t="str">
            <v>[750-1000]</v>
          </cell>
          <cell r="I422" t="str">
            <v>DSM, Class 2</v>
          </cell>
          <cell r="J422" t="str">
            <v>DSM - Energy Efficiency</v>
          </cell>
          <cell r="K422" t="str">
            <v/>
          </cell>
          <cell r="L422" t="str">
            <v>DSM, Class 2, UT</v>
          </cell>
          <cell r="M422" t="str">
            <v>DSM, Class 2</v>
          </cell>
          <cell r="N422" t="str">
            <v>DSM, Class 2</v>
          </cell>
          <cell r="O422" t="str">
            <v>DSM</v>
          </cell>
          <cell r="P422" t="str">
            <v/>
          </cell>
          <cell r="Q422" t="str">
            <v>DSM, Class 2</v>
          </cell>
          <cell r="R422" t="str">
            <v>DSM, Class 2</v>
          </cell>
          <cell r="S422" t="str">
            <v>DSM, Class 2</v>
          </cell>
          <cell r="T422" t="str">
            <v>DSM, Class 2</v>
          </cell>
          <cell r="U422" t="str">
            <v>DSM, Class 2, UT</v>
          </cell>
          <cell r="V422" t="str">
            <v>DSM, Class 2</v>
          </cell>
          <cell r="W422" t="str">
            <v>UT</v>
          </cell>
          <cell r="X422" t="str">
            <v>??</v>
          </cell>
        </row>
        <row r="423">
          <cell r="A423">
            <v>98168</v>
          </cell>
          <cell r="B423" t="str">
            <v>D2_UT_z_9999</v>
          </cell>
          <cell r="C423" t="str">
            <v>D2_UT_z_9999</v>
          </cell>
          <cell r="D423" t="str">
            <v>New Conservation</v>
          </cell>
          <cell r="E423" t="str">
            <v>East</v>
          </cell>
          <cell r="F423" t="str">
            <v>DSM, Class 2, UT</v>
          </cell>
          <cell r="G423" t="str">
            <v/>
          </cell>
          <cell r="H423" t="str">
            <v>[1000-9999]</v>
          </cell>
          <cell r="I423" t="str">
            <v>DSM, Class 2</v>
          </cell>
          <cell r="J423" t="str">
            <v>DSM - Energy Efficiency</v>
          </cell>
          <cell r="K423" t="str">
            <v/>
          </cell>
          <cell r="L423" t="str">
            <v>DSM, Class 2, UT</v>
          </cell>
          <cell r="M423" t="str">
            <v>DSM, Class 2</v>
          </cell>
          <cell r="N423" t="str">
            <v>DSM, Class 2</v>
          </cell>
          <cell r="O423" t="str">
            <v>DSM</v>
          </cell>
          <cell r="P423" t="str">
            <v/>
          </cell>
          <cell r="Q423" t="str">
            <v>DSM, Class 2</v>
          </cell>
          <cell r="R423" t="str">
            <v>DSM, Class 2</v>
          </cell>
          <cell r="S423" t="str">
            <v>DSM, Class 2</v>
          </cell>
          <cell r="T423" t="str">
            <v>DSM, Class 2</v>
          </cell>
          <cell r="U423" t="str">
            <v>DSM, Class 2, UT</v>
          </cell>
          <cell r="V423" t="str">
            <v>DSM, Class 2</v>
          </cell>
          <cell r="W423" t="str">
            <v>UT</v>
          </cell>
          <cell r="X423" t="str">
            <v>??</v>
          </cell>
        </row>
        <row r="424">
          <cell r="A424">
            <v>98058</v>
          </cell>
          <cell r="B424" t="str">
            <v>D2_WW_a_00</v>
          </cell>
          <cell r="C424" t="str">
            <v>D2_WW_a_00</v>
          </cell>
          <cell r="D424" t="str">
            <v>New Conservation</v>
          </cell>
          <cell r="E424" t="str">
            <v>West</v>
          </cell>
          <cell r="F424" t="str">
            <v>DSM, Class 2, WA</v>
          </cell>
          <cell r="G424" t="str">
            <v/>
          </cell>
          <cell r="H424" t="str">
            <v>[00-10]</v>
          </cell>
          <cell r="I424" t="str">
            <v>DSM, Class 2</v>
          </cell>
          <cell r="J424" t="str">
            <v>DSM - Energy Efficiency</v>
          </cell>
          <cell r="K424" t="str">
            <v/>
          </cell>
          <cell r="L424" t="str">
            <v>DSM, Class 2, WA</v>
          </cell>
          <cell r="M424" t="str">
            <v>DSM, Class 2</v>
          </cell>
          <cell r="N424" t="str">
            <v>DSM, Class 2</v>
          </cell>
          <cell r="O424" t="str">
            <v>DSM</v>
          </cell>
          <cell r="P424" t="str">
            <v/>
          </cell>
          <cell r="Q424" t="str">
            <v>DSM, Class 2</v>
          </cell>
          <cell r="R424" t="str">
            <v>DSM, Class 2</v>
          </cell>
          <cell r="S424" t="str">
            <v>DSM, Class 2</v>
          </cell>
          <cell r="T424" t="str">
            <v>DSM, Class 2</v>
          </cell>
          <cell r="U424" t="str">
            <v>DSM, Class 2, WA</v>
          </cell>
          <cell r="V424" t="str">
            <v>DSM, Class 2</v>
          </cell>
          <cell r="W424" t="str">
            <v>WA</v>
          </cell>
          <cell r="X424" t="str">
            <v>??</v>
          </cell>
        </row>
        <row r="425">
          <cell r="A425">
            <v>98061</v>
          </cell>
          <cell r="B425" t="str">
            <v>D2_WW_b_10</v>
          </cell>
          <cell r="C425" t="str">
            <v>D2_WW_b_10</v>
          </cell>
          <cell r="D425" t="str">
            <v>New Conservation</v>
          </cell>
          <cell r="E425" t="str">
            <v>West</v>
          </cell>
          <cell r="F425" t="str">
            <v>DSM, Class 2, WA</v>
          </cell>
          <cell r="G425" t="str">
            <v/>
          </cell>
          <cell r="H425" t="str">
            <v>[10-20]</v>
          </cell>
          <cell r="I425" t="str">
            <v>DSM, Class 2</v>
          </cell>
          <cell r="J425" t="str">
            <v>DSM - Energy Efficiency</v>
          </cell>
          <cell r="K425" t="str">
            <v/>
          </cell>
          <cell r="L425" t="str">
            <v>DSM, Class 2, WA</v>
          </cell>
          <cell r="M425" t="str">
            <v>DSM, Class 2</v>
          </cell>
          <cell r="N425" t="str">
            <v>DSM, Class 2</v>
          </cell>
          <cell r="O425" t="str">
            <v>DSM</v>
          </cell>
          <cell r="P425" t="str">
            <v/>
          </cell>
          <cell r="Q425" t="str">
            <v>DSM, Class 2</v>
          </cell>
          <cell r="R425" t="str">
            <v>DSM, Class 2</v>
          </cell>
          <cell r="S425" t="str">
            <v>DSM, Class 2</v>
          </cell>
          <cell r="T425" t="str">
            <v>DSM, Class 2</v>
          </cell>
          <cell r="U425" t="str">
            <v>DSM, Class 2, WA</v>
          </cell>
          <cell r="V425" t="str">
            <v>DSM, Class 2</v>
          </cell>
          <cell r="W425" t="str">
            <v>WA</v>
          </cell>
          <cell r="X425" t="str">
            <v>??</v>
          </cell>
        </row>
        <row r="426">
          <cell r="A426">
            <v>98072</v>
          </cell>
          <cell r="B426" t="str">
            <v>D2_WW_c_20</v>
          </cell>
          <cell r="C426" t="str">
            <v>D2_WW_c_20</v>
          </cell>
          <cell r="D426" t="str">
            <v>New Conservation</v>
          </cell>
          <cell r="E426" t="str">
            <v>West</v>
          </cell>
          <cell r="F426" t="str">
            <v>DSM, Class 2, WA</v>
          </cell>
          <cell r="G426" t="str">
            <v/>
          </cell>
          <cell r="H426" t="str">
            <v>[20-30]</v>
          </cell>
          <cell r="I426" t="str">
            <v>DSM, Class 2</v>
          </cell>
          <cell r="J426" t="str">
            <v>DSM - Energy Efficiency</v>
          </cell>
          <cell r="K426" t="str">
            <v/>
          </cell>
          <cell r="L426" t="str">
            <v>DSM, Class 2, WA</v>
          </cell>
          <cell r="M426" t="str">
            <v>DSM, Class 2</v>
          </cell>
          <cell r="N426" t="str">
            <v>DSM, Class 2</v>
          </cell>
          <cell r="O426" t="str">
            <v>DSM</v>
          </cell>
          <cell r="P426" t="str">
            <v/>
          </cell>
          <cell r="Q426" t="str">
            <v>DSM, Class 2</v>
          </cell>
          <cell r="R426" t="str">
            <v>DSM, Class 2</v>
          </cell>
          <cell r="S426" t="str">
            <v>DSM, Class 2</v>
          </cell>
          <cell r="T426" t="str">
            <v>DSM, Class 2</v>
          </cell>
          <cell r="U426" t="str">
            <v>DSM, Class 2, WA</v>
          </cell>
          <cell r="V426" t="str">
            <v>DSM, Class 2</v>
          </cell>
          <cell r="W426" t="str">
            <v>WA</v>
          </cell>
          <cell r="X426" t="str">
            <v>??</v>
          </cell>
        </row>
        <row r="427">
          <cell r="A427">
            <v>98075</v>
          </cell>
          <cell r="B427" t="str">
            <v>D2_WW_d_30</v>
          </cell>
          <cell r="C427" t="str">
            <v>D2_WW_d_30</v>
          </cell>
          <cell r="D427" t="str">
            <v>New Conservation</v>
          </cell>
          <cell r="E427" t="str">
            <v>West</v>
          </cell>
          <cell r="F427" t="str">
            <v>DSM, Class 2, WA</v>
          </cell>
          <cell r="G427" t="str">
            <v/>
          </cell>
          <cell r="H427" t="str">
            <v>[30-40]</v>
          </cell>
          <cell r="I427" t="str">
            <v>DSM, Class 2</v>
          </cell>
          <cell r="J427" t="str">
            <v>DSM - Energy Efficiency</v>
          </cell>
          <cell r="K427" t="str">
            <v/>
          </cell>
          <cell r="L427" t="str">
            <v>DSM, Class 2, WA</v>
          </cell>
          <cell r="M427" t="str">
            <v>DSM, Class 2</v>
          </cell>
          <cell r="N427" t="str">
            <v>DSM, Class 2</v>
          </cell>
          <cell r="O427" t="str">
            <v>DSM</v>
          </cell>
          <cell r="P427" t="str">
            <v/>
          </cell>
          <cell r="Q427" t="str">
            <v>DSM, Class 2</v>
          </cell>
          <cell r="R427" t="str">
            <v>DSM, Class 2</v>
          </cell>
          <cell r="S427" t="str">
            <v>DSM, Class 2</v>
          </cell>
          <cell r="T427" t="str">
            <v>DSM, Class 2</v>
          </cell>
          <cell r="U427" t="str">
            <v>DSM, Class 2, WA</v>
          </cell>
          <cell r="V427" t="str">
            <v>DSM, Class 2</v>
          </cell>
          <cell r="W427" t="str">
            <v>WA</v>
          </cell>
          <cell r="X427" t="str">
            <v>??</v>
          </cell>
        </row>
        <row r="428">
          <cell r="A428">
            <v>98077</v>
          </cell>
          <cell r="B428" t="str">
            <v>D2_WW_e_40</v>
          </cell>
          <cell r="C428" t="str">
            <v>D2_WW_e_40</v>
          </cell>
          <cell r="D428" t="str">
            <v>New Conservation</v>
          </cell>
          <cell r="E428" t="str">
            <v>West</v>
          </cell>
          <cell r="F428" t="str">
            <v>DSM, Class 2, WA</v>
          </cell>
          <cell r="G428" t="str">
            <v/>
          </cell>
          <cell r="H428" t="str">
            <v>[40-50]</v>
          </cell>
          <cell r="I428" t="str">
            <v>DSM, Class 2</v>
          </cell>
          <cell r="J428" t="str">
            <v>DSM - Energy Efficiency</v>
          </cell>
          <cell r="K428" t="str">
            <v/>
          </cell>
          <cell r="L428" t="str">
            <v>DSM, Class 2, WA</v>
          </cell>
          <cell r="M428" t="str">
            <v>DSM, Class 2</v>
          </cell>
          <cell r="N428" t="str">
            <v>DSM, Class 2</v>
          </cell>
          <cell r="O428" t="str">
            <v>DSM</v>
          </cell>
          <cell r="P428" t="str">
            <v/>
          </cell>
          <cell r="Q428" t="str">
            <v>DSM, Class 2</v>
          </cell>
          <cell r="R428" t="str">
            <v>DSM, Class 2</v>
          </cell>
          <cell r="S428" t="str">
            <v>DSM, Class 2</v>
          </cell>
          <cell r="T428" t="str">
            <v>DSM, Class 2</v>
          </cell>
          <cell r="U428" t="str">
            <v>DSM, Class 2, WA</v>
          </cell>
          <cell r="V428" t="str">
            <v>DSM, Class 2</v>
          </cell>
          <cell r="W428" t="str">
            <v>WA</v>
          </cell>
          <cell r="X428" t="str">
            <v>??</v>
          </cell>
        </row>
        <row r="429">
          <cell r="A429">
            <v>98079</v>
          </cell>
          <cell r="B429" t="str">
            <v>D2_WW_f_50</v>
          </cell>
          <cell r="C429" t="str">
            <v>D2_WW_f_50</v>
          </cell>
          <cell r="D429" t="str">
            <v>New Conservation</v>
          </cell>
          <cell r="E429" t="str">
            <v>West</v>
          </cell>
          <cell r="F429" t="str">
            <v>DSM, Class 2, WA</v>
          </cell>
          <cell r="G429" t="str">
            <v/>
          </cell>
          <cell r="H429" t="str">
            <v>[50-60]</v>
          </cell>
          <cell r="I429" t="str">
            <v>DSM, Class 2</v>
          </cell>
          <cell r="J429" t="str">
            <v>DSM - Energy Efficiency</v>
          </cell>
          <cell r="K429" t="str">
            <v/>
          </cell>
          <cell r="L429" t="str">
            <v>DSM, Class 2, WA</v>
          </cell>
          <cell r="M429" t="str">
            <v>DSM, Class 2</v>
          </cell>
          <cell r="N429" t="str">
            <v>DSM, Class 2</v>
          </cell>
          <cell r="O429" t="str">
            <v>DSM</v>
          </cell>
          <cell r="P429" t="str">
            <v/>
          </cell>
          <cell r="Q429" t="str">
            <v>DSM, Class 2</v>
          </cell>
          <cell r="R429" t="str">
            <v>DSM, Class 2</v>
          </cell>
          <cell r="S429" t="str">
            <v>DSM, Class 2</v>
          </cell>
          <cell r="T429" t="str">
            <v>DSM, Class 2</v>
          </cell>
          <cell r="U429" t="str">
            <v>DSM, Class 2, WA</v>
          </cell>
          <cell r="V429" t="str">
            <v>DSM, Class 2</v>
          </cell>
          <cell r="W429" t="str">
            <v>WA</v>
          </cell>
          <cell r="X429" t="str">
            <v>??</v>
          </cell>
        </row>
        <row r="430">
          <cell r="A430">
            <v>98080</v>
          </cell>
          <cell r="B430" t="str">
            <v>D2_WW_g_60</v>
          </cell>
          <cell r="C430" t="str">
            <v>D2_WW_g_60</v>
          </cell>
          <cell r="D430" t="str">
            <v>New Conservation</v>
          </cell>
          <cell r="E430" t="str">
            <v>West</v>
          </cell>
          <cell r="F430" t="str">
            <v>DSM, Class 2, WA</v>
          </cell>
          <cell r="G430" t="str">
            <v/>
          </cell>
          <cell r="H430" t="str">
            <v>[60-70]</v>
          </cell>
          <cell r="I430" t="str">
            <v>DSM, Class 2</v>
          </cell>
          <cell r="J430" t="str">
            <v>DSM - Energy Efficiency</v>
          </cell>
          <cell r="K430" t="str">
            <v/>
          </cell>
          <cell r="L430" t="str">
            <v>DSM, Class 2, WA</v>
          </cell>
          <cell r="M430" t="str">
            <v>DSM, Class 2</v>
          </cell>
          <cell r="N430" t="str">
            <v>DSM, Class 2</v>
          </cell>
          <cell r="O430" t="str">
            <v>DSM</v>
          </cell>
          <cell r="P430" t="str">
            <v/>
          </cell>
          <cell r="Q430" t="str">
            <v>DSM, Class 2</v>
          </cell>
          <cell r="R430" t="str">
            <v>DSM, Class 2</v>
          </cell>
          <cell r="S430" t="str">
            <v>DSM, Class 2</v>
          </cell>
          <cell r="T430" t="str">
            <v>DSM, Class 2</v>
          </cell>
          <cell r="U430" t="str">
            <v>DSM, Class 2, WA</v>
          </cell>
          <cell r="V430" t="str">
            <v>DSM, Class 2</v>
          </cell>
          <cell r="W430" t="str">
            <v>WA</v>
          </cell>
          <cell r="X430" t="str">
            <v>??</v>
          </cell>
        </row>
        <row r="431">
          <cell r="A431">
            <v>98081</v>
          </cell>
          <cell r="B431" t="str">
            <v>D2_WW_h_70</v>
          </cell>
          <cell r="C431" t="str">
            <v>D2_WW_h_70</v>
          </cell>
          <cell r="D431" t="str">
            <v>New Conservation</v>
          </cell>
          <cell r="E431" t="str">
            <v>West</v>
          </cell>
          <cell r="F431" t="str">
            <v>DSM, Class 2, WA</v>
          </cell>
          <cell r="G431" t="str">
            <v/>
          </cell>
          <cell r="H431" t="str">
            <v>[70-80]</v>
          </cell>
          <cell r="I431" t="str">
            <v>DSM, Class 2</v>
          </cell>
          <cell r="J431" t="str">
            <v>DSM - Energy Efficiency</v>
          </cell>
          <cell r="K431" t="str">
            <v/>
          </cell>
          <cell r="L431" t="str">
            <v>DSM, Class 2, WA</v>
          </cell>
          <cell r="M431" t="str">
            <v>DSM, Class 2</v>
          </cell>
          <cell r="N431" t="str">
            <v>DSM, Class 2</v>
          </cell>
          <cell r="O431" t="str">
            <v>DSM</v>
          </cell>
          <cell r="P431" t="str">
            <v/>
          </cell>
          <cell r="Q431" t="str">
            <v>DSM, Class 2</v>
          </cell>
          <cell r="R431" t="str">
            <v>DSM, Class 2</v>
          </cell>
          <cell r="S431" t="str">
            <v>DSM, Class 2</v>
          </cell>
          <cell r="T431" t="str">
            <v>DSM, Class 2</v>
          </cell>
          <cell r="U431" t="str">
            <v>DSM, Class 2, WA</v>
          </cell>
          <cell r="V431" t="str">
            <v>DSM, Class 2</v>
          </cell>
          <cell r="W431" t="str">
            <v>WA</v>
          </cell>
          <cell r="X431" t="str">
            <v>??</v>
          </cell>
        </row>
        <row r="432">
          <cell r="A432">
            <v>98083</v>
          </cell>
          <cell r="B432" t="str">
            <v>D2_WW_i_80</v>
          </cell>
          <cell r="C432" t="str">
            <v>D2_WW_i_80</v>
          </cell>
          <cell r="D432" t="str">
            <v>New Conservation</v>
          </cell>
          <cell r="E432" t="str">
            <v>West</v>
          </cell>
          <cell r="F432" t="str">
            <v>DSM, Class 2, WA</v>
          </cell>
          <cell r="G432" t="str">
            <v/>
          </cell>
          <cell r="H432" t="str">
            <v>[80-90]</v>
          </cell>
          <cell r="I432" t="str">
            <v>DSM, Class 2</v>
          </cell>
          <cell r="J432" t="str">
            <v>DSM - Energy Efficiency</v>
          </cell>
          <cell r="K432" t="str">
            <v/>
          </cell>
          <cell r="L432" t="str">
            <v>DSM, Class 2, WA</v>
          </cell>
          <cell r="M432" t="str">
            <v>DSM, Class 2</v>
          </cell>
          <cell r="N432" t="str">
            <v>DSM, Class 2</v>
          </cell>
          <cell r="O432" t="str">
            <v>DSM</v>
          </cell>
          <cell r="P432" t="str">
            <v/>
          </cell>
          <cell r="Q432" t="str">
            <v>DSM, Class 2</v>
          </cell>
          <cell r="R432" t="str">
            <v>DSM, Class 2</v>
          </cell>
          <cell r="S432" t="str">
            <v>DSM, Class 2</v>
          </cell>
          <cell r="T432" t="str">
            <v>DSM, Class 2</v>
          </cell>
          <cell r="U432" t="str">
            <v>DSM, Class 2, WA</v>
          </cell>
          <cell r="V432" t="str">
            <v>DSM, Class 2</v>
          </cell>
          <cell r="W432" t="str">
            <v>WA</v>
          </cell>
          <cell r="X432" t="str">
            <v>??</v>
          </cell>
        </row>
        <row r="433">
          <cell r="A433">
            <v>98084</v>
          </cell>
          <cell r="B433" t="str">
            <v>D2_WW_j_90</v>
          </cell>
          <cell r="C433" t="str">
            <v>D2_WW_j_90</v>
          </cell>
          <cell r="D433" t="str">
            <v>New Conservation</v>
          </cell>
          <cell r="E433" t="str">
            <v>West</v>
          </cell>
          <cell r="F433" t="str">
            <v>DSM, Class 2, WA</v>
          </cell>
          <cell r="G433" t="str">
            <v/>
          </cell>
          <cell r="H433" t="str">
            <v>[90-100]</v>
          </cell>
          <cell r="I433" t="str">
            <v>DSM, Class 2</v>
          </cell>
          <cell r="J433" t="str">
            <v>DSM - Energy Efficiency</v>
          </cell>
          <cell r="K433" t="str">
            <v/>
          </cell>
          <cell r="L433" t="str">
            <v>DSM, Class 2, WA</v>
          </cell>
          <cell r="M433" t="str">
            <v>DSM, Class 2</v>
          </cell>
          <cell r="N433" t="str">
            <v>DSM, Class 2</v>
          </cell>
          <cell r="O433" t="str">
            <v>DSM</v>
          </cell>
          <cell r="P433" t="str">
            <v/>
          </cell>
          <cell r="Q433" t="str">
            <v>DSM, Class 2</v>
          </cell>
          <cell r="R433" t="str">
            <v>DSM, Class 2</v>
          </cell>
          <cell r="S433" t="str">
            <v>DSM, Class 2</v>
          </cell>
          <cell r="T433" t="str">
            <v>DSM, Class 2</v>
          </cell>
          <cell r="U433" t="str">
            <v>DSM, Class 2, WA</v>
          </cell>
          <cell r="V433" t="str">
            <v>DSM, Class 2</v>
          </cell>
          <cell r="W433" t="str">
            <v>WA</v>
          </cell>
          <cell r="X433" t="str">
            <v>??</v>
          </cell>
        </row>
        <row r="434">
          <cell r="A434">
            <v>98060</v>
          </cell>
          <cell r="B434" t="str">
            <v>D2_WW_k_100</v>
          </cell>
          <cell r="C434" t="str">
            <v>D2_WW_k_100</v>
          </cell>
          <cell r="D434" t="str">
            <v>New Conservation</v>
          </cell>
          <cell r="E434" t="str">
            <v>West</v>
          </cell>
          <cell r="F434" t="str">
            <v>DSM, Class 2, WA</v>
          </cell>
          <cell r="G434" t="str">
            <v/>
          </cell>
          <cell r="H434" t="str">
            <v>[100-110]</v>
          </cell>
          <cell r="I434" t="str">
            <v>DSM, Class 2</v>
          </cell>
          <cell r="J434" t="str">
            <v>DSM - Energy Efficiency</v>
          </cell>
          <cell r="K434" t="str">
            <v/>
          </cell>
          <cell r="L434" t="str">
            <v>DSM, Class 2, WA</v>
          </cell>
          <cell r="M434" t="str">
            <v>DSM, Class 2</v>
          </cell>
          <cell r="N434" t="str">
            <v>DSM, Class 2</v>
          </cell>
          <cell r="O434" t="str">
            <v>DSM</v>
          </cell>
          <cell r="P434" t="str">
            <v/>
          </cell>
          <cell r="Q434" t="str">
            <v>DSM, Class 2</v>
          </cell>
          <cell r="R434" t="str">
            <v>DSM, Class 2</v>
          </cell>
          <cell r="S434" t="str">
            <v>DSM, Class 2</v>
          </cell>
          <cell r="T434" t="str">
            <v>DSM, Class 2</v>
          </cell>
          <cell r="U434" t="str">
            <v>DSM, Class 2, WA</v>
          </cell>
          <cell r="V434" t="str">
            <v>DSM, Class 2</v>
          </cell>
          <cell r="W434" t="str">
            <v>WA</v>
          </cell>
          <cell r="X434" t="str">
            <v>??</v>
          </cell>
        </row>
        <row r="435">
          <cell r="A435">
            <v>98062</v>
          </cell>
          <cell r="B435" t="str">
            <v>D2_WW_l_110</v>
          </cell>
          <cell r="C435" t="str">
            <v>D2_WW_l_110</v>
          </cell>
          <cell r="D435" t="str">
            <v>New Conservation</v>
          </cell>
          <cell r="E435" t="str">
            <v>West</v>
          </cell>
          <cell r="F435" t="str">
            <v>DSM, Class 2, WA</v>
          </cell>
          <cell r="G435" t="str">
            <v/>
          </cell>
          <cell r="H435" t="str">
            <v>[110-120]</v>
          </cell>
          <cell r="I435" t="str">
            <v>DSM, Class 2</v>
          </cell>
          <cell r="J435" t="str">
            <v>DSM - Energy Efficiency</v>
          </cell>
          <cell r="K435" t="str">
            <v/>
          </cell>
          <cell r="L435" t="str">
            <v>DSM, Class 2, WA</v>
          </cell>
          <cell r="M435" t="str">
            <v>DSM, Class 2</v>
          </cell>
          <cell r="N435" t="str">
            <v>DSM, Class 2</v>
          </cell>
          <cell r="O435" t="str">
            <v>DSM</v>
          </cell>
          <cell r="P435" t="str">
            <v/>
          </cell>
          <cell r="Q435" t="str">
            <v>DSM, Class 2</v>
          </cell>
          <cell r="R435" t="str">
            <v>DSM, Class 2</v>
          </cell>
          <cell r="S435" t="str">
            <v>DSM, Class 2</v>
          </cell>
          <cell r="T435" t="str">
            <v>DSM, Class 2</v>
          </cell>
          <cell r="U435" t="str">
            <v>DSM, Class 2, WA</v>
          </cell>
          <cell r="V435" t="str">
            <v>DSM, Class 2</v>
          </cell>
          <cell r="W435" t="str">
            <v>WA</v>
          </cell>
          <cell r="X435" t="str">
            <v>??</v>
          </cell>
        </row>
        <row r="436">
          <cell r="A436">
            <v>98063</v>
          </cell>
          <cell r="B436" t="str">
            <v>D2_WW_m_120</v>
          </cell>
          <cell r="C436" t="str">
            <v>D2_WW_m_120</v>
          </cell>
          <cell r="D436" t="str">
            <v>New Conservation</v>
          </cell>
          <cell r="E436" t="str">
            <v>West</v>
          </cell>
          <cell r="F436" t="str">
            <v>DSM, Class 2, WA</v>
          </cell>
          <cell r="G436" t="str">
            <v/>
          </cell>
          <cell r="H436" t="str">
            <v>[120-130]</v>
          </cell>
          <cell r="I436" t="str">
            <v>DSM, Class 2</v>
          </cell>
          <cell r="J436" t="str">
            <v>DSM - Energy Efficiency</v>
          </cell>
          <cell r="K436" t="str">
            <v/>
          </cell>
          <cell r="L436" t="str">
            <v>DSM, Class 2, WA</v>
          </cell>
          <cell r="M436" t="str">
            <v>DSM, Class 2</v>
          </cell>
          <cell r="N436" t="str">
            <v>DSM, Class 2</v>
          </cell>
          <cell r="O436" t="str">
            <v>DSM</v>
          </cell>
          <cell r="P436" t="str">
            <v/>
          </cell>
          <cell r="Q436" t="str">
            <v>DSM, Class 2</v>
          </cell>
          <cell r="R436" t="str">
            <v>DSM, Class 2</v>
          </cell>
          <cell r="S436" t="str">
            <v>DSM, Class 2</v>
          </cell>
          <cell r="T436" t="str">
            <v>DSM, Class 2</v>
          </cell>
          <cell r="U436" t="str">
            <v>DSM, Class 2, WA</v>
          </cell>
          <cell r="V436" t="str">
            <v>DSM, Class 2</v>
          </cell>
          <cell r="W436" t="str">
            <v>WA</v>
          </cell>
          <cell r="X436" t="str">
            <v>??</v>
          </cell>
        </row>
        <row r="437">
          <cell r="A437">
            <v>98064</v>
          </cell>
          <cell r="B437" t="str">
            <v>D2_WW_n_130</v>
          </cell>
          <cell r="C437" t="str">
            <v>D2_WW_n_130</v>
          </cell>
          <cell r="D437" t="str">
            <v>New Conservation</v>
          </cell>
          <cell r="E437" t="str">
            <v>West</v>
          </cell>
          <cell r="F437" t="str">
            <v>DSM, Class 2, WA</v>
          </cell>
          <cell r="G437" t="str">
            <v/>
          </cell>
          <cell r="H437" t="str">
            <v>[130-140]</v>
          </cell>
          <cell r="I437" t="str">
            <v>DSM, Class 2</v>
          </cell>
          <cell r="J437" t="str">
            <v>DSM - Energy Efficiency</v>
          </cell>
          <cell r="K437" t="str">
            <v/>
          </cell>
          <cell r="L437" t="str">
            <v>DSM, Class 2, WA</v>
          </cell>
          <cell r="M437" t="str">
            <v>DSM, Class 2</v>
          </cell>
          <cell r="N437" t="str">
            <v>DSM, Class 2</v>
          </cell>
          <cell r="O437" t="str">
            <v>DSM</v>
          </cell>
          <cell r="P437" t="str">
            <v/>
          </cell>
          <cell r="Q437" t="str">
            <v>DSM, Class 2</v>
          </cell>
          <cell r="R437" t="str">
            <v>DSM, Class 2</v>
          </cell>
          <cell r="S437" t="str">
            <v>DSM, Class 2</v>
          </cell>
          <cell r="T437" t="str">
            <v>DSM, Class 2</v>
          </cell>
          <cell r="U437" t="str">
            <v>DSM, Class 2, WA</v>
          </cell>
          <cell r="V437" t="str">
            <v>DSM, Class 2</v>
          </cell>
          <cell r="W437" t="str">
            <v>WA</v>
          </cell>
          <cell r="X437" t="str">
            <v>??</v>
          </cell>
        </row>
        <row r="438">
          <cell r="A438">
            <v>98065</v>
          </cell>
          <cell r="B438" t="str">
            <v>D2_WW_o_140</v>
          </cell>
          <cell r="C438" t="str">
            <v>D2_WW_o_140</v>
          </cell>
          <cell r="D438" t="str">
            <v>New Conservation</v>
          </cell>
          <cell r="E438" t="str">
            <v>West</v>
          </cell>
          <cell r="F438" t="str">
            <v>DSM, Class 2, WA</v>
          </cell>
          <cell r="G438" t="str">
            <v/>
          </cell>
          <cell r="H438" t="str">
            <v>[140-150]</v>
          </cell>
          <cell r="I438" t="str">
            <v>DSM, Class 2</v>
          </cell>
          <cell r="J438" t="str">
            <v>DSM - Energy Efficiency</v>
          </cell>
          <cell r="K438" t="str">
            <v/>
          </cell>
          <cell r="L438" t="str">
            <v>DSM, Class 2, WA</v>
          </cell>
          <cell r="M438" t="str">
            <v>DSM, Class 2</v>
          </cell>
          <cell r="N438" t="str">
            <v>DSM, Class 2</v>
          </cell>
          <cell r="O438" t="str">
            <v>DSM</v>
          </cell>
          <cell r="P438" t="str">
            <v/>
          </cell>
          <cell r="Q438" t="str">
            <v>DSM, Class 2</v>
          </cell>
          <cell r="R438" t="str">
            <v>DSM, Class 2</v>
          </cell>
          <cell r="S438" t="str">
            <v>DSM, Class 2</v>
          </cell>
          <cell r="T438" t="str">
            <v>DSM, Class 2</v>
          </cell>
          <cell r="U438" t="str">
            <v>DSM, Class 2, WA</v>
          </cell>
          <cell r="V438" t="str">
            <v>DSM, Class 2</v>
          </cell>
          <cell r="W438" t="str">
            <v>WA</v>
          </cell>
          <cell r="X438" t="str">
            <v>??</v>
          </cell>
        </row>
        <row r="439">
          <cell r="A439">
            <v>98066</v>
          </cell>
          <cell r="B439" t="str">
            <v>D2_WW_p_150</v>
          </cell>
          <cell r="C439" t="str">
            <v>D2_WW_p_150</v>
          </cell>
          <cell r="D439" t="str">
            <v>New Conservation</v>
          </cell>
          <cell r="E439" t="str">
            <v>West</v>
          </cell>
          <cell r="F439" t="str">
            <v>DSM, Class 2, WA</v>
          </cell>
          <cell r="G439" t="str">
            <v/>
          </cell>
          <cell r="H439" t="str">
            <v>[150-160]</v>
          </cell>
          <cell r="I439" t="str">
            <v>DSM, Class 2</v>
          </cell>
          <cell r="J439" t="str">
            <v>DSM - Energy Efficiency</v>
          </cell>
          <cell r="K439" t="str">
            <v/>
          </cell>
          <cell r="L439" t="str">
            <v>DSM, Class 2, WA</v>
          </cell>
          <cell r="M439" t="str">
            <v>DSM, Class 2</v>
          </cell>
          <cell r="N439" t="str">
            <v>DSM, Class 2</v>
          </cell>
          <cell r="O439" t="str">
            <v>DSM</v>
          </cell>
          <cell r="P439" t="str">
            <v/>
          </cell>
          <cell r="Q439" t="str">
            <v>DSM, Class 2</v>
          </cell>
          <cell r="R439" t="str">
            <v>DSM, Class 2</v>
          </cell>
          <cell r="S439" t="str">
            <v>DSM, Class 2</v>
          </cell>
          <cell r="T439" t="str">
            <v>DSM, Class 2</v>
          </cell>
          <cell r="U439" t="str">
            <v>DSM, Class 2, WA</v>
          </cell>
          <cell r="V439" t="str">
            <v>DSM, Class 2</v>
          </cell>
          <cell r="W439" t="str">
            <v>WA</v>
          </cell>
          <cell r="X439" t="str">
            <v>??</v>
          </cell>
        </row>
        <row r="440">
          <cell r="A440">
            <v>98067</v>
          </cell>
          <cell r="B440" t="str">
            <v>D2_WW_q_160</v>
          </cell>
          <cell r="C440" t="str">
            <v>D2_WW_q_160</v>
          </cell>
          <cell r="D440" t="str">
            <v>New Conservation</v>
          </cell>
          <cell r="E440" t="str">
            <v>West</v>
          </cell>
          <cell r="F440" t="str">
            <v>DSM, Class 2, WA</v>
          </cell>
          <cell r="G440" t="str">
            <v/>
          </cell>
          <cell r="H440" t="str">
            <v>[160-170]</v>
          </cell>
          <cell r="I440" t="str">
            <v>DSM, Class 2</v>
          </cell>
          <cell r="J440" t="str">
            <v>DSM - Energy Efficiency</v>
          </cell>
          <cell r="K440" t="str">
            <v/>
          </cell>
          <cell r="L440" t="str">
            <v>DSM, Class 2, WA</v>
          </cell>
          <cell r="M440" t="str">
            <v>DSM, Class 2</v>
          </cell>
          <cell r="N440" t="str">
            <v>DSM, Class 2</v>
          </cell>
          <cell r="O440" t="str">
            <v>DSM</v>
          </cell>
          <cell r="P440" t="str">
            <v/>
          </cell>
          <cell r="Q440" t="str">
            <v>DSM, Class 2</v>
          </cell>
          <cell r="R440" t="str">
            <v>DSM, Class 2</v>
          </cell>
          <cell r="S440" t="str">
            <v>DSM, Class 2</v>
          </cell>
          <cell r="T440" t="str">
            <v>DSM, Class 2</v>
          </cell>
          <cell r="U440" t="str">
            <v>DSM, Class 2, WA</v>
          </cell>
          <cell r="V440" t="str">
            <v>DSM, Class 2</v>
          </cell>
          <cell r="W440" t="str">
            <v>WA</v>
          </cell>
          <cell r="X440" t="str">
            <v>??</v>
          </cell>
        </row>
        <row r="441">
          <cell r="A441">
            <v>98068</v>
          </cell>
          <cell r="B441" t="str">
            <v>D2_WW_r_170</v>
          </cell>
          <cell r="C441" t="str">
            <v>D2_WW_r_170</v>
          </cell>
          <cell r="D441" t="str">
            <v>New Conservation</v>
          </cell>
          <cell r="E441" t="str">
            <v>West</v>
          </cell>
          <cell r="F441" t="str">
            <v>DSM, Class 2, WA</v>
          </cell>
          <cell r="G441" t="str">
            <v/>
          </cell>
          <cell r="H441" t="str">
            <v>[170-180]</v>
          </cell>
          <cell r="I441" t="str">
            <v>DSM, Class 2</v>
          </cell>
          <cell r="J441" t="str">
            <v>DSM - Energy Efficiency</v>
          </cell>
          <cell r="K441" t="str">
            <v/>
          </cell>
          <cell r="L441" t="str">
            <v>DSM, Class 2, WA</v>
          </cell>
          <cell r="M441" t="str">
            <v>DSM, Class 2</v>
          </cell>
          <cell r="N441" t="str">
            <v>DSM, Class 2</v>
          </cell>
          <cell r="O441" t="str">
            <v>DSM</v>
          </cell>
          <cell r="P441" t="str">
            <v/>
          </cell>
          <cell r="Q441" t="str">
            <v>DSM, Class 2</v>
          </cell>
          <cell r="R441" t="str">
            <v>DSM, Class 2</v>
          </cell>
          <cell r="S441" t="str">
            <v>DSM, Class 2</v>
          </cell>
          <cell r="T441" t="str">
            <v>DSM, Class 2</v>
          </cell>
          <cell r="U441" t="str">
            <v>DSM, Class 2, WA</v>
          </cell>
          <cell r="V441" t="str">
            <v>DSM, Class 2</v>
          </cell>
          <cell r="W441" t="str">
            <v>WA</v>
          </cell>
          <cell r="X441" t="str">
            <v>??</v>
          </cell>
        </row>
        <row r="442">
          <cell r="A442">
            <v>98069</v>
          </cell>
          <cell r="B442" t="str">
            <v>D2_WW_s_180</v>
          </cell>
          <cell r="C442" t="str">
            <v>D2_WW_s_180</v>
          </cell>
          <cell r="D442" t="str">
            <v>New Conservation</v>
          </cell>
          <cell r="E442" t="str">
            <v>West</v>
          </cell>
          <cell r="F442" t="str">
            <v>DSM, Class 2, WA</v>
          </cell>
          <cell r="G442" t="str">
            <v/>
          </cell>
          <cell r="H442" t="str">
            <v>[180-190]</v>
          </cell>
          <cell r="I442" t="str">
            <v>DSM, Class 2</v>
          </cell>
          <cell r="J442" t="str">
            <v>DSM - Energy Efficiency</v>
          </cell>
          <cell r="K442" t="str">
            <v/>
          </cell>
          <cell r="L442" t="str">
            <v>DSM, Class 2, WA</v>
          </cell>
          <cell r="M442" t="str">
            <v>DSM, Class 2</v>
          </cell>
          <cell r="N442" t="str">
            <v>DSM, Class 2</v>
          </cell>
          <cell r="O442" t="str">
            <v>DSM</v>
          </cell>
          <cell r="P442" t="str">
            <v/>
          </cell>
          <cell r="Q442" t="str">
            <v>DSM, Class 2</v>
          </cell>
          <cell r="R442" t="str">
            <v>DSM, Class 2</v>
          </cell>
          <cell r="S442" t="str">
            <v>DSM, Class 2</v>
          </cell>
          <cell r="T442" t="str">
            <v>DSM, Class 2</v>
          </cell>
          <cell r="U442" t="str">
            <v>DSM, Class 2, WA</v>
          </cell>
          <cell r="V442" t="str">
            <v>DSM, Class 2</v>
          </cell>
          <cell r="W442" t="str">
            <v>WA</v>
          </cell>
          <cell r="X442" t="str">
            <v>??</v>
          </cell>
        </row>
        <row r="443">
          <cell r="A443">
            <v>98070</v>
          </cell>
          <cell r="B443" t="str">
            <v>D2_WW_t_190</v>
          </cell>
          <cell r="C443" t="str">
            <v>D2_WW_t_190</v>
          </cell>
          <cell r="D443" t="str">
            <v>New Conservation</v>
          </cell>
          <cell r="E443" t="str">
            <v>West</v>
          </cell>
          <cell r="F443" t="str">
            <v>DSM, Class 2, WA</v>
          </cell>
          <cell r="G443" t="str">
            <v/>
          </cell>
          <cell r="H443" t="str">
            <v>[190-200]</v>
          </cell>
          <cell r="I443" t="str">
            <v>DSM, Class 2</v>
          </cell>
          <cell r="J443" t="str">
            <v>DSM - Energy Efficiency</v>
          </cell>
          <cell r="K443" t="str">
            <v/>
          </cell>
          <cell r="L443" t="str">
            <v>DSM, Class 2, WA</v>
          </cell>
          <cell r="M443" t="str">
            <v>DSM, Class 2</v>
          </cell>
          <cell r="N443" t="str">
            <v>DSM, Class 2</v>
          </cell>
          <cell r="O443" t="str">
            <v>DSM</v>
          </cell>
          <cell r="P443" t="str">
            <v/>
          </cell>
          <cell r="Q443" t="str">
            <v>DSM, Class 2</v>
          </cell>
          <cell r="R443" t="str">
            <v>DSM, Class 2</v>
          </cell>
          <cell r="S443" t="str">
            <v>DSM, Class 2</v>
          </cell>
          <cell r="T443" t="str">
            <v>DSM, Class 2</v>
          </cell>
          <cell r="U443" t="str">
            <v>DSM, Class 2, WA</v>
          </cell>
          <cell r="V443" t="str">
            <v>DSM, Class 2</v>
          </cell>
          <cell r="W443" t="str">
            <v>WA</v>
          </cell>
          <cell r="X443" t="str">
            <v>??</v>
          </cell>
        </row>
        <row r="444">
          <cell r="A444">
            <v>98071</v>
          </cell>
          <cell r="B444" t="str">
            <v>D2_WW_u_200</v>
          </cell>
          <cell r="C444" t="str">
            <v>D2_WW_u_200</v>
          </cell>
          <cell r="D444" t="str">
            <v>New Conservation</v>
          </cell>
          <cell r="E444" t="str">
            <v>West</v>
          </cell>
          <cell r="F444" t="str">
            <v>DSM, Class 2, WA</v>
          </cell>
          <cell r="G444" t="str">
            <v/>
          </cell>
          <cell r="H444" t="str">
            <v>[200-250]</v>
          </cell>
          <cell r="I444" t="str">
            <v>DSM, Class 2</v>
          </cell>
          <cell r="J444" t="str">
            <v>DSM - Energy Efficiency</v>
          </cell>
          <cell r="K444" t="str">
            <v/>
          </cell>
          <cell r="L444" t="str">
            <v>DSM, Class 2, WA</v>
          </cell>
          <cell r="M444" t="str">
            <v>DSM, Class 2</v>
          </cell>
          <cell r="N444" t="str">
            <v>DSM, Class 2</v>
          </cell>
          <cell r="O444" t="str">
            <v>DSM</v>
          </cell>
          <cell r="P444" t="str">
            <v/>
          </cell>
          <cell r="Q444" t="str">
            <v>DSM, Class 2</v>
          </cell>
          <cell r="R444" t="str">
            <v>DSM, Class 2</v>
          </cell>
          <cell r="S444" t="str">
            <v>DSM, Class 2</v>
          </cell>
          <cell r="T444" t="str">
            <v>DSM, Class 2</v>
          </cell>
          <cell r="U444" t="str">
            <v>DSM, Class 2, WA</v>
          </cell>
          <cell r="V444" t="str">
            <v>DSM, Class 2</v>
          </cell>
          <cell r="W444" t="str">
            <v>WA</v>
          </cell>
          <cell r="X444" t="str">
            <v>??</v>
          </cell>
        </row>
        <row r="445">
          <cell r="A445">
            <v>98073</v>
          </cell>
          <cell r="B445" t="str">
            <v>D2_WW_v_250</v>
          </cell>
          <cell r="C445" t="str">
            <v>D2_WW_v_250</v>
          </cell>
          <cell r="D445" t="str">
            <v>New Conservation</v>
          </cell>
          <cell r="E445" t="str">
            <v>West</v>
          </cell>
          <cell r="F445" t="str">
            <v>DSM, Class 2, WA</v>
          </cell>
          <cell r="G445" t="str">
            <v/>
          </cell>
          <cell r="H445" t="str">
            <v>[250-300]</v>
          </cell>
          <cell r="I445" t="str">
            <v>DSM, Class 2</v>
          </cell>
          <cell r="J445" t="str">
            <v>DSM - Energy Efficiency</v>
          </cell>
          <cell r="K445" t="str">
            <v/>
          </cell>
          <cell r="L445" t="str">
            <v>DSM, Class 2, WA</v>
          </cell>
          <cell r="M445" t="str">
            <v>DSM, Class 2</v>
          </cell>
          <cell r="N445" t="str">
            <v>DSM, Class 2</v>
          </cell>
          <cell r="O445" t="str">
            <v>DSM</v>
          </cell>
          <cell r="P445" t="str">
            <v/>
          </cell>
          <cell r="Q445" t="str">
            <v>DSM, Class 2</v>
          </cell>
          <cell r="R445" t="str">
            <v>DSM, Class 2</v>
          </cell>
          <cell r="S445" t="str">
            <v>DSM, Class 2</v>
          </cell>
          <cell r="T445" t="str">
            <v>DSM, Class 2</v>
          </cell>
          <cell r="U445" t="str">
            <v>DSM, Class 2, WA</v>
          </cell>
          <cell r="V445" t="str">
            <v>DSM, Class 2</v>
          </cell>
          <cell r="W445" t="str">
            <v>WA</v>
          </cell>
          <cell r="X445" t="str">
            <v>??</v>
          </cell>
        </row>
        <row r="446">
          <cell r="A446">
            <v>98074</v>
          </cell>
          <cell r="B446" t="str">
            <v>D2_WW_w_300</v>
          </cell>
          <cell r="C446" t="str">
            <v>D2_WW_w_300</v>
          </cell>
          <cell r="D446" t="str">
            <v>New Conservation</v>
          </cell>
          <cell r="E446" t="str">
            <v>West</v>
          </cell>
          <cell r="F446" t="str">
            <v>DSM, Class 2, WA</v>
          </cell>
          <cell r="G446" t="str">
            <v/>
          </cell>
          <cell r="H446" t="str">
            <v>[300-400]</v>
          </cell>
          <cell r="I446" t="str">
            <v>DSM, Class 2</v>
          </cell>
          <cell r="J446" t="str">
            <v>DSM - Energy Efficiency</v>
          </cell>
          <cell r="K446" t="str">
            <v/>
          </cell>
          <cell r="L446" t="str">
            <v>DSM, Class 2, WA</v>
          </cell>
          <cell r="M446" t="str">
            <v>DSM, Class 2</v>
          </cell>
          <cell r="N446" t="str">
            <v>DSM, Class 2</v>
          </cell>
          <cell r="O446" t="str">
            <v>DSM</v>
          </cell>
          <cell r="P446" t="str">
            <v/>
          </cell>
          <cell r="Q446" t="str">
            <v>DSM, Class 2</v>
          </cell>
          <cell r="R446" t="str">
            <v>DSM, Class 2</v>
          </cell>
          <cell r="S446" t="str">
            <v>DSM, Class 2</v>
          </cell>
          <cell r="T446" t="str">
            <v>DSM, Class 2</v>
          </cell>
          <cell r="U446" t="str">
            <v>DSM, Class 2, WA</v>
          </cell>
          <cell r="V446" t="str">
            <v>DSM, Class 2</v>
          </cell>
          <cell r="W446" t="str">
            <v>WA</v>
          </cell>
          <cell r="X446" t="str">
            <v>??</v>
          </cell>
        </row>
        <row r="447">
          <cell r="A447">
            <v>98076</v>
          </cell>
          <cell r="B447" t="str">
            <v>D2_WW_x_400</v>
          </cell>
          <cell r="C447" t="str">
            <v>D2_WW_x_400</v>
          </cell>
          <cell r="D447" t="str">
            <v>New Conservation</v>
          </cell>
          <cell r="E447" t="str">
            <v>West</v>
          </cell>
          <cell r="F447" t="str">
            <v>DSM, Class 2, WA</v>
          </cell>
          <cell r="G447" t="str">
            <v/>
          </cell>
          <cell r="H447" t="str">
            <v>[400-500]</v>
          </cell>
          <cell r="I447" t="str">
            <v>DSM, Class 2</v>
          </cell>
          <cell r="J447" t="str">
            <v>DSM - Energy Efficiency</v>
          </cell>
          <cell r="K447" t="str">
            <v/>
          </cell>
          <cell r="L447" t="str">
            <v>DSM, Class 2, WA</v>
          </cell>
          <cell r="M447" t="str">
            <v>DSM, Class 2</v>
          </cell>
          <cell r="N447" t="str">
            <v>DSM, Class 2</v>
          </cell>
          <cell r="O447" t="str">
            <v>DSM</v>
          </cell>
          <cell r="P447" t="str">
            <v/>
          </cell>
          <cell r="Q447" t="str">
            <v>DSM, Class 2</v>
          </cell>
          <cell r="R447" t="str">
            <v>DSM, Class 2</v>
          </cell>
          <cell r="S447" t="str">
            <v>DSM, Class 2</v>
          </cell>
          <cell r="T447" t="str">
            <v>DSM, Class 2</v>
          </cell>
          <cell r="U447" t="str">
            <v>DSM, Class 2, WA</v>
          </cell>
          <cell r="V447" t="str">
            <v>DSM, Class 2</v>
          </cell>
          <cell r="W447" t="str">
            <v>WA</v>
          </cell>
          <cell r="X447" t="str">
            <v>??</v>
          </cell>
        </row>
        <row r="448">
          <cell r="A448">
            <v>98078</v>
          </cell>
          <cell r="B448" t="str">
            <v>D2_WW_y_500</v>
          </cell>
          <cell r="C448" t="str">
            <v>D2_WW_y_500</v>
          </cell>
          <cell r="D448" t="str">
            <v>New Conservation</v>
          </cell>
          <cell r="E448" t="str">
            <v>West</v>
          </cell>
          <cell r="F448" t="str">
            <v>DSM, Class 2, WA</v>
          </cell>
          <cell r="G448" t="str">
            <v/>
          </cell>
          <cell r="H448" t="str">
            <v>[500-750]</v>
          </cell>
          <cell r="I448" t="str">
            <v>DSM, Class 2</v>
          </cell>
          <cell r="J448" t="str">
            <v>DSM - Energy Efficiency</v>
          </cell>
          <cell r="K448" t="str">
            <v/>
          </cell>
          <cell r="L448" t="str">
            <v>DSM, Class 2, WA</v>
          </cell>
          <cell r="M448" t="str">
            <v>DSM, Class 2</v>
          </cell>
          <cell r="N448" t="str">
            <v>DSM, Class 2</v>
          </cell>
          <cell r="O448" t="str">
            <v>DSM</v>
          </cell>
          <cell r="P448" t="str">
            <v/>
          </cell>
          <cell r="Q448" t="str">
            <v>DSM, Class 2</v>
          </cell>
          <cell r="R448" t="str">
            <v>DSM, Class 2</v>
          </cell>
          <cell r="S448" t="str">
            <v>DSM, Class 2</v>
          </cell>
          <cell r="T448" t="str">
            <v>DSM, Class 2</v>
          </cell>
          <cell r="U448" t="str">
            <v>DSM, Class 2, WA</v>
          </cell>
          <cell r="V448" t="str">
            <v>DSM, Class 2</v>
          </cell>
          <cell r="W448" t="str">
            <v>WA</v>
          </cell>
          <cell r="X448" t="str">
            <v>??</v>
          </cell>
        </row>
        <row r="449">
          <cell r="A449">
            <v>98082</v>
          </cell>
          <cell r="B449" t="str">
            <v>D2_WW_z_750</v>
          </cell>
          <cell r="C449" t="str">
            <v>D2_WW_z_750</v>
          </cell>
          <cell r="D449" t="str">
            <v>New Conservation</v>
          </cell>
          <cell r="E449" t="str">
            <v>West</v>
          </cell>
          <cell r="F449" t="str">
            <v>DSM, Class 2, WA</v>
          </cell>
          <cell r="G449" t="str">
            <v/>
          </cell>
          <cell r="H449" t="str">
            <v>[750-1000]</v>
          </cell>
          <cell r="I449" t="str">
            <v>DSM, Class 2</v>
          </cell>
          <cell r="J449" t="str">
            <v>DSM - Energy Efficiency</v>
          </cell>
          <cell r="K449" t="str">
            <v/>
          </cell>
          <cell r="L449" t="str">
            <v>DSM, Class 2, WA</v>
          </cell>
          <cell r="M449" t="str">
            <v>DSM, Class 2</v>
          </cell>
          <cell r="N449" t="str">
            <v>DSM, Class 2</v>
          </cell>
          <cell r="O449" t="str">
            <v>DSM</v>
          </cell>
          <cell r="P449" t="str">
            <v/>
          </cell>
          <cell r="Q449" t="str">
            <v>DSM, Class 2</v>
          </cell>
          <cell r="R449" t="str">
            <v>DSM, Class 2</v>
          </cell>
          <cell r="S449" t="str">
            <v>DSM, Class 2</v>
          </cell>
          <cell r="T449" t="str">
            <v>DSM, Class 2</v>
          </cell>
          <cell r="U449" t="str">
            <v>DSM, Class 2, WA</v>
          </cell>
          <cell r="V449" t="str">
            <v>DSM, Class 2</v>
          </cell>
          <cell r="W449" t="str">
            <v>WA</v>
          </cell>
          <cell r="X449" t="str">
            <v>??</v>
          </cell>
        </row>
        <row r="450">
          <cell r="A450">
            <v>98059</v>
          </cell>
          <cell r="B450" t="str">
            <v>D2_WW_z_9999</v>
          </cell>
          <cell r="C450" t="str">
            <v>D2_WW_z_9999</v>
          </cell>
          <cell r="D450" t="str">
            <v>New Conservation</v>
          </cell>
          <cell r="E450" t="str">
            <v>West</v>
          </cell>
          <cell r="F450" t="str">
            <v>DSM, Class 2, WA</v>
          </cell>
          <cell r="G450" t="str">
            <v/>
          </cell>
          <cell r="H450" t="str">
            <v>[1000-9999]</v>
          </cell>
          <cell r="I450" t="str">
            <v>DSM, Class 2</v>
          </cell>
          <cell r="J450" t="str">
            <v>DSM - Energy Efficiency</v>
          </cell>
          <cell r="K450" t="str">
            <v/>
          </cell>
          <cell r="L450" t="str">
            <v>DSM, Class 2, WA</v>
          </cell>
          <cell r="M450" t="str">
            <v>DSM, Class 2</v>
          </cell>
          <cell r="N450" t="str">
            <v>DSM, Class 2</v>
          </cell>
          <cell r="O450" t="str">
            <v>DSM</v>
          </cell>
          <cell r="P450" t="str">
            <v/>
          </cell>
          <cell r="Q450" t="str">
            <v>DSM, Class 2</v>
          </cell>
          <cell r="R450" t="str">
            <v>DSM, Class 2</v>
          </cell>
          <cell r="S450" t="str">
            <v>DSM, Class 2</v>
          </cell>
          <cell r="T450" t="str">
            <v>DSM, Class 2</v>
          </cell>
          <cell r="U450" t="str">
            <v>DSM, Class 2, WA</v>
          </cell>
          <cell r="V450" t="str">
            <v>DSM, Class 2</v>
          </cell>
          <cell r="W450" t="str">
            <v>WA</v>
          </cell>
          <cell r="X450" t="str">
            <v>??</v>
          </cell>
        </row>
        <row r="451">
          <cell r="A451">
            <v>98112</v>
          </cell>
          <cell r="B451" t="str">
            <v>D2_WY_a_00</v>
          </cell>
          <cell r="C451" t="str">
            <v>D2_WY_a_00</v>
          </cell>
          <cell r="D451" t="str">
            <v>New Conservation</v>
          </cell>
          <cell r="E451" t="str">
            <v>East</v>
          </cell>
          <cell r="F451" t="str">
            <v>DSM, Class 2, WY</v>
          </cell>
          <cell r="G451" t="str">
            <v/>
          </cell>
          <cell r="H451" t="str">
            <v>[00-10]</v>
          </cell>
          <cell r="I451" t="str">
            <v>DSM, Class 2</v>
          </cell>
          <cell r="J451" t="str">
            <v>DSM - Energy Efficiency</v>
          </cell>
          <cell r="K451" t="str">
            <v/>
          </cell>
          <cell r="L451" t="str">
            <v>DSM, Class 2, WY</v>
          </cell>
          <cell r="M451" t="str">
            <v>DSM, Class 2</v>
          </cell>
          <cell r="N451" t="str">
            <v>DSM, Class 2</v>
          </cell>
          <cell r="O451" t="str">
            <v>DSM</v>
          </cell>
          <cell r="P451" t="str">
            <v/>
          </cell>
          <cell r="Q451" t="str">
            <v>DSM, Class 2</v>
          </cell>
          <cell r="R451" t="str">
            <v>DSM, Class 2</v>
          </cell>
          <cell r="S451" t="str">
            <v>DSM, Class 2</v>
          </cell>
          <cell r="T451" t="str">
            <v>DSM, Class 2</v>
          </cell>
          <cell r="U451" t="str">
            <v>DSM, Class 2, WY</v>
          </cell>
          <cell r="V451" t="str">
            <v>DSM, Class 2</v>
          </cell>
          <cell r="W451" t="str">
            <v>WY</v>
          </cell>
          <cell r="X451" t="str">
            <v>??</v>
          </cell>
        </row>
        <row r="452">
          <cell r="A452">
            <v>98115</v>
          </cell>
          <cell r="B452" t="str">
            <v>D2_WY_b_10</v>
          </cell>
          <cell r="C452" t="str">
            <v>D2_WY_b_10</v>
          </cell>
          <cell r="D452" t="str">
            <v>New Conservation</v>
          </cell>
          <cell r="E452" t="str">
            <v>East</v>
          </cell>
          <cell r="F452" t="str">
            <v>DSM, Class 2, WY</v>
          </cell>
          <cell r="G452" t="str">
            <v/>
          </cell>
          <cell r="H452" t="str">
            <v>[10-20]</v>
          </cell>
          <cell r="I452" t="str">
            <v>DSM, Class 2</v>
          </cell>
          <cell r="J452" t="str">
            <v>DSM - Energy Efficiency</v>
          </cell>
          <cell r="K452" t="str">
            <v/>
          </cell>
          <cell r="L452" t="str">
            <v>DSM, Class 2, WY</v>
          </cell>
          <cell r="M452" t="str">
            <v>DSM, Class 2</v>
          </cell>
          <cell r="N452" t="str">
            <v>DSM, Class 2</v>
          </cell>
          <cell r="O452" t="str">
            <v>DSM</v>
          </cell>
          <cell r="P452" t="str">
            <v/>
          </cell>
          <cell r="Q452" t="str">
            <v>DSM, Class 2</v>
          </cell>
          <cell r="R452" t="str">
            <v>DSM, Class 2</v>
          </cell>
          <cell r="S452" t="str">
            <v>DSM, Class 2</v>
          </cell>
          <cell r="T452" t="str">
            <v>DSM, Class 2</v>
          </cell>
          <cell r="U452" t="str">
            <v>DSM, Class 2, WY</v>
          </cell>
          <cell r="V452" t="str">
            <v>DSM, Class 2</v>
          </cell>
          <cell r="W452" t="str">
            <v>WY</v>
          </cell>
          <cell r="X452" t="str">
            <v>??</v>
          </cell>
        </row>
        <row r="453">
          <cell r="A453">
            <v>98126</v>
          </cell>
          <cell r="B453" t="str">
            <v>D2_WY_c_20</v>
          </cell>
          <cell r="C453" t="str">
            <v>D2_WY_c_20</v>
          </cell>
          <cell r="D453" t="str">
            <v>New Conservation</v>
          </cell>
          <cell r="E453" t="str">
            <v>East</v>
          </cell>
          <cell r="F453" t="str">
            <v>DSM, Class 2, WY</v>
          </cell>
          <cell r="G453" t="str">
            <v/>
          </cell>
          <cell r="H453" t="str">
            <v>[20-30]</v>
          </cell>
          <cell r="I453" t="str">
            <v>DSM, Class 2</v>
          </cell>
          <cell r="J453" t="str">
            <v>DSM - Energy Efficiency</v>
          </cell>
          <cell r="K453" t="str">
            <v/>
          </cell>
          <cell r="L453" t="str">
            <v>DSM, Class 2, WY</v>
          </cell>
          <cell r="M453" t="str">
            <v>DSM, Class 2</v>
          </cell>
          <cell r="N453" t="str">
            <v>DSM, Class 2</v>
          </cell>
          <cell r="O453" t="str">
            <v>DSM</v>
          </cell>
          <cell r="P453" t="str">
            <v/>
          </cell>
          <cell r="Q453" t="str">
            <v>DSM, Class 2</v>
          </cell>
          <cell r="R453" t="str">
            <v>DSM, Class 2</v>
          </cell>
          <cell r="S453" t="str">
            <v>DSM, Class 2</v>
          </cell>
          <cell r="T453" t="str">
            <v>DSM, Class 2</v>
          </cell>
          <cell r="U453" t="str">
            <v>DSM, Class 2, WY</v>
          </cell>
          <cell r="V453" t="str">
            <v>DSM, Class 2</v>
          </cell>
          <cell r="W453" t="str">
            <v>WY</v>
          </cell>
          <cell r="X453" t="str">
            <v>??</v>
          </cell>
        </row>
        <row r="454">
          <cell r="A454">
            <v>98129</v>
          </cell>
          <cell r="B454" t="str">
            <v>D2_WY_d_30</v>
          </cell>
          <cell r="C454" t="str">
            <v>D2_WY_d_30</v>
          </cell>
          <cell r="D454" t="str">
            <v>New Conservation</v>
          </cell>
          <cell r="E454" t="str">
            <v>East</v>
          </cell>
          <cell r="F454" t="str">
            <v>DSM, Class 2, WY</v>
          </cell>
          <cell r="G454" t="str">
            <v/>
          </cell>
          <cell r="H454" t="str">
            <v>[30-40]</v>
          </cell>
          <cell r="I454" t="str">
            <v>DSM, Class 2</v>
          </cell>
          <cell r="J454" t="str">
            <v>DSM - Energy Efficiency</v>
          </cell>
          <cell r="K454" t="str">
            <v/>
          </cell>
          <cell r="L454" t="str">
            <v>DSM, Class 2, WY</v>
          </cell>
          <cell r="M454" t="str">
            <v>DSM, Class 2</v>
          </cell>
          <cell r="N454" t="str">
            <v>DSM, Class 2</v>
          </cell>
          <cell r="O454" t="str">
            <v>DSM</v>
          </cell>
          <cell r="P454" t="str">
            <v/>
          </cell>
          <cell r="Q454" t="str">
            <v>DSM, Class 2</v>
          </cell>
          <cell r="R454" t="str">
            <v>DSM, Class 2</v>
          </cell>
          <cell r="S454" t="str">
            <v>DSM, Class 2</v>
          </cell>
          <cell r="T454" t="str">
            <v>DSM, Class 2</v>
          </cell>
          <cell r="U454" t="str">
            <v>DSM, Class 2, WY</v>
          </cell>
          <cell r="V454" t="str">
            <v>DSM, Class 2</v>
          </cell>
          <cell r="W454" t="str">
            <v>WY</v>
          </cell>
          <cell r="X454" t="str">
            <v>??</v>
          </cell>
        </row>
        <row r="455">
          <cell r="A455">
            <v>98131</v>
          </cell>
          <cell r="B455" t="str">
            <v>D2_WY_e_40</v>
          </cell>
          <cell r="C455" t="str">
            <v>D2_WY_e_40</v>
          </cell>
          <cell r="D455" t="str">
            <v>New Conservation</v>
          </cell>
          <cell r="E455" t="str">
            <v>East</v>
          </cell>
          <cell r="F455" t="str">
            <v>DSM, Class 2, WY</v>
          </cell>
          <cell r="G455" t="str">
            <v/>
          </cell>
          <cell r="H455" t="str">
            <v>[40-50]</v>
          </cell>
          <cell r="I455" t="str">
            <v>DSM, Class 2</v>
          </cell>
          <cell r="J455" t="str">
            <v>DSM - Energy Efficiency</v>
          </cell>
          <cell r="K455" t="str">
            <v/>
          </cell>
          <cell r="L455" t="str">
            <v>DSM, Class 2, WY</v>
          </cell>
          <cell r="M455" t="str">
            <v>DSM, Class 2</v>
          </cell>
          <cell r="N455" t="str">
            <v>DSM, Class 2</v>
          </cell>
          <cell r="O455" t="str">
            <v>DSM</v>
          </cell>
          <cell r="P455" t="str">
            <v/>
          </cell>
          <cell r="Q455" t="str">
            <v>DSM, Class 2</v>
          </cell>
          <cell r="R455" t="str">
            <v>DSM, Class 2</v>
          </cell>
          <cell r="S455" t="str">
            <v>DSM, Class 2</v>
          </cell>
          <cell r="T455" t="str">
            <v>DSM, Class 2</v>
          </cell>
          <cell r="U455" t="str">
            <v>DSM, Class 2, WY</v>
          </cell>
          <cell r="V455" t="str">
            <v>DSM, Class 2</v>
          </cell>
          <cell r="W455" t="str">
            <v>WY</v>
          </cell>
          <cell r="X455" t="str">
            <v>??</v>
          </cell>
        </row>
        <row r="456">
          <cell r="A456">
            <v>98133</v>
          </cell>
          <cell r="B456" t="str">
            <v>D2_WY_f_50</v>
          </cell>
          <cell r="C456" t="str">
            <v>D2_WY_f_50</v>
          </cell>
          <cell r="D456" t="str">
            <v>New Conservation</v>
          </cell>
          <cell r="E456" t="str">
            <v>East</v>
          </cell>
          <cell r="F456" t="str">
            <v>DSM, Class 2, WY</v>
          </cell>
          <cell r="G456" t="str">
            <v/>
          </cell>
          <cell r="H456" t="str">
            <v>[50-60]</v>
          </cell>
          <cell r="I456" t="str">
            <v>DSM, Class 2</v>
          </cell>
          <cell r="J456" t="str">
            <v>DSM - Energy Efficiency</v>
          </cell>
          <cell r="K456" t="str">
            <v/>
          </cell>
          <cell r="L456" t="str">
            <v>DSM, Class 2, WY</v>
          </cell>
          <cell r="M456" t="str">
            <v>DSM, Class 2</v>
          </cell>
          <cell r="N456" t="str">
            <v>DSM, Class 2</v>
          </cell>
          <cell r="O456" t="str">
            <v>DSM</v>
          </cell>
          <cell r="P456" t="str">
            <v/>
          </cell>
          <cell r="Q456" t="str">
            <v>DSM, Class 2</v>
          </cell>
          <cell r="R456" t="str">
            <v>DSM, Class 2</v>
          </cell>
          <cell r="S456" t="str">
            <v>DSM, Class 2</v>
          </cell>
          <cell r="T456" t="str">
            <v>DSM, Class 2</v>
          </cell>
          <cell r="U456" t="str">
            <v>DSM, Class 2, WY</v>
          </cell>
          <cell r="V456" t="str">
            <v>DSM, Class 2</v>
          </cell>
          <cell r="W456" t="str">
            <v>WY</v>
          </cell>
          <cell r="X456" t="str">
            <v>??</v>
          </cell>
        </row>
        <row r="457">
          <cell r="A457">
            <v>98134</v>
          </cell>
          <cell r="B457" t="str">
            <v>D2_WY_g_60</v>
          </cell>
          <cell r="C457" t="str">
            <v>D2_WY_g_60</v>
          </cell>
          <cell r="D457" t="str">
            <v>New Conservation</v>
          </cell>
          <cell r="E457" t="str">
            <v>East</v>
          </cell>
          <cell r="F457" t="str">
            <v>DSM, Class 2, WY</v>
          </cell>
          <cell r="G457" t="str">
            <v/>
          </cell>
          <cell r="H457" t="str">
            <v>[60-70]</v>
          </cell>
          <cell r="I457" t="str">
            <v>DSM, Class 2</v>
          </cell>
          <cell r="J457" t="str">
            <v>DSM - Energy Efficiency</v>
          </cell>
          <cell r="K457" t="str">
            <v/>
          </cell>
          <cell r="L457" t="str">
            <v>DSM, Class 2, WY</v>
          </cell>
          <cell r="M457" t="str">
            <v>DSM, Class 2</v>
          </cell>
          <cell r="N457" t="str">
            <v>DSM, Class 2</v>
          </cell>
          <cell r="O457" t="str">
            <v>DSM</v>
          </cell>
          <cell r="P457" t="str">
            <v/>
          </cell>
          <cell r="Q457" t="str">
            <v>DSM, Class 2</v>
          </cell>
          <cell r="R457" t="str">
            <v>DSM, Class 2</v>
          </cell>
          <cell r="S457" t="str">
            <v>DSM, Class 2</v>
          </cell>
          <cell r="T457" t="str">
            <v>DSM, Class 2</v>
          </cell>
          <cell r="U457" t="str">
            <v>DSM, Class 2, WY</v>
          </cell>
          <cell r="V457" t="str">
            <v>DSM, Class 2</v>
          </cell>
          <cell r="W457" t="str">
            <v>WY</v>
          </cell>
          <cell r="X457" t="str">
            <v>??</v>
          </cell>
        </row>
        <row r="458">
          <cell r="A458">
            <v>98135</v>
          </cell>
          <cell r="B458" t="str">
            <v>D2_WY_h_70</v>
          </cell>
          <cell r="C458" t="str">
            <v>D2_WY_h_70</v>
          </cell>
          <cell r="D458" t="str">
            <v>New Conservation</v>
          </cell>
          <cell r="E458" t="str">
            <v>East</v>
          </cell>
          <cell r="F458" t="str">
            <v>DSM, Class 2, WY</v>
          </cell>
          <cell r="G458" t="str">
            <v/>
          </cell>
          <cell r="H458" t="str">
            <v>[70-80]</v>
          </cell>
          <cell r="I458" t="str">
            <v>DSM, Class 2</v>
          </cell>
          <cell r="J458" t="str">
            <v>DSM - Energy Efficiency</v>
          </cell>
          <cell r="K458" t="str">
            <v/>
          </cell>
          <cell r="L458" t="str">
            <v>DSM, Class 2, WY</v>
          </cell>
          <cell r="M458" t="str">
            <v>DSM, Class 2</v>
          </cell>
          <cell r="N458" t="str">
            <v>DSM, Class 2</v>
          </cell>
          <cell r="O458" t="str">
            <v>DSM</v>
          </cell>
          <cell r="P458" t="str">
            <v/>
          </cell>
          <cell r="Q458" t="str">
            <v>DSM, Class 2</v>
          </cell>
          <cell r="R458" t="str">
            <v>DSM, Class 2</v>
          </cell>
          <cell r="S458" t="str">
            <v>DSM, Class 2</v>
          </cell>
          <cell r="T458" t="str">
            <v>DSM, Class 2</v>
          </cell>
          <cell r="U458" t="str">
            <v>DSM, Class 2, WY</v>
          </cell>
          <cell r="V458" t="str">
            <v>DSM, Class 2</v>
          </cell>
          <cell r="W458" t="str">
            <v>WY</v>
          </cell>
          <cell r="X458" t="str">
            <v>??</v>
          </cell>
        </row>
        <row r="459">
          <cell r="A459">
            <v>98137</v>
          </cell>
          <cell r="B459" t="str">
            <v>D2_WY_i_80</v>
          </cell>
          <cell r="C459" t="str">
            <v>D2_WY_i_80</v>
          </cell>
          <cell r="D459" t="str">
            <v>New Conservation</v>
          </cell>
          <cell r="E459" t="str">
            <v>East</v>
          </cell>
          <cell r="F459" t="str">
            <v>DSM, Class 2, WY</v>
          </cell>
          <cell r="G459" t="str">
            <v/>
          </cell>
          <cell r="H459" t="str">
            <v>[80-90]</v>
          </cell>
          <cell r="I459" t="str">
            <v>DSM, Class 2</v>
          </cell>
          <cell r="J459" t="str">
            <v>DSM - Energy Efficiency</v>
          </cell>
          <cell r="K459" t="str">
            <v/>
          </cell>
          <cell r="L459" t="str">
            <v>DSM, Class 2, WY</v>
          </cell>
          <cell r="M459" t="str">
            <v>DSM, Class 2</v>
          </cell>
          <cell r="N459" t="str">
            <v>DSM, Class 2</v>
          </cell>
          <cell r="O459" t="str">
            <v>DSM</v>
          </cell>
          <cell r="P459" t="str">
            <v/>
          </cell>
          <cell r="Q459" t="str">
            <v>DSM, Class 2</v>
          </cell>
          <cell r="R459" t="str">
            <v>DSM, Class 2</v>
          </cell>
          <cell r="S459" t="str">
            <v>DSM, Class 2</v>
          </cell>
          <cell r="T459" t="str">
            <v>DSM, Class 2</v>
          </cell>
          <cell r="U459" t="str">
            <v>DSM, Class 2, WY</v>
          </cell>
          <cell r="V459" t="str">
            <v>DSM, Class 2</v>
          </cell>
          <cell r="W459" t="str">
            <v>WY</v>
          </cell>
          <cell r="X459" t="str">
            <v>??</v>
          </cell>
        </row>
        <row r="460">
          <cell r="A460">
            <v>98138</v>
          </cell>
          <cell r="B460" t="str">
            <v>D2_WY_j_90</v>
          </cell>
          <cell r="C460" t="str">
            <v>D2_WY_j_90</v>
          </cell>
          <cell r="D460" t="str">
            <v>New Conservation</v>
          </cell>
          <cell r="E460" t="str">
            <v>East</v>
          </cell>
          <cell r="F460" t="str">
            <v>DSM, Class 2, WY</v>
          </cell>
          <cell r="G460" t="str">
            <v/>
          </cell>
          <cell r="H460" t="str">
            <v>[90-100]</v>
          </cell>
          <cell r="I460" t="str">
            <v>DSM, Class 2</v>
          </cell>
          <cell r="J460" t="str">
            <v>DSM - Energy Efficiency</v>
          </cell>
          <cell r="K460" t="str">
            <v/>
          </cell>
          <cell r="L460" t="str">
            <v>DSM, Class 2, WY</v>
          </cell>
          <cell r="M460" t="str">
            <v>DSM, Class 2</v>
          </cell>
          <cell r="N460" t="str">
            <v>DSM, Class 2</v>
          </cell>
          <cell r="O460" t="str">
            <v>DSM</v>
          </cell>
          <cell r="P460" t="str">
            <v/>
          </cell>
          <cell r="Q460" t="str">
            <v>DSM, Class 2</v>
          </cell>
          <cell r="R460" t="str">
            <v>DSM, Class 2</v>
          </cell>
          <cell r="S460" t="str">
            <v>DSM, Class 2</v>
          </cell>
          <cell r="T460" t="str">
            <v>DSM, Class 2</v>
          </cell>
          <cell r="U460" t="str">
            <v>DSM, Class 2, WY</v>
          </cell>
          <cell r="V460" t="str">
            <v>DSM, Class 2</v>
          </cell>
          <cell r="W460" t="str">
            <v>WY</v>
          </cell>
          <cell r="X460" t="str">
            <v>??</v>
          </cell>
        </row>
        <row r="461">
          <cell r="A461">
            <v>98114</v>
          </cell>
          <cell r="B461" t="str">
            <v>D2_WY_k_100</v>
          </cell>
          <cell r="C461" t="str">
            <v>D2_WY_k_100</v>
          </cell>
          <cell r="D461" t="str">
            <v>New Conservation</v>
          </cell>
          <cell r="E461" t="str">
            <v>East</v>
          </cell>
          <cell r="F461" t="str">
            <v>DSM, Class 2, WY</v>
          </cell>
          <cell r="G461" t="str">
            <v/>
          </cell>
          <cell r="H461" t="str">
            <v>[100-110]</v>
          </cell>
          <cell r="I461" t="str">
            <v>DSM, Class 2</v>
          </cell>
          <cell r="J461" t="str">
            <v>DSM - Energy Efficiency</v>
          </cell>
          <cell r="K461" t="str">
            <v/>
          </cell>
          <cell r="L461" t="str">
            <v>DSM, Class 2, WY</v>
          </cell>
          <cell r="M461" t="str">
            <v>DSM, Class 2</v>
          </cell>
          <cell r="N461" t="str">
            <v>DSM, Class 2</v>
          </cell>
          <cell r="O461" t="str">
            <v>DSM</v>
          </cell>
          <cell r="P461" t="str">
            <v/>
          </cell>
          <cell r="Q461" t="str">
            <v>DSM, Class 2</v>
          </cell>
          <cell r="R461" t="str">
            <v>DSM, Class 2</v>
          </cell>
          <cell r="S461" t="str">
            <v>DSM, Class 2</v>
          </cell>
          <cell r="T461" t="str">
            <v>DSM, Class 2</v>
          </cell>
          <cell r="U461" t="str">
            <v>DSM, Class 2, WY</v>
          </cell>
          <cell r="V461" t="str">
            <v>DSM, Class 2</v>
          </cell>
          <cell r="W461" t="str">
            <v>WY</v>
          </cell>
          <cell r="X461" t="str">
            <v>??</v>
          </cell>
        </row>
        <row r="462">
          <cell r="A462">
            <v>98116</v>
          </cell>
          <cell r="B462" t="str">
            <v>D2_WY_l_110</v>
          </cell>
          <cell r="C462" t="str">
            <v>D2_WY_l_110</v>
          </cell>
          <cell r="D462" t="str">
            <v>New Conservation</v>
          </cell>
          <cell r="E462" t="str">
            <v>East</v>
          </cell>
          <cell r="F462" t="str">
            <v>DSM, Class 2, WY</v>
          </cell>
          <cell r="G462" t="str">
            <v/>
          </cell>
          <cell r="H462" t="str">
            <v>[110-120]</v>
          </cell>
          <cell r="I462" t="str">
            <v>DSM, Class 2</v>
          </cell>
          <cell r="J462" t="str">
            <v>DSM - Energy Efficiency</v>
          </cell>
          <cell r="K462" t="str">
            <v/>
          </cell>
          <cell r="L462" t="str">
            <v>DSM, Class 2, WY</v>
          </cell>
          <cell r="M462" t="str">
            <v>DSM, Class 2</v>
          </cell>
          <cell r="N462" t="str">
            <v>DSM, Class 2</v>
          </cell>
          <cell r="O462" t="str">
            <v>DSM</v>
          </cell>
          <cell r="P462" t="str">
            <v/>
          </cell>
          <cell r="Q462" t="str">
            <v>DSM, Class 2</v>
          </cell>
          <cell r="R462" t="str">
            <v>DSM, Class 2</v>
          </cell>
          <cell r="S462" t="str">
            <v>DSM, Class 2</v>
          </cell>
          <cell r="T462" t="str">
            <v>DSM, Class 2</v>
          </cell>
          <cell r="U462" t="str">
            <v>DSM, Class 2, WY</v>
          </cell>
          <cell r="V462" t="str">
            <v>DSM, Class 2</v>
          </cell>
          <cell r="W462" t="str">
            <v>WY</v>
          </cell>
          <cell r="X462" t="str">
            <v>??</v>
          </cell>
        </row>
        <row r="463">
          <cell r="A463">
            <v>98117</v>
          </cell>
          <cell r="B463" t="str">
            <v>D2_WY_m_120</v>
          </cell>
          <cell r="C463" t="str">
            <v>D2_WY_m_120</v>
          </cell>
          <cell r="D463" t="str">
            <v>New Conservation</v>
          </cell>
          <cell r="E463" t="str">
            <v>East</v>
          </cell>
          <cell r="F463" t="str">
            <v>DSM, Class 2, WY</v>
          </cell>
          <cell r="G463" t="str">
            <v/>
          </cell>
          <cell r="H463" t="str">
            <v>[120-130]</v>
          </cell>
          <cell r="I463" t="str">
            <v>DSM, Class 2</v>
          </cell>
          <cell r="J463" t="str">
            <v>DSM - Energy Efficiency</v>
          </cell>
          <cell r="K463" t="str">
            <v/>
          </cell>
          <cell r="L463" t="str">
            <v>DSM, Class 2, WY</v>
          </cell>
          <cell r="M463" t="str">
            <v>DSM, Class 2</v>
          </cell>
          <cell r="N463" t="str">
            <v>DSM, Class 2</v>
          </cell>
          <cell r="O463" t="str">
            <v>DSM</v>
          </cell>
          <cell r="P463" t="str">
            <v/>
          </cell>
          <cell r="Q463" t="str">
            <v>DSM, Class 2</v>
          </cell>
          <cell r="R463" t="str">
            <v>DSM, Class 2</v>
          </cell>
          <cell r="S463" t="str">
            <v>DSM, Class 2</v>
          </cell>
          <cell r="T463" t="str">
            <v>DSM, Class 2</v>
          </cell>
          <cell r="U463" t="str">
            <v>DSM, Class 2, WY</v>
          </cell>
          <cell r="V463" t="str">
            <v>DSM, Class 2</v>
          </cell>
          <cell r="W463" t="str">
            <v>WY</v>
          </cell>
          <cell r="X463" t="str">
            <v>??</v>
          </cell>
        </row>
        <row r="464">
          <cell r="A464">
            <v>98118</v>
          </cell>
          <cell r="B464" t="str">
            <v>D2_WY_n_130</v>
          </cell>
          <cell r="C464" t="str">
            <v>D2_WY_n_130</v>
          </cell>
          <cell r="D464" t="str">
            <v>New Conservation</v>
          </cell>
          <cell r="E464" t="str">
            <v>East</v>
          </cell>
          <cell r="F464" t="str">
            <v>DSM, Class 2, WY</v>
          </cell>
          <cell r="G464" t="str">
            <v/>
          </cell>
          <cell r="H464" t="str">
            <v>[130-140]</v>
          </cell>
          <cell r="I464" t="str">
            <v>DSM, Class 2</v>
          </cell>
          <cell r="J464" t="str">
            <v>DSM - Energy Efficiency</v>
          </cell>
          <cell r="K464" t="str">
            <v/>
          </cell>
          <cell r="L464" t="str">
            <v>DSM, Class 2, WY</v>
          </cell>
          <cell r="M464" t="str">
            <v>DSM, Class 2</v>
          </cell>
          <cell r="N464" t="str">
            <v>DSM, Class 2</v>
          </cell>
          <cell r="O464" t="str">
            <v>DSM</v>
          </cell>
          <cell r="P464" t="str">
            <v/>
          </cell>
          <cell r="Q464" t="str">
            <v>DSM, Class 2</v>
          </cell>
          <cell r="R464" t="str">
            <v>DSM, Class 2</v>
          </cell>
          <cell r="S464" t="str">
            <v>DSM, Class 2</v>
          </cell>
          <cell r="T464" t="str">
            <v>DSM, Class 2</v>
          </cell>
          <cell r="U464" t="str">
            <v>DSM, Class 2, WY</v>
          </cell>
          <cell r="V464" t="str">
            <v>DSM, Class 2</v>
          </cell>
          <cell r="W464" t="str">
            <v>WY</v>
          </cell>
          <cell r="X464" t="str">
            <v>??</v>
          </cell>
        </row>
        <row r="465">
          <cell r="A465">
            <v>98119</v>
          </cell>
          <cell r="B465" t="str">
            <v>D2_WY_o_140</v>
          </cell>
          <cell r="C465" t="str">
            <v>D2_WY_o_140</v>
          </cell>
          <cell r="D465" t="str">
            <v>New Conservation</v>
          </cell>
          <cell r="E465" t="str">
            <v>East</v>
          </cell>
          <cell r="F465" t="str">
            <v>DSM, Class 2, WY</v>
          </cell>
          <cell r="G465" t="str">
            <v/>
          </cell>
          <cell r="H465" t="str">
            <v>[140-150]</v>
          </cell>
          <cell r="I465" t="str">
            <v>DSM, Class 2</v>
          </cell>
          <cell r="J465" t="str">
            <v>DSM - Energy Efficiency</v>
          </cell>
          <cell r="K465" t="str">
            <v/>
          </cell>
          <cell r="L465" t="str">
            <v>DSM, Class 2, WY</v>
          </cell>
          <cell r="M465" t="str">
            <v>DSM, Class 2</v>
          </cell>
          <cell r="N465" t="str">
            <v>DSM, Class 2</v>
          </cell>
          <cell r="O465" t="str">
            <v>DSM</v>
          </cell>
          <cell r="P465" t="str">
            <v/>
          </cell>
          <cell r="Q465" t="str">
            <v>DSM, Class 2</v>
          </cell>
          <cell r="R465" t="str">
            <v>DSM, Class 2</v>
          </cell>
          <cell r="S465" t="str">
            <v>DSM, Class 2</v>
          </cell>
          <cell r="T465" t="str">
            <v>DSM, Class 2</v>
          </cell>
          <cell r="U465" t="str">
            <v>DSM, Class 2, WY</v>
          </cell>
          <cell r="V465" t="str">
            <v>DSM, Class 2</v>
          </cell>
          <cell r="W465" t="str">
            <v>WY</v>
          </cell>
          <cell r="X465" t="str">
            <v>??</v>
          </cell>
        </row>
        <row r="466">
          <cell r="A466">
            <v>98120</v>
          </cell>
          <cell r="B466" t="str">
            <v>D2_WY_p_150</v>
          </cell>
          <cell r="C466" t="str">
            <v>D2_WY_p_150</v>
          </cell>
          <cell r="D466" t="str">
            <v>New Conservation</v>
          </cell>
          <cell r="E466" t="str">
            <v>East</v>
          </cell>
          <cell r="F466" t="str">
            <v>DSM, Class 2, WY</v>
          </cell>
          <cell r="G466" t="str">
            <v/>
          </cell>
          <cell r="H466" t="str">
            <v>[150-160]</v>
          </cell>
          <cell r="I466" t="str">
            <v>DSM, Class 2</v>
          </cell>
          <cell r="J466" t="str">
            <v>DSM - Energy Efficiency</v>
          </cell>
          <cell r="K466" t="str">
            <v/>
          </cell>
          <cell r="L466" t="str">
            <v>DSM, Class 2, WY</v>
          </cell>
          <cell r="M466" t="str">
            <v>DSM, Class 2</v>
          </cell>
          <cell r="N466" t="str">
            <v>DSM, Class 2</v>
          </cell>
          <cell r="O466" t="str">
            <v>DSM</v>
          </cell>
          <cell r="P466" t="str">
            <v/>
          </cell>
          <cell r="Q466" t="str">
            <v>DSM, Class 2</v>
          </cell>
          <cell r="R466" t="str">
            <v>DSM, Class 2</v>
          </cell>
          <cell r="S466" t="str">
            <v>DSM, Class 2</v>
          </cell>
          <cell r="T466" t="str">
            <v>DSM, Class 2</v>
          </cell>
          <cell r="U466" t="str">
            <v>DSM, Class 2, WY</v>
          </cell>
          <cell r="V466" t="str">
            <v>DSM, Class 2</v>
          </cell>
          <cell r="W466" t="str">
            <v>WY</v>
          </cell>
          <cell r="X466" t="str">
            <v>??</v>
          </cell>
        </row>
        <row r="467">
          <cell r="A467">
            <v>98121</v>
          </cell>
          <cell r="B467" t="str">
            <v>D2_WY_q_160</v>
          </cell>
          <cell r="C467" t="str">
            <v>D2_WY_q_160</v>
          </cell>
          <cell r="D467" t="str">
            <v>New Conservation</v>
          </cell>
          <cell r="E467" t="str">
            <v>East</v>
          </cell>
          <cell r="F467" t="str">
            <v>DSM, Class 2, WY</v>
          </cell>
          <cell r="G467" t="str">
            <v/>
          </cell>
          <cell r="H467" t="str">
            <v>[160-170]</v>
          </cell>
          <cell r="I467" t="str">
            <v>DSM, Class 2</v>
          </cell>
          <cell r="J467" t="str">
            <v>DSM - Energy Efficiency</v>
          </cell>
          <cell r="K467" t="str">
            <v/>
          </cell>
          <cell r="L467" t="str">
            <v>DSM, Class 2, WY</v>
          </cell>
          <cell r="M467" t="str">
            <v>DSM, Class 2</v>
          </cell>
          <cell r="N467" t="str">
            <v>DSM, Class 2</v>
          </cell>
          <cell r="O467" t="str">
            <v>DSM</v>
          </cell>
          <cell r="P467" t="str">
            <v/>
          </cell>
          <cell r="Q467" t="str">
            <v>DSM, Class 2</v>
          </cell>
          <cell r="R467" t="str">
            <v>DSM, Class 2</v>
          </cell>
          <cell r="S467" t="str">
            <v>DSM, Class 2</v>
          </cell>
          <cell r="T467" t="str">
            <v>DSM, Class 2</v>
          </cell>
          <cell r="U467" t="str">
            <v>DSM, Class 2, WY</v>
          </cell>
          <cell r="V467" t="str">
            <v>DSM, Class 2</v>
          </cell>
          <cell r="W467" t="str">
            <v>WY</v>
          </cell>
          <cell r="X467" t="str">
            <v>??</v>
          </cell>
        </row>
        <row r="468">
          <cell r="A468">
            <v>98122</v>
          </cell>
          <cell r="B468" t="str">
            <v>D2_WY_r_170</v>
          </cell>
          <cell r="C468" t="str">
            <v>D2_WY_r_170</v>
          </cell>
          <cell r="D468" t="str">
            <v>New Conservation</v>
          </cell>
          <cell r="E468" t="str">
            <v>East</v>
          </cell>
          <cell r="F468" t="str">
            <v>DSM, Class 2, WY</v>
          </cell>
          <cell r="G468" t="str">
            <v/>
          </cell>
          <cell r="H468" t="str">
            <v>[170-180]</v>
          </cell>
          <cell r="I468" t="str">
            <v>DSM, Class 2</v>
          </cell>
          <cell r="J468" t="str">
            <v>DSM - Energy Efficiency</v>
          </cell>
          <cell r="K468" t="str">
            <v/>
          </cell>
          <cell r="L468" t="str">
            <v>DSM, Class 2, WY</v>
          </cell>
          <cell r="M468" t="str">
            <v>DSM, Class 2</v>
          </cell>
          <cell r="N468" t="str">
            <v>DSM, Class 2</v>
          </cell>
          <cell r="O468" t="str">
            <v>DSM</v>
          </cell>
          <cell r="P468" t="str">
            <v/>
          </cell>
          <cell r="Q468" t="str">
            <v>DSM, Class 2</v>
          </cell>
          <cell r="R468" t="str">
            <v>DSM, Class 2</v>
          </cell>
          <cell r="S468" t="str">
            <v>DSM, Class 2</v>
          </cell>
          <cell r="T468" t="str">
            <v>DSM, Class 2</v>
          </cell>
          <cell r="U468" t="str">
            <v>DSM, Class 2, WY</v>
          </cell>
          <cell r="V468" t="str">
            <v>DSM, Class 2</v>
          </cell>
          <cell r="W468" t="str">
            <v>WY</v>
          </cell>
          <cell r="X468" t="str">
            <v>??</v>
          </cell>
        </row>
        <row r="469">
          <cell r="A469">
            <v>98123</v>
          </cell>
          <cell r="B469" t="str">
            <v>D2_WY_s_180</v>
          </cell>
          <cell r="C469" t="str">
            <v>D2_WY_s_180</v>
          </cell>
          <cell r="D469" t="str">
            <v>New Conservation</v>
          </cell>
          <cell r="E469" t="str">
            <v>East</v>
          </cell>
          <cell r="F469" t="str">
            <v>DSM, Class 2, WY</v>
          </cell>
          <cell r="G469" t="str">
            <v/>
          </cell>
          <cell r="H469" t="str">
            <v>[180-190]</v>
          </cell>
          <cell r="I469" t="str">
            <v>DSM, Class 2</v>
          </cell>
          <cell r="J469" t="str">
            <v>DSM - Energy Efficiency</v>
          </cell>
          <cell r="K469" t="str">
            <v/>
          </cell>
          <cell r="L469" t="str">
            <v>DSM, Class 2, WY</v>
          </cell>
          <cell r="M469" t="str">
            <v>DSM, Class 2</v>
          </cell>
          <cell r="N469" t="str">
            <v>DSM, Class 2</v>
          </cell>
          <cell r="O469" t="str">
            <v>DSM</v>
          </cell>
          <cell r="P469" t="str">
            <v/>
          </cell>
          <cell r="Q469" t="str">
            <v>DSM, Class 2</v>
          </cell>
          <cell r="R469" t="str">
            <v>DSM, Class 2</v>
          </cell>
          <cell r="S469" t="str">
            <v>DSM, Class 2</v>
          </cell>
          <cell r="T469" t="str">
            <v>DSM, Class 2</v>
          </cell>
          <cell r="U469" t="str">
            <v>DSM, Class 2, WY</v>
          </cell>
          <cell r="V469" t="str">
            <v>DSM, Class 2</v>
          </cell>
          <cell r="W469" t="str">
            <v>WY</v>
          </cell>
          <cell r="X469" t="str">
            <v>??</v>
          </cell>
        </row>
        <row r="470">
          <cell r="A470">
            <v>98124</v>
          </cell>
          <cell r="B470" t="str">
            <v>D2_WY_t_190</v>
          </cell>
          <cell r="C470" t="str">
            <v>D2_WY_t_190</v>
          </cell>
          <cell r="D470" t="str">
            <v>New Conservation</v>
          </cell>
          <cell r="E470" t="str">
            <v>East</v>
          </cell>
          <cell r="F470" t="str">
            <v>DSM, Class 2, WY</v>
          </cell>
          <cell r="G470" t="str">
            <v/>
          </cell>
          <cell r="H470" t="str">
            <v>[190-200]</v>
          </cell>
          <cell r="I470" t="str">
            <v>DSM, Class 2</v>
          </cell>
          <cell r="J470" t="str">
            <v>DSM - Energy Efficiency</v>
          </cell>
          <cell r="K470" t="str">
            <v/>
          </cell>
          <cell r="L470" t="str">
            <v>DSM, Class 2, WY</v>
          </cell>
          <cell r="M470" t="str">
            <v>DSM, Class 2</v>
          </cell>
          <cell r="N470" t="str">
            <v>DSM, Class 2</v>
          </cell>
          <cell r="O470" t="str">
            <v>DSM</v>
          </cell>
          <cell r="P470" t="str">
            <v/>
          </cell>
          <cell r="Q470" t="str">
            <v>DSM, Class 2</v>
          </cell>
          <cell r="R470" t="str">
            <v>DSM, Class 2</v>
          </cell>
          <cell r="S470" t="str">
            <v>DSM, Class 2</v>
          </cell>
          <cell r="T470" t="str">
            <v>DSM, Class 2</v>
          </cell>
          <cell r="U470" t="str">
            <v>DSM, Class 2, WY</v>
          </cell>
          <cell r="V470" t="str">
            <v>DSM, Class 2</v>
          </cell>
          <cell r="W470" t="str">
            <v>WY</v>
          </cell>
          <cell r="X470" t="str">
            <v>??</v>
          </cell>
        </row>
        <row r="471">
          <cell r="A471">
            <v>98125</v>
          </cell>
          <cell r="B471" t="str">
            <v>D2_WY_u_200</v>
          </cell>
          <cell r="C471" t="str">
            <v>D2_WY_u_200</v>
          </cell>
          <cell r="D471" t="str">
            <v>New Conservation</v>
          </cell>
          <cell r="E471" t="str">
            <v>East</v>
          </cell>
          <cell r="F471" t="str">
            <v>DSM, Class 2, WY</v>
          </cell>
          <cell r="G471" t="str">
            <v/>
          </cell>
          <cell r="H471" t="str">
            <v>[200-250]</v>
          </cell>
          <cell r="I471" t="str">
            <v>DSM, Class 2</v>
          </cell>
          <cell r="J471" t="str">
            <v>DSM - Energy Efficiency</v>
          </cell>
          <cell r="K471" t="str">
            <v/>
          </cell>
          <cell r="L471" t="str">
            <v>DSM, Class 2, WY</v>
          </cell>
          <cell r="M471" t="str">
            <v>DSM, Class 2</v>
          </cell>
          <cell r="N471" t="str">
            <v>DSM, Class 2</v>
          </cell>
          <cell r="O471" t="str">
            <v>DSM</v>
          </cell>
          <cell r="P471" t="str">
            <v/>
          </cell>
          <cell r="Q471" t="str">
            <v>DSM, Class 2</v>
          </cell>
          <cell r="R471" t="str">
            <v>DSM, Class 2</v>
          </cell>
          <cell r="S471" t="str">
            <v>DSM, Class 2</v>
          </cell>
          <cell r="T471" t="str">
            <v>DSM, Class 2</v>
          </cell>
          <cell r="U471" t="str">
            <v>DSM, Class 2, WY</v>
          </cell>
          <cell r="V471" t="str">
            <v>DSM, Class 2</v>
          </cell>
          <cell r="W471" t="str">
            <v>WY</v>
          </cell>
          <cell r="X471" t="str">
            <v>??</v>
          </cell>
        </row>
        <row r="472">
          <cell r="A472">
            <v>98127</v>
          </cell>
          <cell r="B472" t="str">
            <v>D2_WY_v_250</v>
          </cell>
          <cell r="C472" t="str">
            <v>D2_WY_v_250</v>
          </cell>
          <cell r="D472" t="str">
            <v>New Conservation</v>
          </cell>
          <cell r="E472" t="str">
            <v>East</v>
          </cell>
          <cell r="F472" t="str">
            <v>DSM, Class 2, WY</v>
          </cell>
          <cell r="G472" t="str">
            <v/>
          </cell>
          <cell r="H472" t="str">
            <v>[250-300]</v>
          </cell>
          <cell r="I472" t="str">
            <v>DSM, Class 2</v>
          </cell>
          <cell r="J472" t="str">
            <v>DSM - Energy Efficiency</v>
          </cell>
          <cell r="K472" t="str">
            <v/>
          </cell>
          <cell r="L472" t="str">
            <v>DSM, Class 2, WY</v>
          </cell>
          <cell r="M472" t="str">
            <v>DSM, Class 2</v>
          </cell>
          <cell r="N472" t="str">
            <v>DSM, Class 2</v>
          </cell>
          <cell r="O472" t="str">
            <v>DSM</v>
          </cell>
          <cell r="P472" t="str">
            <v/>
          </cell>
          <cell r="Q472" t="str">
            <v>DSM, Class 2</v>
          </cell>
          <cell r="R472" t="str">
            <v>DSM, Class 2</v>
          </cell>
          <cell r="S472" t="str">
            <v>DSM, Class 2</v>
          </cell>
          <cell r="T472" t="str">
            <v>DSM, Class 2</v>
          </cell>
          <cell r="U472" t="str">
            <v>DSM, Class 2, WY</v>
          </cell>
          <cell r="V472" t="str">
            <v>DSM, Class 2</v>
          </cell>
          <cell r="W472" t="str">
            <v>WY</v>
          </cell>
          <cell r="X472" t="str">
            <v>??</v>
          </cell>
        </row>
        <row r="473">
          <cell r="A473">
            <v>98128</v>
          </cell>
          <cell r="B473" t="str">
            <v>D2_WY_w_300</v>
          </cell>
          <cell r="C473" t="str">
            <v>D2_WY_w_300</v>
          </cell>
          <cell r="D473" t="str">
            <v>New Conservation</v>
          </cell>
          <cell r="E473" t="str">
            <v>East</v>
          </cell>
          <cell r="F473" t="str">
            <v>DSM, Class 2, WY</v>
          </cell>
          <cell r="G473" t="str">
            <v/>
          </cell>
          <cell r="H473" t="str">
            <v>[300-400]</v>
          </cell>
          <cell r="I473" t="str">
            <v>DSM, Class 2</v>
          </cell>
          <cell r="J473" t="str">
            <v>DSM - Energy Efficiency</v>
          </cell>
          <cell r="K473" t="str">
            <v/>
          </cell>
          <cell r="L473" t="str">
            <v>DSM, Class 2, WY</v>
          </cell>
          <cell r="M473" t="str">
            <v>DSM, Class 2</v>
          </cell>
          <cell r="N473" t="str">
            <v>DSM, Class 2</v>
          </cell>
          <cell r="O473" t="str">
            <v>DSM</v>
          </cell>
          <cell r="P473" t="str">
            <v/>
          </cell>
          <cell r="Q473" t="str">
            <v>DSM, Class 2</v>
          </cell>
          <cell r="R473" t="str">
            <v>DSM, Class 2</v>
          </cell>
          <cell r="S473" t="str">
            <v>DSM, Class 2</v>
          </cell>
          <cell r="T473" t="str">
            <v>DSM, Class 2</v>
          </cell>
          <cell r="U473" t="str">
            <v>DSM, Class 2, WY</v>
          </cell>
          <cell r="V473" t="str">
            <v>DSM, Class 2</v>
          </cell>
          <cell r="W473" t="str">
            <v>WY</v>
          </cell>
          <cell r="X473" t="str">
            <v>??</v>
          </cell>
        </row>
        <row r="474">
          <cell r="A474">
            <v>98130</v>
          </cell>
          <cell r="B474" t="str">
            <v>D2_WY_x_400</v>
          </cell>
          <cell r="C474" t="str">
            <v>D2_WY_x_400</v>
          </cell>
          <cell r="D474" t="str">
            <v>New Conservation</v>
          </cell>
          <cell r="E474" t="str">
            <v>East</v>
          </cell>
          <cell r="F474" t="str">
            <v>DSM, Class 2, WY</v>
          </cell>
          <cell r="G474" t="str">
            <v/>
          </cell>
          <cell r="H474" t="str">
            <v>[400-500]</v>
          </cell>
          <cell r="I474" t="str">
            <v>DSM, Class 2</v>
          </cell>
          <cell r="J474" t="str">
            <v>DSM - Energy Efficiency</v>
          </cell>
          <cell r="K474" t="str">
            <v/>
          </cell>
          <cell r="L474" t="str">
            <v>DSM, Class 2, WY</v>
          </cell>
          <cell r="M474" t="str">
            <v>DSM, Class 2</v>
          </cell>
          <cell r="N474" t="str">
            <v>DSM, Class 2</v>
          </cell>
          <cell r="O474" t="str">
            <v>DSM</v>
          </cell>
          <cell r="P474" t="str">
            <v/>
          </cell>
          <cell r="Q474" t="str">
            <v>DSM, Class 2</v>
          </cell>
          <cell r="R474" t="str">
            <v>DSM, Class 2</v>
          </cell>
          <cell r="S474" t="str">
            <v>DSM, Class 2</v>
          </cell>
          <cell r="T474" t="str">
            <v>DSM, Class 2</v>
          </cell>
          <cell r="U474" t="str">
            <v>DSM, Class 2, WY</v>
          </cell>
          <cell r="V474" t="str">
            <v>DSM, Class 2</v>
          </cell>
          <cell r="W474" t="str">
            <v>WY</v>
          </cell>
          <cell r="X474" t="str">
            <v>??</v>
          </cell>
        </row>
        <row r="475">
          <cell r="A475">
            <v>98132</v>
          </cell>
          <cell r="B475" t="str">
            <v>D2_WY_y_500</v>
          </cell>
          <cell r="C475" t="str">
            <v>D2_WY_y_500</v>
          </cell>
          <cell r="D475" t="str">
            <v>New Conservation</v>
          </cell>
          <cell r="E475" t="str">
            <v>East</v>
          </cell>
          <cell r="F475" t="str">
            <v>DSM, Class 2, WY</v>
          </cell>
          <cell r="G475" t="str">
            <v/>
          </cell>
          <cell r="H475" t="str">
            <v>[500-750]</v>
          </cell>
          <cell r="I475" t="str">
            <v>DSM, Class 2</v>
          </cell>
          <cell r="J475" t="str">
            <v>DSM - Energy Efficiency</v>
          </cell>
          <cell r="K475" t="str">
            <v/>
          </cell>
          <cell r="L475" t="str">
            <v>DSM, Class 2, WY</v>
          </cell>
          <cell r="M475" t="str">
            <v>DSM, Class 2</v>
          </cell>
          <cell r="N475" t="str">
            <v>DSM, Class 2</v>
          </cell>
          <cell r="O475" t="str">
            <v>DSM</v>
          </cell>
          <cell r="P475" t="str">
            <v/>
          </cell>
          <cell r="Q475" t="str">
            <v>DSM, Class 2</v>
          </cell>
          <cell r="R475" t="str">
            <v>DSM, Class 2</v>
          </cell>
          <cell r="S475" t="str">
            <v>DSM, Class 2</v>
          </cell>
          <cell r="T475" t="str">
            <v>DSM, Class 2</v>
          </cell>
          <cell r="U475" t="str">
            <v>DSM, Class 2, WY</v>
          </cell>
          <cell r="V475" t="str">
            <v>DSM, Class 2</v>
          </cell>
          <cell r="W475" t="str">
            <v>WY</v>
          </cell>
          <cell r="X475" t="str">
            <v>??</v>
          </cell>
        </row>
        <row r="476">
          <cell r="A476">
            <v>98136</v>
          </cell>
          <cell r="B476" t="str">
            <v>D2_WY_z_750</v>
          </cell>
          <cell r="C476" t="str">
            <v>D2_WY_z_750</v>
          </cell>
          <cell r="D476" t="str">
            <v>New Conservation</v>
          </cell>
          <cell r="E476" t="str">
            <v>East</v>
          </cell>
          <cell r="F476" t="str">
            <v>DSM, Class 2, WY</v>
          </cell>
          <cell r="G476" t="str">
            <v/>
          </cell>
          <cell r="H476" t="str">
            <v>[750-1000]</v>
          </cell>
          <cell r="I476" t="str">
            <v>DSM, Class 2</v>
          </cell>
          <cell r="J476" t="str">
            <v>DSM - Energy Efficiency</v>
          </cell>
          <cell r="K476" t="str">
            <v/>
          </cell>
          <cell r="L476" t="str">
            <v>DSM, Class 2, WY</v>
          </cell>
          <cell r="M476" t="str">
            <v>DSM, Class 2</v>
          </cell>
          <cell r="N476" t="str">
            <v>DSM, Class 2</v>
          </cell>
          <cell r="O476" t="str">
            <v>DSM</v>
          </cell>
          <cell r="P476" t="str">
            <v/>
          </cell>
          <cell r="Q476" t="str">
            <v>DSM, Class 2</v>
          </cell>
          <cell r="R476" t="str">
            <v>DSM, Class 2</v>
          </cell>
          <cell r="S476" t="str">
            <v>DSM, Class 2</v>
          </cell>
          <cell r="T476" t="str">
            <v>DSM, Class 2</v>
          </cell>
          <cell r="U476" t="str">
            <v>DSM, Class 2, WY</v>
          </cell>
          <cell r="V476" t="str">
            <v>DSM, Class 2</v>
          </cell>
          <cell r="W476" t="str">
            <v>WY</v>
          </cell>
          <cell r="X476" t="str">
            <v>??</v>
          </cell>
        </row>
        <row r="477">
          <cell r="A477">
            <v>98113</v>
          </cell>
          <cell r="B477" t="str">
            <v>D2_WY_z_9999</v>
          </cell>
          <cell r="C477" t="str">
            <v>D2_WY_z_9999</v>
          </cell>
          <cell r="D477" t="str">
            <v>New Conservation</v>
          </cell>
          <cell r="E477" t="str">
            <v>East</v>
          </cell>
          <cell r="F477" t="str">
            <v>DSM, Class 2, WY</v>
          </cell>
          <cell r="G477" t="str">
            <v/>
          </cell>
          <cell r="H477" t="str">
            <v>[1000-9999]</v>
          </cell>
          <cell r="I477" t="str">
            <v>DSM, Class 2</v>
          </cell>
          <cell r="J477" t="str">
            <v>DSM - Energy Efficiency</v>
          </cell>
          <cell r="K477" t="str">
            <v/>
          </cell>
          <cell r="L477" t="str">
            <v>DSM, Class 2, WY</v>
          </cell>
          <cell r="M477" t="str">
            <v>DSM, Class 2</v>
          </cell>
          <cell r="N477" t="str">
            <v>DSM, Class 2</v>
          </cell>
          <cell r="O477" t="str">
            <v>DSM</v>
          </cell>
          <cell r="P477" t="str">
            <v/>
          </cell>
          <cell r="Q477" t="str">
            <v>DSM, Class 2</v>
          </cell>
          <cell r="R477" t="str">
            <v>DSM, Class 2</v>
          </cell>
          <cell r="S477" t="str">
            <v>DSM, Class 2</v>
          </cell>
          <cell r="T477" t="str">
            <v>DSM, Class 2</v>
          </cell>
          <cell r="U477" t="str">
            <v>DSM, Class 2, WY</v>
          </cell>
          <cell r="V477" t="str">
            <v>DSM, Class 2</v>
          </cell>
          <cell r="W477" t="str">
            <v>WY</v>
          </cell>
          <cell r="X477" t="str">
            <v>??</v>
          </cell>
        </row>
        <row r="478">
          <cell r="A478">
            <v>98085</v>
          </cell>
          <cell r="B478" t="str">
            <v>D2_YK_a_00</v>
          </cell>
          <cell r="C478" t="str">
            <v>D2_YK_a_00</v>
          </cell>
          <cell r="D478" t="str">
            <v>New Conservation</v>
          </cell>
          <cell r="E478" t="str">
            <v>West</v>
          </cell>
          <cell r="F478" t="str">
            <v>DSM, Class 2, WA</v>
          </cell>
          <cell r="G478" t="str">
            <v/>
          </cell>
          <cell r="H478" t="str">
            <v>[00-10]</v>
          </cell>
          <cell r="I478" t="str">
            <v>DSM, Class 2</v>
          </cell>
          <cell r="J478" t="str">
            <v>DSM - Energy Efficiency</v>
          </cell>
          <cell r="K478" t="str">
            <v/>
          </cell>
          <cell r="L478" t="str">
            <v>DSM, Class 2, WA</v>
          </cell>
          <cell r="M478" t="str">
            <v>DSM, Class 2</v>
          </cell>
          <cell r="N478" t="str">
            <v>DSM, Class 2</v>
          </cell>
          <cell r="O478" t="str">
            <v>DSM</v>
          </cell>
          <cell r="P478" t="str">
            <v/>
          </cell>
          <cell r="Q478" t="str">
            <v>DSM, Class 2</v>
          </cell>
          <cell r="R478" t="str">
            <v>DSM, Class 2</v>
          </cell>
          <cell r="S478" t="str">
            <v>DSM, Class 2</v>
          </cell>
          <cell r="T478" t="str">
            <v>DSM, Class 2</v>
          </cell>
          <cell r="U478" t="str">
            <v>DSM, Class 2, WA</v>
          </cell>
          <cell r="V478" t="str">
            <v>DSM, Class 2</v>
          </cell>
          <cell r="W478" t="str">
            <v>WA</v>
          </cell>
          <cell r="X478" t="str">
            <v>??</v>
          </cell>
        </row>
        <row r="479">
          <cell r="A479">
            <v>98088</v>
          </cell>
          <cell r="B479" t="str">
            <v>D2_YK_b_10</v>
          </cell>
          <cell r="C479" t="str">
            <v>D2_YK_b_10</v>
          </cell>
          <cell r="D479" t="str">
            <v>New Conservation</v>
          </cell>
          <cell r="E479" t="str">
            <v>West</v>
          </cell>
          <cell r="F479" t="str">
            <v>DSM, Class 2, WA</v>
          </cell>
          <cell r="G479" t="str">
            <v/>
          </cell>
          <cell r="H479" t="str">
            <v>[10-20]</v>
          </cell>
          <cell r="I479" t="str">
            <v>DSM, Class 2</v>
          </cell>
          <cell r="J479" t="str">
            <v>DSM - Energy Efficiency</v>
          </cell>
          <cell r="K479" t="str">
            <v/>
          </cell>
          <cell r="L479" t="str">
            <v>DSM, Class 2, WA</v>
          </cell>
          <cell r="M479" t="str">
            <v>DSM, Class 2</v>
          </cell>
          <cell r="N479" t="str">
            <v>DSM, Class 2</v>
          </cell>
          <cell r="O479" t="str">
            <v>DSM</v>
          </cell>
          <cell r="P479" t="str">
            <v/>
          </cell>
          <cell r="Q479" t="str">
            <v>DSM, Class 2</v>
          </cell>
          <cell r="R479" t="str">
            <v>DSM, Class 2</v>
          </cell>
          <cell r="S479" t="str">
            <v>DSM, Class 2</v>
          </cell>
          <cell r="T479" t="str">
            <v>DSM, Class 2</v>
          </cell>
          <cell r="U479" t="str">
            <v>DSM, Class 2, WA</v>
          </cell>
          <cell r="V479" t="str">
            <v>DSM, Class 2</v>
          </cell>
          <cell r="W479" t="str">
            <v>WA</v>
          </cell>
          <cell r="X479" t="str">
            <v>??</v>
          </cell>
        </row>
        <row r="480">
          <cell r="A480">
            <v>98099</v>
          </cell>
          <cell r="B480" t="str">
            <v>D2_YK_c_20</v>
          </cell>
          <cell r="C480" t="str">
            <v>D2_YK_c_20</v>
          </cell>
          <cell r="D480" t="str">
            <v>New Conservation</v>
          </cell>
          <cell r="E480" t="str">
            <v>West</v>
          </cell>
          <cell r="F480" t="str">
            <v>DSM, Class 2, WA</v>
          </cell>
          <cell r="G480" t="str">
            <v/>
          </cell>
          <cell r="H480" t="str">
            <v>[20-30]</v>
          </cell>
          <cell r="I480" t="str">
            <v>DSM, Class 2</v>
          </cell>
          <cell r="J480" t="str">
            <v>DSM - Energy Efficiency</v>
          </cell>
          <cell r="K480" t="str">
            <v/>
          </cell>
          <cell r="L480" t="str">
            <v>DSM, Class 2, WA</v>
          </cell>
          <cell r="M480" t="str">
            <v>DSM, Class 2</v>
          </cell>
          <cell r="N480" t="str">
            <v>DSM, Class 2</v>
          </cell>
          <cell r="O480" t="str">
            <v>DSM</v>
          </cell>
          <cell r="P480" t="str">
            <v/>
          </cell>
          <cell r="Q480" t="str">
            <v>DSM, Class 2</v>
          </cell>
          <cell r="R480" t="str">
            <v>DSM, Class 2</v>
          </cell>
          <cell r="S480" t="str">
            <v>DSM, Class 2</v>
          </cell>
          <cell r="T480" t="str">
            <v>DSM, Class 2</v>
          </cell>
          <cell r="U480" t="str">
            <v>DSM, Class 2, WA</v>
          </cell>
          <cell r="V480" t="str">
            <v>DSM, Class 2</v>
          </cell>
          <cell r="W480" t="str">
            <v>WA</v>
          </cell>
          <cell r="X480" t="str">
            <v>??</v>
          </cell>
        </row>
        <row r="481">
          <cell r="A481">
            <v>98102</v>
          </cell>
          <cell r="B481" t="str">
            <v>D2_YK_d_30</v>
          </cell>
          <cell r="C481" t="str">
            <v>D2_YK_d_30</v>
          </cell>
          <cell r="D481" t="str">
            <v>New Conservation</v>
          </cell>
          <cell r="E481" t="str">
            <v>West</v>
          </cell>
          <cell r="F481" t="str">
            <v>DSM, Class 2, WA</v>
          </cell>
          <cell r="G481" t="str">
            <v/>
          </cell>
          <cell r="H481" t="str">
            <v>[30-40]</v>
          </cell>
          <cell r="I481" t="str">
            <v>DSM, Class 2</v>
          </cell>
          <cell r="J481" t="str">
            <v>DSM - Energy Efficiency</v>
          </cell>
          <cell r="K481" t="str">
            <v/>
          </cell>
          <cell r="L481" t="str">
            <v>DSM, Class 2, WA</v>
          </cell>
          <cell r="M481" t="str">
            <v>DSM, Class 2</v>
          </cell>
          <cell r="N481" t="str">
            <v>DSM, Class 2</v>
          </cell>
          <cell r="O481" t="str">
            <v>DSM</v>
          </cell>
          <cell r="P481" t="str">
            <v/>
          </cell>
          <cell r="Q481" t="str">
            <v>DSM, Class 2</v>
          </cell>
          <cell r="R481" t="str">
            <v>DSM, Class 2</v>
          </cell>
          <cell r="S481" t="str">
            <v>DSM, Class 2</v>
          </cell>
          <cell r="T481" t="str">
            <v>DSM, Class 2</v>
          </cell>
          <cell r="U481" t="str">
            <v>DSM, Class 2, WA</v>
          </cell>
          <cell r="V481" t="str">
            <v>DSM, Class 2</v>
          </cell>
          <cell r="W481" t="str">
            <v>WA</v>
          </cell>
          <cell r="X481" t="str">
            <v>??</v>
          </cell>
        </row>
        <row r="482">
          <cell r="A482">
            <v>98104</v>
          </cell>
          <cell r="B482" t="str">
            <v>D2_YK_e_40</v>
          </cell>
          <cell r="C482" t="str">
            <v>D2_YK_e_40</v>
          </cell>
          <cell r="D482" t="str">
            <v>New Conservation</v>
          </cell>
          <cell r="E482" t="str">
            <v>West</v>
          </cell>
          <cell r="F482" t="str">
            <v>DSM, Class 2, WA</v>
          </cell>
          <cell r="G482" t="str">
            <v/>
          </cell>
          <cell r="H482" t="str">
            <v>[40-50]</v>
          </cell>
          <cell r="I482" t="str">
            <v>DSM, Class 2</v>
          </cell>
          <cell r="J482" t="str">
            <v>DSM - Energy Efficiency</v>
          </cell>
          <cell r="K482" t="str">
            <v/>
          </cell>
          <cell r="L482" t="str">
            <v>DSM, Class 2, WA</v>
          </cell>
          <cell r="M482" t="str">
            <v>DSM, Class 2</v>
          </cell>
          <cell r="N482" t="str">
            <v>DSM, Class 2</v>
          </cell>
          <cell r="O482" t="str">
            <v>DSM</v>
          </cell>
          <cell r="P482" t="str">
            <v/>
          </cell>
          <cell r="Q482" t="str">
            <v>DSM, Class 2</v>
          </cell>
          <cell r="R482" t="str">
            <v>DSM, Class 2</v>
          </cell>
          <cell r="S482" t="str">
            <v>DSM, Class 2</v>
          </cell>
          <cell r="T482" t="str">
            <v>DSM, Class 2</v>
          </cell>
          <cell r="U482" t="str">
            <v>DSM, Class 2, WA</v>
          </cell>
          <cell r="V482" t="str">
            <v>DSM, Class 2</v>
          </cell>
          <cell r="W482" t="str">
            <v>WA</v>
          </cell>
          <cell r="X482" t="str">
            <v>??</v>
          </cell>
        </row>
        <row r="483">
          <cell r="A483">
            <v>98106</v>
          </cell>
          <cell r="B483" t="str">
            <v>D2_YK_f_50</v>
          </cell>
          <cell r="C483" t="str">
            <v>D2_YK_f_50</v>
          </cell>
          <cell r="D483" t="str">
            <v>New Conservation</v>
          </cell>
          <cell r="E483" t="str">
            <v>West</v>
          </cell>
          <cell r="F483" t="str">
            <v>DSM, Class 2, WA</v>
          </cell>
          <cell r="G483" t="str">
            <v/>
          </cell>
          <cell r="H483" t="str">
            <v>[50-60]</v>
          </cell>
          <cell r="I483" t="str">
            <v>DSM, Class 2</v>
          </cell>
          <cell r="J483" t="str">
            <v>DSM - Energy Efficiency</v>
          </cell>
          <cell r="K483" t="str">
            <v/>
          </cell>
          <cell r="L483" t="str">
            <v>DSM, Class 2, WA</v>
          </cell>
          <cell r="M483" t="str">
            <v>DSM, Class 2</v>
          </cell>
          <cell r="N483" t="str">
            <v>DSM, Class 2</v>
          </cell>
          <cell r="O483" t="str">
            <v>DSM</v>
          </cell>
          <cell r="P483" t="str">
            <v/>
          </cell>
          <cell r="Q483" t="str">
            <v>DSM, Class 2</v>
          </cell>
          <cell r="R483" t="str">
            <v>DSM, Class 2</v>
          </cell>
          <cell r="S483" t="str">
            <v>DSM, Class 2</v>
          </cell>
          <cell r="T483" t="str">
            <v>DSM, Class 2</v>
          </cell>
          <cell r="U483" t="str">
            <v>DSM, Class 2, WA</v>
          </cell>
          <cell r="V483" t="str">
            <v>DSM, Class 2</v>
          </cell>
          <cell r="W483" t="str">
            <v>WA</v>
          </cell>
          <cell r="X483" t="str">
            <v>??</v>
          </cell>
        </row>
        <row r="484">
          <cell r="A484">
            <v>98107</v>
          </cell>
          <cell r="B484" t="str">
            <v>D2_YK_g_60</v>
          </cell>
          <cell r="C484" t="str">
            <v>D2_YK_g_60</v>
          </cell>
          <cell r="D484" t="str">
            <v>New Conservation</v>
          </cell>
          <cell r="E484" t="str">
            <v>West</v>
          </cell>
          <cell r="F484" t="str">
            <v>DSM, Class 2, WA</v>
          </cell>
          <cell r="G484" t="str">
            <v/>
          </cell>
          <cell r="H484" t="str">
            <v>[60-70]</v>
          </cell>
          <cell r="I484" t="str">
            <v>DSM, Class 2</v>
          </cell>
          <cell r="J484" t="str">
            <v>DSM - Energy Efficiency</v>
          </cell>
          <cell r="K484" t="str">
            <v/>
          </cell>
          <cell r="L484" t="str">
            <v>DSM, Class 2, WA</v>
          </cell>
          <cell r="M484" t="str">
            <v>DSM, Class 2</v>
          </cell>
          <cell r="N484" t="str">
            <v>DSM, Class 2</v>
          </cell>
          <cell r="O484" t="str">
            <v>DSM</v>
          </cell>
          <cell r="P484" t="str">
            <v/>
          </cell>
          <cell r="Q484" t="str">
            <v>DSM, Class 2</v>
          </cell>
          <cell r="R484" t="str">
            <v>DSM, Class 2</v>
          </cell>
          <cell r="S484" t="str">
            <v>DSM, Class 2</v>
          </cell>
          <cell r="T484" t="str">
            <v>DSM, Class 2</v>
          </cell>
          <cell r="U484" t="str">
            <v>DSM, Class 2, WA</v>
          </cell>
          <cell r="V484" t="str">
            <v>DSM, Class 2</v>
          </cell>
          <cell r="W484" t="str">
            <v>WA</v>
          </cell>
          <cell r="X484" t="str">
            <v>??</v>
          </cell>
        </row>
        <row r="485">
          <cell r="A485">
            <v>98108</v>
          </cell>
          <cell r="B485" t="str">
            <v>D2_YK_h_70</v>
          </cell>
          <cell r="C485" t="str">
            <v>D2_YK_h_70</v>
          </cell>
          <cell r="D485" t="str">
            <v>New Conservation</v>
          </cell>
          <cell r="E485" t="str">
            <v>West</v>
          </cell>
          <cell r="F485" t="str">
            <v>DSM, Class 2, WA</v>
          </cell>
          <cell r="G485" t="str">
            <v/>
          </cell>
          <cell r="H485" t="str">
            <v>[70-80]</v>
          </cell>
          <cell r="I485" t="str">
            <v>DSM, Class 2</v>
          </cell>
          <cell r="J485" t="str">
            <v>DSM - Energy Efficiency</v>
          </cell>
          <cell r="K485" t="str">
            <v/>
          </cell>
          <cell r="L485" t="str">
            <v>DSM, Class 2, WA</v>
          </cell>
          <cell r="M485" t="str">
            <v>DSM, Class 2</v>
          </cell>
          <cell r="N485" t="str">
            <v>DSM, Class 2</v>
          </cell>
          <cell r="O485" t="str">
            <v>DSM</v>
          </cell>
          <cell r="P485" t="str">
            <v/>
          </cell>
          <cell r="Q485" t="str">
            <v>DSM, Class 2</v>
          </cell>
          <cell r="R485" t="str">
            <v>DSM, Class 2</v>
          </cell>
          <cell r="S485" t="str">
            <v>DSM, Class 2</v>
          </cell>
          <cell r="T485" t="str">
            <v>DSM, Class 2</v>
          </cell>
          <cell r="U485" t="str">
            <v>DSM, Class 2, WA</v>
          </cell>
          <cell r="V485" t="str">
            <v>DSM, Class 2</v>
          </cell>
          <cell r="W485" t="str">
            <v>WA</v>
          </cell>
          <cell r="X485" t="str">
            <v>??</v>
          </cell>
        </row>
        <row r="486">
          <cell r="A486">
            <v>98110</v>
          </cell>
          <cell r="B486" t="str">
            <v>D2_YK_i_80</v>
          </cell>
          <cell r="C486" t="str">
            <v>D2_YK_i_80</v>
          </cell>
          <cell r="D486" t="str">
            <v>New Conservation</v>
          </cell>
          <cell r="E486" t="str">
            <v>West</v>
          </cell>
          <cell r="F486" t="str">
            <v>DSM, Class 2, WA</v>
          </cell>
          <cell r="G486" t="str">
            <v/>
          </cell>
          <cell r="H486" t="str">
            <v>[80-90]</v>
          </cell>
          <cell r="I486" t="str">
            <v>DSM, Class 2</v>
          </cell>
          <cell r="J486" t="str">
            <v>DSM - Energy Efficiency</v>
          </cell>
          <cell r="K486" t="str">
            <v/>
          </cell>
          <cell r="L486" t="str">
            <v>DSM, Class 2, WA</v>
          </cell>
          <cell r="M486" t="str">
            <v>DSM, Class 2</v>
          </cell>
          <cell r="N486" t="str">
            <v>DSM, Class 2</v>
          </cell>
          <cell r="O486" t="str">
            <v>DSM</v>
          </cell>
          <cell r="P486" t="str">
            <v/>
          </cell>
          <cell r="Q486" t="str">
            <v>DSM, Class 2</v>
          </cell>
          <cell r="R486" t="str">
            <v>DSM, Class 2</v>
          </cell>
          <cell r="S486" t="str">
            <v>DSM, Class 2</v>
          </cell>
          <cell r="T486" t="str">
            <v>DSM, Class 2</v>
          </cell>
          <cell r="U486" t="str">
            <v>DSM, Class 2, WA</v>
          </cell>
          <cell r="V486" t="str">
            <v>DSM, Class 2</v>
          </cell>
          <cell r="W486" t="str">
            <v>WA</v>
          </cell>
          <cell r="X486" t="str">
            <v>??</v>
          </cell>
        </row>
        <row r="487">
          <cell r="A487">
            <v>98111</v>
          </cell>
          <cell r="B487" t="str">
            <v>D2_YK_j_90</v>
          </cell>
          <cell r="C487" t="str">
            <v>D2_YK_j_90</v>
          </cell>
          <cell r="D487" t="str">
            <v>New Conservation</v>
          </cell>
          <cell r="E487" t="str">
            <v>West</v>
          </cell>
          <cell r="F487" t="str">
            <v>DSM, Class 2, WA</v>
          </cell>
          <cell r="G487" t="str">
            <v/>
          </cell>
          <cell r="H487" t="str">
            <v>[90-100]</v>
          </cell>
          <cell r="I487" t="str">
            <v>DSM, Class 2</v>
          </cell>
          <cell r="J487" t="str">
            <v>DSM - Energy Efficiency</v>
          </cell>
          <cell r="K487" t="str">
            <v/>
          </cell>
          <cell r="L487" t="str">
            <v>DSM, Class 2, WA</v>
          </cell>
          <cell r="M487" t="str">
            <v>DSM, Class 2</v>
          </cell>
          <cell r="N487" t="str">
            <v>DSM, Class 2</v>
          </cell>
          <cell r="O487" t="str">
            <v>DSM</v>
          </cell>
          <cell r="P487" t="str">
            <v/>
          </cell>
          <cell r="Q487" t="str">
            <v>DSM, Class 2</v>
          </cell>
          <cell r="R487" t="str">
            <v>DSM, Class 2</v>
          </cell>
          <cell r="S487" t="str">
            <v>DSM, Class 2</v>
          </cell>
          <cell r="T487" t="str">
            <v>DSM, Class 2</v>
          </cell>
          <cell r="U487" t="str">
            <v>DSM, Class 2, WA</v>
          </cell>
          <cell r="V487" t="str">
            <v>DSM, Class 2</v>
          </cell>
          <cell r="W487" t="str">
            <v>WA</v>
          </cell>
          <cell r="X487" t="str">
            <v>??</v>
          </cell>
        </row>
        <row r="488">
          <cell r="A488">
            <v>98087</v>
          </cell>
          <cell r="B488" t="str">
            <v>D2_YK_k_100</v>
          </cell>
          <cell r="C488" t="str">
            <v>D2_YK_k_100</v>
          </cell>
          <cell r="D488" t="str">
            <v>New Conservation</v>
          </cell>
          <cell r="E488" t="str">
            <v>West</v>
          </cell>
          <cell r="F488" t="str">
            <v>DSM, Class 2, WA</v>
          </cell>
          <cell r="G488" t="str">
            <v/>
          </cell>
          <cell r="H488" t="str">
            <v>[100-110]</v>
          </cell>
          <cell r="I488" t="str">
            <v>DSM, Class 2</v>
          </cell>
          <cell r="J488" t="str">
            <v>DSM - Energy Efficiency</v>
          </cell>
          <cell r="K488" t="str">
            <v/>
          </cell>
          <cell r="L488" t="str">
            <v>DSM, Class 2, WA</v>
          </cell>
          <cell r="M488" t="str">
            <v>DSM, Class 2</v>
          </cell>
          <cell r="N488" t="str">
            <v>DSM, Class 2</v>
          </cell>
          <cell r="O488" t="str">
            <v>DSM</v>
          </cell>
          <cell r="P488" t="str">
            <v/>
          </cell>
          <cell r="Q488" t="str">
            <v>DSM, Class 2</v>
          </cell>
          <cell r="R488" t="str">
            <v>DSM, Class 2</v>
          </cell>
          <cell r="S488" t="str">
            <v>DSM, Class 2</v>
          </cell>
          <cell r="T488" t="str">
            <v>DSM, Class 2</v>
          </cell>
          <cell r="U488" t="str">
            <v>DSM, Class 2, WA</v>
          </cell>
          <cell r="V488" t="str">
            <v>DSM, Class 2</v>
          </cell>
          <cell r="W488" t="str">
            <v>WA</v>
          </cell>
          <cell r="X488" t="str">
            <v>??</v>
          </cell>
        </row>
        <row r="489">
          <cell r="A489">
            <v>98089</v>
          </cell>
          <cell r="B489" t="str">
            <v>D2_YK_l_110</v>
          </cell>
          <cell r="C489" t="str">
            <v>D2_YK_l_110</v>
          </cell>
          <cell r="D489" t="str">
            <v>New Conservation</v>
          </cell>
          <cell r="E489" t="str">
            <v>West</v>
          </cell>
          <cell r="F489" t="str">
            <v>DSM, Class 2, WA</v>
          </cell>
          <cell r="G489" t="str">
            <v/>
          </cell>
          <cell r="H489" t="str">
            <v>[110-120]</v>
          </cell>
          <cell r="I489" t="str">
            <v>DSM, Class 2</v>
          </cell>
          <cell r="J489" t="str">
            <v>DSM - Energy Efficiency</v>
          </cell>
          <cell r="K489" t="str">
            <v/>
          </cell>
          <cell r="L489" t="str">
            <v>DSM, Class 2, WA</v>
          </cell>
          <cell r="M489" t="str">
            <v>DSM, Class 2</v>
          </cell>
          <cell r="N489" t="str">
            <v>DSM, Class 2</v>
          </cell>
          <cell r="O489" t="str">
            <v>DSM</v>
          </cell>
          <cell r="P489" t="str">
            <v/>
          </cell>
          <cell r="Q489" t="str">
            <v>DSM, Class 2</v>
          </cell>
          <cell r="R489" t="str">
            <v>DSM, Class 2</v>
          </cell>
          <cell r="S489" t="str">
            <v>DSM, Class 2</v>
          </cell>
          <cell r="T489" t="str">
            <v>DSM, Class 2</v>
          </cell>
          <cell r="U489" t="str">
            <v>DSM, Class 2, WA</v>
          </cell>
          <cell r="V489" t="str">
            <v>DSM, Class 2</v>
          </cell>
          <cell r="W489" t="str">
            <v>WA</v>
          </cell>
          <cell r="X489" t="str">
            <v>??</v>
          </cell>
        </row>
        <row r="490">
          <cell r="A490">
            <v>98090</v>
          </cell>
          <cell r="B490" t="str">
            <v>D2_YK_m_120</v>
          </cell>
          <cell r="C490" t="str">
            <v>D2_YK_m_120</v>
          </cell>
          <cell r="D490" t="str">
            <v>New Conservation</v>
          </cell>
          <cell r="E490" t="str">
            <v>West</v>
          </cell>
          <cell r="F490" t="str">
            <v>DSM, Class 2, WA</v>
          </cell>
          <cell r="G490" t="str">
            <v/>
          </cell>
          <cell r="H490" t="str">
            <v>[120-130]</v>
          </cell>
          <cell r="I490" t="str">
            <v>DSM, Class 2</v>
          </cell>
          <cell r="J490" t="str">
            <v>DSM - Energy Efficiency</v>
          </cell>
          <cell r="K490" t="str">
            <v/>
          </cell>
          <cell r="L490" t="str">
            <v>DSM, Class 2, WA</v>
          </cell>
          <cell r="M490" t="str">
            <v>DSM, Class 2</v>
          </cell>
          <cell r="N490" t="str">
            <v>DSM, Class 2</v>
          </cell>
          <cell r="O490" t="str">
            <v>DSM</v>
          </cell>
          <cell r="P490" t="str">
            <v/>
          </cell>
          <cell r="Q490" t="str">
            <v>DSM, Class 2</v>
          </cell>
          <cell r="R490" t="str">
            <v>DSM, Class 2</v>
          </cell>
          <cell r="S490" t="str">
            <v>DSM, Class 2</v>
          </cell>
          <cell r="T490" t="str">
            <v>DSM, Class 2</v>
          </cell>
          <cell r="U490" t="str">
            <v>DSM, Class 2, WA</v>
          </cell>
          <cell r="V490" t="str">
            <v>DSM, Class 2</v>
          </cell>
          <cell r="W490" t="str">
            <v>WA</v>
          </cell>
          <cell r="X490" t="str">
            <v>??</v>
          </cell>
        </row>
        <row r="491">
          <cell r="A491">
            <v>98091</v>
          </cell>
          <cell r="B491" t="str">
            <v>D2_YK_n_130</v>
          </cell>
          <cell r="C491" t="str">
            <v>D2_YK_n_130</v>
          </cell>
          <cell r="D491" t="str">
            <v>New Conservation</v>
          </cell>
          <cell r="E491" t="str">
            <v>West</v>
          </cell>
          <cell r="F491" t="str">
            <v>DSM, Class 2, WA</v>
          </cell>
          <cell r="G491" t="str">
            <v/>
          </cell>
          <cell r="H491" t="str">
            <v>[130-140]</v>
          </cell>
          <cell r="I491" t="str">
            <v>DSM, Class 2</v>
          </cell>
          <cell r="J491" t="str">
            <v>DSM - Energy Efficiency</v>
          </cell>
          <cell r="K491" t="str">
            <v/>
          </cell>
          <cell r="L491" t="str">
            <v>DSM, Class 2, WA</v>
          </cell>
          <cell r="M491" t="str">
            <v>DSM, Class 2</v>
          </cell>
          <cell r="N491" t="str">
            <v>DSM, Class 2</v>
          </cell>
          <cell r="O491" t="str">
            <v>DSM</v>
          </cell>
          <cell r="P491" t="str">
            <v/>
          </cell>
          <cell r="Q491" t="str">
            <v>DSM, Class 2</v>
          </cell>
          <cell r="R491" t="str">
            <v>DSM, Class 2</v>
          </cell>
          <cell r="S491" t="str">
            <v>DSM, Class 2</v>
          </cell>
          <cell r="T491" t="str">
            <v>DSM, Class 2</v>
          </cell>
          <cell r="U491" t="str">
            <v>DSM, Class 2, WA</v>
          </cell>
          <cell r="V491" t="str">
            <v>DSM, Class 2</v>
          </cell>
          <cell r="W491" t="str">
            <v>WA</v>
          </cell>
          <cell r="X491" t="str">
            <v>??</v>
          </cell>
        </row>
        <row r="492">
          <cell r="A492">
            <v>98092</v>
          </cell>
          <cell r="B492" t="str">
            <v>D2_YK_o_140</v>
          </cell>
          <cell r="C492" t="str">
            <v>D2_YK_o_140</v>
          </cell>
          <cell r="D492" t="str">
            <v>New Conservation</v>
          </cell>
          <cell r="E492" t="str">
            <v>West</v>
          </cell>
          <cell r="F492" t="str">
            <v>DSM, Class 2, WA</v>
          </cell>
          <cell r="G492" t="str">
            <v/>
          </cell>
          <cell r="H492" t="str">
            <v>[140-150]</v>
          </cell>
          <cell r="I492" t="str">
            <v>DSM, Class 2</v>
          </cell>
          <cell r="J492" t="str">
            <v>DSM - Energy Efficiency</v>
          </cell>
          <cell r="K492" t="str">
            <v/>
          </cell>
          <cell r="L492" t="str">
            <v>DSM, Class 2, WA</v>
          </cell>
          <cell r="M492" t="str">
            <v>DSM, Class 2</v>
          </cell>
          <cell r="N492" t="str">
            <v>DSM, Class 2</v>
          </cell>
          <cell r="O492" t="str">
            <v>DSM</v>
          </cell>
          <cell r="P492" t="str">
            <v/>
          </cell>
          <cell r="Q492" t="str">
            <v>DSM, Class 2</v>
          </cell>
          <cell r="R492" t="str">
            <v>DSM, Class 2</v>
          </cell>
          <cell r="S492" t="str">
            <v>DSM, Class 2</v>
          </cell>
          <cell r="T492" t="str">
            <v>DSM, Class 2</v>
          </cell>
          <cell r="U492" t="str">
            <v>DSM, Class 2, WA</v>
          </cell>
          <cell r="V492" t="str">
            <v>DSM, Class 2</v>
          </cell>
          <cell r="W492" t="str">
            <v>WA</v>
          </cell>
          <cell r="X492" t="str">
            <v>??</v>
          </cell>
        </row>
        <row r="493">
          <cell r="A493">
            <v>98093</v>
          </cell>
          <cell r="B493" t="str">
            <v>D2_YK_p_150</v>
          </cell>
          <cell r="C493" t="str">
            <v>D2_YK_p_150</v>
          </cell>
          <cell r="D493" t="str">
            <v>New Conservation</v>
          </cell>
          <cell r="E493" t="str">
            <v>West</v>
          </cell>
          <cell r="F493" t="str">
            <v>DSM, Class 2, WA</v>
          </cell>
          <cell r="G493" t="str">
            <v/>
          </cell>
          <cell r="H493" t="str">
            <v>[150-160]</v>
          </cell>
          <cell r="I493" t="str">
            <v>DSM, Class 2</v>
          </cell>
          <cell r="J493" t="str">
            <v>DSM - Energy Efficiency</v>
          </cell>
          <cell r="K493" t="str">
            <v/>
          </cell>
          <cell r="L493" t="str">
            <v>DSM, Class 2, WA</v>
          </cell>
          <cell r="M493" t="str">
            <v>DSM, Class 2</v>
          </cell>
          <cell r="N493" t="str">
            <v>DSM, Class 2</v>
          </cell>
          <cell r="O493" t="str">
            <v>DSM</v>
          </cell>
          <cell r="P493" t="str">
            <v/>
          </cell>
          <cell r="Q493" t="str">
            <v>DSM, Class 2</v>
          </cell>
          <cell r="R493" t="str">
            <v>DSM, Class 2</v>
          </cell>
          <cell r="S493" t="str">
            <v>DSM, Class 2</v>
          </cell>
          <cell r="T493" t="str">
            <v>DSM, Class 2</v>
          </cell>
          <cell r="U493" t="str">
            <v>DSM, Class 2, WA</v>
          </cell>
          <cell r="V493" t="str">
            <v>DSM, Class 2</v>
          </cell>
          <cell r="W493" t="str">
            <v>WA</v>
          </cell>
          <cell r="X493" t="str">
            <v>??</v>
          </cell>
        </row>
        <row r="494">
          <cell r="A494">
            <v>98094</v>
          </cell>
          <cell r="B494" t="str">
            <v>D2_YK_q_160</v>
          </cell>
          <cell r="C494" t="str">
            <v>D2_YK_q_160</v>
          </cell>
          <cell r="D494" t="str">
            <v>New Conservation</v>
          </cell>
          <cell r="E494" t="str">
            <v>West</v>
          </cell>
          <cell r="F494" t="str">
            <v>DSM, Class 2, WA</v>
          </cell>
          <cell r="G494" t="str">
            <v/>
          </cell>
          <cell r="H494" t="str">
            <v>[160-170]</v>
          </cell>
          <cell r="I494" t="str">
            <v>DSM, Class 2</v>
          </cell>
          <cell r="J494" t="str">
            <v>DSM - Energy Efficiency</v>
          </cell>
          <cell r="K494" t="str">
            <v/>
          </cell>
          <cell r="L494" t="str">
            <v>DSM, Class 2, WA</v>
          </cell>
          <cell r="M494" t="str">
            <v>DSM, Class 2</v>
          </cell>
          <cell r="N494" t="str">
            <v>DSM, Class 2</v>
          </cell>
          <cell r="O494" t="str">
            <v>DSM</v>
          </cell>
          <cell r="P494" t="str">
            <v/>
          </cell>
          <cell r="Q494" t="str">
            <v>DSM, Class 2</v>
          </cell>
          <cell r="R494" t="str">
            <v>DSM, Class 2</v>
          </cell>
          <cell r="S494" t="str">
            <v>DSM, Class 2</v>
          </cell>
          <cell r="T494" t="str">
            <v>DSM, Class 2</v>
          </cell>
          <cell r="U494" t="str">
            <v>DSM, Class 2, WA</v>
          </cell>
          <cell r="V494" t="str">
            <v>DSM, Class 2</v>
          </cell>
          <cell r="W494" t="str">
            <v>WA</v>
          </cell>
          <cell r="X494" t="str">
            <v>??</v>
          </cell>
        </row>
        <row r="495">
          <cell r="A495">
            <v>98095</v>
          </cell>
          <cell r="B495" t="str">
            <v>D2_YK_r_170</v>
          </cell>
          <cell r="C495" t="str">
            <v>D2_YK_r_170</v>
          </cell>
          <cell r="D495" t="str">
            <v>New Conservation</v>
          </cell>
          <cell r="E495" t="str">
            <v>West</v>
          </cell>
          <cell r="F495" t="str">
            <v>DSM, Class 2, WA</v>
          </cell>
          <cell r="G495" t="str">
            <v/>
          </cell>
          <cell r="H495" t="str">
            <v>[170-180]</v>
          </cell>
          <cell r="I495" t="str">
            <v>DSM, Class 2</v>
          </cell>
          <cell r="J495" t="str">
            <v>DSM - Energy Efficiency</v>
          </cell>
          <cell r="K495" t="str">
            <v/>
          </cell>
          <cell r="L495" t="str">
            <v>DSM, Class 2, WA</v>
          </cell>
          <cell r="M495" t="str">
            <v>DSM, Class 2</v>
          </cell>
          <cell r="N495" t="str">
            <v>DSM, Class 2</v>
          </cell>
          <cell r="O495" t="str">
            <v>DSM</v>
          </cell>
          <cell r="P495" t="str">
            <v/>
          </cell>
          <cell r="Q495" t="str">
            <v>DSM, Class 2</v>
          </cell>
          <cell r="R495" t="str">
            <v>DSM, Class 2</v>
          </cell>
          <cell r="S495" t="str">
            <v>DSM, Class 2</v>
          </cell>
          <cell r="T495" t="str">
            <v>DSM, Class 2</v>
          </cell>
          <cell r="U495" t="str">
            <v>DSM, Class 2, WA</v>
          </cell>
          <cell r="V495" t="str">
            <v>DSM, Class 2</v>
          </cell>
          <cell r="W495" t="str">
            <v>WA</v>
          </cell>
          <cell r="X495" t="str">
            <v>??</v>
          </cell>
        </row>
        <row r="496">
          <cell r="A496">
            <v>98096</v>
          </cell>
          <cell r="B496" t="str">
            <v>D2_YK_s_180</v>
          </cell>
          <cell r="C496" t="str">
            <v>D2_YK_s_180</v>
          </cell>
          <cell r="D496" t="str">
            <v>New Conservation</v>
          </cell>
          <cell r="E496" t="str">
            <v>West</v>
          </cell>
          <cell r="F496" t="str">
            <v>DSM, Class 2, WA</v>
          </cell>
          <cell r="G496" t="str">
            <v/>
          </cell>
          <cell r="H496" t="str">
            <v>[180-190]</v>
          </cell>
          <cell r="I496" t="str">
            <v>DSM, Class 2</v>
          </cell>
          <cell r="J496" t="str">
            <v>DSM - Energy Efficiency</v>
          </cell>
          <cell r="K496" t="str">
            <v/>
          </cell>
          <cell r="L496" t="str">
            <v>DSM, Class 2, WA</v>
          </cell>
          <cell r="M496" t="str">
            <v>DSM, Class 2</v>
          </cell>
          <cell r="N496" t="str">
            <v>DSM, Class 2</v>
          </cell>
          <cell r="O496" t="str">
            <v>DSM</v>
          </cell>
          <cell r="P496" t="str">
            <v/>
          </cell>
          <cell r="Q496" t="str">
            <v>DSM, Class 2</v>
          </cell>
          <cell r="R496" t="str">
            <v>DSM, Class 2</v>
          </cell>
          <cell r="S496" t="str">
            <v>DSM, Class 2</v>
          </cell>
          <cell r="T496" t="str">
            <v>DSM, Class 2</v>
          </cell>
          <cell r="U496" t="str">
            <v>DSM, Class 2, WA</v>
          </cell>
          <cell r="V496" t="str">
            <v>DSM, Class 2</v>
          </cell>
          <cell r="W496" t="str">
            <v>WA</v>
          </cell>
          <cell r="X496" t="str">
            <v>??</v>
          </cell>
        </row>
        <row r="497">
          <cell r="A497">
            <v>98097</v>
          </cell>
          <cell r="B497" t="str">
            <v>D2_YK_t_190</v>
          </cell>
          <cell r="C497" t="str">
            <v>D2_YK_t_190</v>
          </cell>
          <cell r="D497" t="str">
            <v>New Conservation</v>
          </cell>
          <cell r="E497" t="str">
            <v>West</v>
          </cell>
          <cell r="F497" t="str">
            <v>DSM, Class 2, WA</v>
          </cell>
          <cell r="G497" t="str">
            <v/>
          </cell>
          <cell r="H497" t="str">
            <v>[190-200]</v>
          </cell>
          <cell r="I497" t="str">
            <v>DSM, Class 2</v>
          </cell>
          <cell r="J497" t="str">
            <v>DSM - Energy Efficiency</v>
          </cell>
          <cell r="K497" t="str">
            <v/>
          </cell>
          <cell r="L497" t="str">
            <v>DSM, Class 2, WA</v>
          </cell>
          <cell r="M497" t="str">
            <v>DSM, Class 2</v>
          </cell>
          <cell r="N497" t="str">
            <v>DSM, Class 2</v>
          </cell>
          <cell r="O497" t="str">
            <v>DSM</v>
          </cell>
          <cell r="P497" t="str">
            <v/>
          </cell>
          <cell r="Q497" t="str">
            <v>DSM, Class 2</v>
          </cell>
          <cell r="R497" t="str">
            <v>DSM, Class 2</v>
          </cell>
          <cell r="S497" t="str">
            <v>DSM, Class 2</v>
          </cell>
          <cell r="T497" t="str">
            <v>DSM, Class 2</v>
          </cell>
          <cell r="U497" t="str">
            <v>DSM, Class 2, WA</v>
          </cell>
          <cell r="V497" t="str">
            <v>DSM, Class 2</v>
          </cell>
          <cell r="W497" t="str">
            <v>WA</v>
          </cell>
          <cell r="X497" t="str">
            <v>??</v>
          </cell>
        </row>
        <row r="498">
          <cell r="A498">
            <v>98098</v>
          </cell>
          <cell r="B498" t="str">
            <v>D2_YK_u_200</v>
          </cell>
          <cell r="C498" t="str">
            <v>D2_YK_u_200</v>
          </cell>
          <cell r="D498" t="str">
            <v>New Conservation</v>
          </cell>
          <cell r="E498" t="str">
            <v>West</v>
          </cell>
          <cell r="F498" t="str">
            <v>DSM, Class 2, WA</v>
          </cell>
          <cell r="G498" t="str">
            <v/>
          </cell>
          <cell r="H498" t="str">
            <v>[200-250]</v>
          </cell>
          <cell r="I498" t="str">
            <v>DSM, Class 2</v>
          </cell>
          <cell r="J498" t="str">
            <v>DSM - Energy Efficiency</v>
          </cell>
          <cell r="K498" t="str">
            <v/>
          </cell>
          <cell r="L498" t="str">
            <v>DSM, Class 2, WA</v>
          </cell>
          <cell r="M498" t="str">
            <v>DSM, Class 2</v>
          </cell>
          <cell r="N498" t="str">
            <v>DSM, Class 2</v>
          </cell>
          <cell r="O498" t="str">
            <v>DSM</v>
          </cell>
          <cell r="P498" t="str">
            <v/>
          </cell>
          <cell r="Q498" t="str">
            <v>DSM, Class 2</v>
          </cell>
          <cell r="R498" t="str">
            <v>DSM, Class 2</v>
          </cell>
          <cell r="S498" t="str">
            <v>DSM, Class 2</v>
          </cell>
          <cell r="T498" t="str">
            <v>DSM, Class 2</v>
          </cell>
          <cell r="U498" t="str">
            <v>DSM, Class 2, WA</v>
          </cell>
          <cell r="V498" t="str">
            <v>DSM, Class 2</v>
          </cell>
          <cell r="W498" t="str">
            <v>WA</v>
          </cell>
          <cell r="X498" t="str">
            <v>??</v>
          </cell>
        </row>
        <row r="499">
          <cell r="A499">
            <v>98100</v>
          </cell>
          <cell r="B499" t="str">
            <v>D2_YK_v_250</v>
          </cell>
          <cell r="C499" t="str">
            <v>D2_YK_v_250</v>
          </cell>
          <cell r="D499" t="str">
            <v>New Conservation</v>
          </cell>
          <cell r="E499" t="str">
            <v>West</v>
          </cell>
          <cell r="F499" t="str">
            <v>DSM, Class 2, WA</v>
          </cell>
          <cell r="G499" t="str">
            <v/>
          </cell>
          <cell r="H499" t="str">
            <v>[250-300]</v>
          </cell>
          <cell r="I499" t="str">
            <v>DSM, Class 2</v>
          </cell>
          <cell r="J499" t="str">
            <v>DSM - Energy Efficiency</v>
          </cell>
          <cell r="K499" t="str">
            <v/>
          </cell>
          <cell r="L499" t="str">
            <v>DSM, Class 2, WA</v>
          </cell>
          <cell r="M499" t="str">
            <v>DSM, Class 2</v>
          </cell>
          <cell r="N499" t="str">
            <v>DSM, Class 2</v>
          </cell>
          <cell r="O499" t="str">
            <v>DSM</v>
          </cell>
          <cell r="P499" t="str">
            <v/>
          </cell>
          <cell r="Q499" t="str">
            <v>DSM, Class 2</v>
          </cell>
          <cell r="R499" t="str">
            <v>DSM, Class 2</v>
          </cell>
          <cell r="S499" t="str">
            <v>DSM, Class 2</v>
          </cell>
          <cell r="T499" t="str">
            <v>DSM, Class 2</v>
          </cell>
          <cell r="U499" t="str">
            <v>DSM, Class 2, WA</v>
          </cell>
          <cell r="V499" t="str">
            <v>DSM, Class 2</v>
          </cell>
          <cell r="W499" t="str">
            <v>WA</v>
          </cell>
          <cell r="X499" t="str">
            <v>??</v>
          </cell>
        </row>
        <row r="500">
          <cell r="A500">
            <v>98101</v>
          </cell>
          <cell r="B500" t="str">
            <v>D2_YK_w_300</v>
          </cell>
          <cell r="C500" t="str">
            <v>D2_YK_w_300</v>
          </cell>
          <cell r="D500" t="str">
            <v>New Conservation</v>
          </cell>
          <cell r="E500" t="str">
            <v>West</v>
          </cell>
          <cell r="F500" t="str">
            <v>DSM, Class 2, WA</v>
          </cell>
          <cell r="G500" t="str">
            <v/>
          </cell>
          <cell r="H500" t="str">
            <v>[300-400]</v>
          </cell>
          <cell r="I500" t="str">
            <v>DSM, Class 2</v>
          </cell>
          <cell r="J500" t="str">
            <v>DSM - Energy Efficiency</v>
          </cell>
          <cell r="K500" t="str">
            <v/>
          </cell>
          <cell r="L500" t="str">
            <v>DSM, Class 2, WA</v>
          </cell>
          <cell r="M500" t="str">
            <v>DSM, Class 2</v>
          </cell>
          <cell r="N500" t="str">
            <v>DSM, Class 2</v>
          </cell>
          <cell r="O500" t="str">
            <v>DSM</v>
          </cell>
          <cell r="P500" t="str">
            <v/>
          </cell>
          <cell r="Q500" t="str">
            <v>DSM, Class 2</v>
          </cell>
          <cell r="R500" t="str">
            <v>DSM, Class 2</v>
          </cell>
          <cell r="S500" t="str">
            <v>DSM, Class 2</v>
          </cell>
          <cell r="T500" t="str">
            <v>DSM, Class 2</v>
          </cell>
          <cell r="U500" t="str">
            <v>DSM, Class 2, WA</v>
          </cell>
          <cell r="V500" t="str">
            <v>DSM, Class 2</v>
          </cell>
          <cell r="W500" t="str">
            <v>WA</v>
          </cell>
          <cell r="X500" t="str">
            <v>??</v>
          </cell>
        </row>
        <row r="501">
          <cell r="A501">
            <v>98103</v>
          </cell>
          <cell r="B501" t="str">
            <v>D2_YK_x_400</v>
          </cell>
          <cell r="C501" t="str">
            <v>D2_YK_x_400</v>
          </cell>
          <cell r="D501" t="str">
            <v>New Conservation</v>
          </cell>
          <cell r="E501" t="str">
            <v>West</v>
          </cell>
          <cell r="F501" t="str">
            <v>DSM, Class 2, WA</v>
          </cell>
          <cell r="G501" t="str">
            <v/>
          </cell>
          <cell r="H501" t="str">
            <v>[400-500]</v>
          </cell>
          <cell r="I501" t="str">
            <v>DSM, Class 2</v>
          </cell>
          <cell r="J501" t="str">
            <v>DSM - Energy Efficiency</v>
          </cell>
          <cell r="K501" t="str">
            <v/>
          </cell>
          <cell r="L501" t="str">
            <v>DSM, Class 2, WA</v>
          </cell>
          <cell r="M501" t="str">
            <v>DSM, Class 2</v>
          </cell>
          <cell r="N501" t="str">
            <v>DSM, Class 2</v>
          </cell>
          <cell r="O501" t="str">
            <v>DSM</v>
          </cell>
          <cell r="P501" t="str">
            <v/>
          </cell>
          <cell r="Q501" t="str">
            <v>DSM, Class 2</v>
          </cell>
          <cell r="R501" t="str">
            <v>DSM, Class 2</v>
          </cell>
          <cell r="S501" t="str">
            <v>DSM, Class 2</v>
          </cell>
          <cell r="T501" t="str">
            <v>DSM, Class 2</v>
          </cell>
          <cell r="U501" t="str">
            <v>DSM, Class 2, WA</v>
          </cell>
          <cell r="V501" t="str">
            <v>DSM, Class 2</v>
          </cell>
          <cell r="W501" t="str">
            <v>WA</v>
          </cell>
          <cell r="X501" t="str">
            <v>??</v>
          </cell>
        </row>
        <row r="502">
          <cell r="A502">
            <v>98105</v>
          </cell>
          <cell r="B502" t="str">
            <v>D2_YK_y_500</v>
          </cell>
          <cell r="C502" t="str">
            <v>D2_YK_y_500</v>
          </cell>
          <cell r="D502" t="str">
            <v>New Conservation</v>
          </cell>
          <cell r="E502" t="str">
            <v>West</v>
          </cell>
          <cell r="F502" t="str">
            <v>DSM, Class 2, WA</v>
          </cell>
          <cell r="G502" t="str">
            <v/>
          </cell>
          <cell r="H502" t="str">
            <v>[500-750]</v>
          </cell>
          <cell r="I502" t="str">
            <v>DSM, Class 2</v>
          </cell>
          <cell r="J502" t="str">
            <v>DSM - Energy Efficiency</v>
          </cell>
          <cell r="K502" t="str">
            <v/>
          </cell>
          <cell r="L502" t="str">
            <v>DSM, Class 2, WA</v>
          </cell>
          <cell r="M502" t="str">
            <v>DSM, Class 2</v>
          </cell>
          <cell r="N502" t="str">
            <v>DSM, Class 2</v>
          </cell>
          <cell r="O502" t="str">
            <v>DSM</v>
          </cell>
          <cell r="P502" t="str">
            <v/>
          </cell>
          <cell r="Q502" t="str">
            <v>DSM, Class 2</v>
          </cell>
          <cell r="R502" t="str">
            <v>DSM, Class 2</v>
          </cell>
          <cell r="S502" t="str">
            <v>DSM, Class 2</v>
          </cell>
          <cell r="T502" t="str">
            <v>DSM, Class 2</v>
          </cell>
          <cell r="U502" t="str">
            <v>DSM, Class 2, WA</v>
          </cell>
          <cell r="V502" t="str">
            <v>DSM, Class 2</v>
          </cell>
          <cell r="W502" t="str">
            <v>WA</v>
          </cell>
          <cell r="X502" t="str">
            <v>??</v>
          </cell>
        </row>
        <row r="503">
          <cell r="A503">
            <v>98109</v>
          </cell>
          <cell r="B503" t="str">
            <v>D2_YK_z_750</v>
          </cell>
          <cell r="C503" t="str">
            <v>D2_YK_z_750</v>
          </cell>
          <cell r="D503" t="str">
            <v>New Conservation</v>
          </cell>
          <cell r="E503" t="str">
            <v>West</v>
          </cell>
          <cell r="F503" t="str">
            <v>DSM, Class 2, WA</v>
          </cell>
          <cell r="G503" t="str">
            <v/>
          </cell>
          <cell r="H503" t="str">
            <v>[750-1000]</v>
          </cell>
          <cell r="I503" t="str">
            <v>DSM, Class 2</v>
          </cell>
          <cell r="J503" t="str">
            <v>DSM - Energy Efficiency</v>
          </cell>
          <cell r="K503" t="str">
            <v/>
          </cell>
          <cell r="L503" t="str">
            <v>DSM, Class 2, WA</v>
          </cell>
          <cell r="M503" t="str">
            <v>DSM, Class 2</v>
          </cell>
          <cell r="N503" t="str">
            <v>DSM, Class 2</v>
          </cell>
          <cell r="O503" t="str">
            <v>DSM</v>
          </cell>
          <cell r="P503" t="str">
            <v/>
          </cell>
          <cell r="Q503" t="str">
            <v>DSM, Class 2</v>
          </cell>
          <cell r="R503" t="str">
            <v>DSM, Class 2</v>
          </cell>
          <cell r="S503" t="str">
            <v>DSM, Class 2</v>
          </cell>
          <cell r="T503" t="str">
            <v>DSM, Class 2</v>
          </cell>
          <cell r="U503" t="str">
            <v>DSM, Class 2, WA</v>
          </cell>
          <cell r="V503" t="str">
            <v>DSM, Class 2</v>
          </cell>
          <cell r="W503" t="str">
            <v>WA</v>
          </cell>
          <cell r="X503" t="str">
            <v>??</v>
          </cell>
        </row>
        <row r="504">
          <cell r="A504">
            <v>98086</v>
          </cell>
          <cell r="B504" t="str">
            <v>D2_YK_z_9999</v>
          </cell>
          <cell r="C504" t="str">
            <v>D2_YK_z_9999</v>
          </cell>
          <cell r="D504" t="str">
            <v>New Conservation</v>
          </cell>
          <cell r="E504" t="str">
            <v>West</v>
          </cell>
          <cell r="F504" t="str">
            <v>DSM, Class 2, WA</v>
          </cell>
          <cell r="G504" t="str">
            <v/>
          </cell>
          <cell r="H504" t="str">
            <v>[1000-9999]</v>
          </cell>
          <cell r="I504" t="str">
            <v>DSM, Class 2</v>
          </cell>
          <cell r="J504" t="str">
            <v>DSM - Energy Efficiency</v>
          </cell>
          <cell r="K504" t="str">
            <v/>
          </cell>
          <cell r="L504" t="str">
            <v>DSM, Class 2, WA</v>
          </cell>
          <cell r="M504" t="str">
            <v>DSM, Class 2</v>
          </cell>
          <cell r="N504" t="str">
            <v>DSM, Class 2</v>
          </cell>
          <cell r="O504" t="str">
            <v>DSM</v>
          </cell>
          <cell r="P504" t="str">
            <v/>
          </cell>
          <cell r="Q504" t="str">
            <v>DSM, Class 2</v>
          </cell>
          <cell r="R504" t="str">
            <v>DSM, Class 2</v>
          </cell>
          <cell r="S504" t="str">
            <v>DSM, Class 2</v>
          </cell>
          <cell r="T504" t="str">
            <v>DSM, Class 2</v>
          </cell>
          <cell r="U504" t="str">
            <v>DSM, Class 2, WA</v>
          </cell>
          <cell r="V504" t="str">
            <v>DSM, Class 2</v>
          </cell>
          <cell r="W504" t="str">
            <v>WA</v>
          </cell>
          <cell r="X504" t="str">
            <v>??</v>
          </cell>
        </row>
        <row r="505">
          <cell r="A505">
            <v>235446</v>
          </cell>
          <cell r="B505" t="str">
            <v>D2_CA_aa_2015</v>
          </cell>
          <cell r="C505" t="str">
            <v>D2_CA_aa_2015</v>
          </cell>
          <cell r="D505" t="str">
            <v>New Conservation</v>
          </cell>
          <cell r="E505" t="str">
            <v>West</v>
          </cell>
          <cell r="F505" t="str">
            <v>DSM, Class 2, CA</v>
          </cell>
          <cell r="G505" t="str">
            <v/>
          </cell>
          <cell r="H505" t="str">
            <v>[2015]</v>
          </cell>
          <cell r="I505" t="str">
            <v>DSM, Class 2</v>
          </cell>
          <cell r="J505" t="str">
            <v>DSM - Energy Efficiency</v>
          </cell>
          <cell r="K505" t="str">
            <v/>
          </cell>
          <cell r="L505" t="str">
            <v>DSM, Class 2, CA</v>
          </cell>
          <cell r="M505" t="str">
            <v>DSM, Class 2</v>
          </cell>
          <cell r="N505" t="str">
            <v>DSM, Class 2</v>
          </cell>
          <cell r="O505" t="str">
            <v>DSM</v>
          </cell>
          <cell r="P505" t="str">
            <v/>
          </cell>
          <cell r="Q505" t="str">
            <v>DSM, Class 2</v>
          </cell>
          <cell r="R505" t="str">
            <v>DSM, Class 2</v>
          </cell>
          <cell r="S505" t="str">
            <v>DSM, Class 2</v>
          </cell>
          <cell r="T505" t="str">
            <v>DSM, Class 2</v>
          </cell>
          <cell r="U505" t="str">
            <v>DSM, Class 2, CA</v>
          </cell>
          <cell r="V505" t="str">
            <v>DSM, Class 2</v>
          </cell>
          <cell r="W505" t="str">
            <v>CA</v>
          </cell>
          <cell r="X505" t="str">
            <v>??</v>
          </cell>
        </row>
        <row r="506">
          <cell r="A506">
            <v>235450</v>
          </cell>
          <cell r="B506" t="str">
            <v>D2_OR_aa_2015</v>
          </cell>
          <cell r="C506" t="str">
            <v>D2_OR_aa_2015</v>
          </cell>
          <cell r="D506" t="str">
            <v>New Conservation</v>
          </cell>
          <cell r="E506" t="str">
            <v>West</v>
          </cell>
          <cell r="F506" t="str">
            <v>DSM, Class 2, OR</v>
          </cell>
          <cell r="G506" t="str">
            <v/>
          </cell>
          <cell r="H506" t="str">
            <v>[2015]</v>
          </cell>
          <cell r="I506" t="str">
            <v>DSM, Class 2</v>
          </cell>
          <cell r="J506" t="str">
            <v>DSM - Energy Efficiency</v>
          </cell>
          <cell r="K506" t="str">
            <v/>
          </cell>
          <cell r="L506" t="str">
            <v>DSM, Class 2, OR</v>
          </cell>
          <cell r="M506" t="str">
            <v>DSM, Class 2</v>
          </cell>
          <cell r="N506" t="str">
            <v>DSM, Class 2</v>
          </cell>
          <cell r="O506" t="str">
            <v>DSM</v>
          </cell>
          <cell r="P506" t="str">
            <v/>
          </cell>
          <cell r="Q506" t="str">
            <v>DSM, Class 2</v>
          </cell>
          <cell r="R506" t="str">
            <v>DSM, Class 2</v>
          </cell>
          <cell r="S506" t="str">
            <v>DSM, Class 2</v>
          </cell>
          <cell r="T506" t="str">
            <v>DSM, Class 2</v>
          </cell>
          <cell r="U506" t="str">
            <v>DSM, Class 2, OR</v>
          </cell>
          <cell r="V506" t="str">
            <v>DSM, Class 2</v>
          </cell>
          <cell r="W506" t="str">
            <v>OR</v>
          </cell>
          <cell r="X506" t="str">
            <v>??</v>
          </cell>
        </row>
        <row r="507">
          <cell r="A507">
            <v>235452</v>
          </cell>
          <cell r="B507" t="str">
            <v>D2_WW_aa_2015</v>
          </cell>
          <cell r="C507" t="str">
            <v>D2_WW_aa_2015</v>
          </cell>
          <cell r="D507" t="str">
            <v>New Conservation</v>
          </cell>
          <cell r="E507" t="str">
            <v>West</v>
          </cell>
          <cell r="F507" t="str">
            <v>DSM, Class 2, WA</v>
          </cell>
          <cell r="G507" t="str">
            <v/>
          </cell>
          <cell r="H507" t="str">
            <v>[2015]</v>
          </cell>
          <cell r="I507" t="str">
            <v>DSM, Class 2</v>
          </cell>
          <cell r="J507" t="str">
            <v>DSM - Energy Efficiency</v>
          </cell>
          <cell r="K507" t="str">
            <v/>
          </cell>
          <cell r="L507" t="str">
            <v>DSM, Class 2, WA</v>
          </cell>
          <cell r="M507" t="str">
            <v>DSM, Class 2</v>
          </cell>
          <cell r="N507" t="str">
            <v>DSM, Class 2</v>
          </cell>
          <cell r="O507" t="str">
            <v>DSM</v>
          </cell>
          <cell r="P507" t="str">
            <v/>
          </cell>
          <cell r="Q507" t="str">
            <v>DSM, Class 2</v>
          </cell>
          <cell r="R507" t="str">
            <v>DSM, Class 2</v>
          </cell>
          <cell r="S507" t="str">
            <v>DSM, Class 2</v>
          </cell>
          <cell r="T507" t="str">
            <v>DSM, Class 2</v>
          </cell>
          <cell r="U507" t="str">
            <v>DSM, Class 2, WA</v>
          </cell>
          <cell r="V507" t="str">
            <v>DSM, Class 2</v>
          </cell>
          <cell r="W507" t="str">
            <v>WA</v>
          </cell>
          <cell r="X507" t="str">
            <v>??</v>
          </cell>
        </row>
        <row r="508">
          <cell r="A508">
            <v>235454</v>
          </cell>
          <cell r="B508" t="str">
            <v>D2_YK_aa_2015</v>
          </cell>
          <cell r="C508" t="str">
            <v>D2_YK_aa_2015</v>
          </cell>
          <cell r="D508" t="str">
            <v>New Conservation</v>
          </cell>
          <cell r="E508" t="str">
            <v>West</v>
          </cell>
          <cell r="F508" t="str">
            <v>DSM, Class 2, WA</v>
          </cell>
          <cell r="G508" t="str">
            <v/>
          </cell>
          <cell r="H508" t="str">
            <v>[2015]</v>
          </cell>
          <cell r="I508" t="str">
            <v>DSM, Class 2</v>
          </cell>
          <cell r="J508" t="str">
            <v>DSM - Energy Efficiency</v>
          </cell>
          <cell r="K508" t="str">
            <v/>
          </cell>
          <cell r="L508" t="str">
            <v>DSM, Class 2, WA</v>
          </cell>
          <cell r="M508" t="str">
            <v>DSM, Class 2</v>
          </cell>
          <cell r="N508" t="str">
            <v>DSM, Class 2</v>
          </cell>
          <cell r="O508" t="str">
            <v>DSM</v>
          </cell>
          <cell r="P508" t="str">
            <v/>
          </cell>
          <cell r="Q508" t="str">
            <v>DSM, Class 2</v>
          </cell>
          <cell r="R508" t="str">
            <v>DSM, Class 2</v>
          </cell>
          <cell r="S508" t="str">
            <v>DSM, Class 2</v>
          </cell>
          <cell r="T508" t="str">
            <v>DSM, Class 2</v>
          </cell>
          <cell r="U508" t="str">
            <v>DSM, Class 2, WA</v>
          </cell>
          <cell r="V508" t="str">
            <v>DSM, Class 2</v>
          </cell>
          <cell r="W508" t="str">
            <v>WA</v>
          </cell>
          <cell r="X508" t="str">
            <v>??</v>
          </cell>
        </row>
        <row r="509">
          <cell r="A509">
            <v>235456</v>
          </cell>
          <cell r="B509" t="str">
            <v>D2_UT_aa_2015</v>
          </cell>
          <cell r="C509" t="str">
            <v>D2_UT_aa_2015</v>
          </cell>
          <cell r="D509" t="str">
            <v>New Conservation</v>
          </cell>
          <cell r="E509" t="str">
            <v>East</v>
          </cell>
          <cell r="F509" t="str">
            <v>DSM, Class 2, UT</v>
          </cell>
          <cell r="G509" t="str">
            <v/>
          </cell>
          <cell r="H509" t="str">
            <v>[2015]</v>
          </cell>
          <cell r="I509" t="str">
            <v>DSM, Class 2</v>
          </cell>
          <cell r="J509" t="str">
            <v>DSM - Energy Efficiency</v>
          </cell>
          <cell r="K509" t="str">
            <v/>
          </cell>
          <cell r="L509" t="str">
            <v>DSM, Class 2, UT</v>
          </cell>
          <cell r="M509" t="str">
            <v>DSM, Class 2</v>
          </cell>
          <cell r="N509" t="str">
            <v>DSM, Class 2</v>
          </cell>
          <cell r="O509" t="str">
            <v>DSM</v>
          </cell>
          <cell r="P509" t="str">
            <v/>
          </cell>
          <cell r="Q509" t="str">
            <v>DSM, Class 2</v>
          </cell>
          <cell r="R509" t="str">
            <v>DSM, Class 2</v>
          </cell>
          <cell r="S509" t="str">
            <v>DSM, Class 2</v>
          </cell>
          <cell r="T509" t="str">
            <v>DSM, Class 2</v>
          </cell>
          <cell r="U509" t="str">
            <v>DSM, Class 2, UT</v>
          </cell>
          <cell r="V509" t="str">
            <v>DSM, Class 2</v>
          </cell>
          <cell r="W509" t="str">
            <v>UT</v>
          </cell>
          <cell r="X509" t="str">
            <v>??</v>
          </cell>
        </row>
        <row r="510">
          <cell r="A510">
            <v>235460</v>
          </cell>
          <cell r="B510" t="str">
            <v>D2_ID_aa_2015</v>
          </cell>
          <cell r="C510" t="str">
            <v>D2_ID_aa_2015</v>
          </cell>
          <cell r="D510" t="str">
            <v>New Conservation</v>
          </cell>
          <cell r="E510" t="str">
            <v>East</v>
          </cell>
          <cell r="F510" t="str">
            <v>DSM, Class 2, ID</v>
          </cell>
          <cell r="G510" t="str">
            <v/>
          </cell>
          <cell r="H510" t="str">
            <v>[2015]</v>
          </cell>
          <cell r="I510" t="str">
            <v>DSM, Class 2</v>
          </cell>
          <cell r="J510" t="str">
            <v>DSM - Energy Efficiency</v>
          </cell>
          <cell r="K510" t="str">
            <v/>
          </cell>
          <cell r="L510" t="str">
            <v>DSM, Class 2, ID</v>
          </cell>
          <cell r="M510" t="str">
            <v>DSM, Class 2</v>
          </cell>
          <cell r="N510" t="str">
            <v>DSM, Class 2</v>
          </cell>
          <cell r="O510" t="str">
            <v>DSM</v>
          </cell>
          <cell r="P510" t="str">
            <v/>
          </cell>
          <cell r="Q510" t="str">
            <v>DSM, Class 2</v>
          </cell>
          <cell r="R510" t="str">
            <v>DSM, Class 2</v>
          </cell>
          <cell r="S510" t="str">
            <v>DSM, Class 2</v>
          </cell>
          <cell r="T510" t="str">
            <v>DSM, Class 2</v>
          </cell>
          <cell r="U510" t="str">
            <v>DSM, Class 2, ID</v>
          </cell>
          <cell r="V510" t="str">
            <v>DSM, Class 2</v>
          </cell>
          <cell r="W510" t="str">
            <v>ID</v>
          </cell>
          <cell r="X510" t="str">
            <v>??</v>
          </cell>
        </row>
        <row r="511">
          <cell r="A511">
            <v>235461</v>
          </cell>
          <cell r="B511" t="str">
            <v>D2_WY_aa_2015</v>
          </cell>
          <cell r="C511" t="str">
            <v>D2_WY_aa_2015</v>
          </cell>
          <cell r="D511" t="str">
            <v>New Conservation</v>
          </cell>
          <cell r="E511" t="str">
            <v>East</v>
          </cell>
          <cell r="F511" t="str">
            <v>DSM, Class 2, WY</v>
          </cell>
          <cell r="G511" t="str">
            <v/>
          </cell>
          <cell r="H511" t="str">
            <v>[2015]</v>
          </cell>
          <cell r="I511" t="str">
            <v>DSM, Class 2</v>
          </cell>
          <cell r="J511" t="str">
            <v>DSM - Energy Efficiency</v>
          </cell>
          <cell r="K511" t="str">
            <v/>
          </cell>
          <cell r="L511" t="str">
            <v>DSM, Class 2, WY</v>
          </cell>
          <cell r="M511" t="str">
            <v>DSM, Class 2</v>
          </cell>
          <cell r="N511" t="str">
            <v>DSM, Class 2</v>
          </cell>
          <cell r="O511" t="str">
            <v>DSM</v>
          </cell>
          <cell r="P511" t="str">
            <v/>
          </cell>
          <cell r="Q511" t="str">
            <v>DSM, Class 2</v>
          </cell>
          <cell r="R511" t="str">
            <v>DSM, Class 2</v>
          </cell>
          <cell r="S511" t="str">
            <v>DSM, Class 2</v>
          </cell>
          <cell r="T511" t="str">
            <v>DSM, Class 2</v>
          </cell>
          <cell r="U511" t="str">
            <v>DSM, Class 2, WY</v>
          </cell>
          <cell r="V511" t="str">
            <v>DSM, Class 2</v>
          </cell>
          <cell r="W511" t="str">
            <v>WY</v>
          </cell>
          <cell r="X511" t="str">
            <v>??</v>
          </cell>
        </row>
        <row r="512">
          <cell r="A512">
            <v>96384</v>
          </cell>
          <cell r="B512" t="str">
            <v>D1CA_CUR_1</v>
          </cell>
          <cell r="C512" t="str">
            <v>D1CA_CUR_1</v>
          </cell>
          <cell r="D512" t="str">
            <v>New Price Strike</v>
          </cell>
          <cell r="E512" t="str">
            <v>West</v>
          </cell>
          <cell r="F512" t="str">
            <v>DSM, Class 1, CA-Curtail</v>
          </cell>
          <cell r="G512" t="str">
            <v/>
          </cell>
          <cell r="H512" t="str">
            <v/>
          </cell>
          <cell r="I512" t="str">
            <v>DSM, Class 1</v>
          </cell>
          <cell r="J512" t="str">
            <v>DSM - Load Control</v>
          </cell>
          <cell r="K512" t="str">
            <v/>
          </cell>
          <cell r="L512" t="str">
            <v>DSM, Class 1, CA-Curtail</v>
          </cell>
          <cell r="M512" t="str">
            <v>DSM, Class 1</v>
          </cell>
          <cell r="N512" t="str">
            <v>DSM, Class 1</v>
          </cell>
          <cell r="O512" t="str">
            <v>DSM</v>
          </cell>
          <cell r="P512" t="str">
            <v/>
          </cell>
          <cell r="Q512" t="str">
            <v>DSM, Class 1</v>
          </cell>
          <cell r="R512" t="str">
            <v>DSM, Class 1</v>
          </cell>
          <cell r="S512" t="str">
            <v>DSM, Class 1</v>
          </cell>
          <cell r="T512" t="str">
            <v>DSM, Class 1</v>
          </cell>
          <cell r="U512" t="str">
            <v>DSM, Class 1, CA-Curtail</v>
          </cell>
          <cell r="V512" t="str">
            <v>DSM, Class 1</v>
          </cell>
          <cell r="W512" t="str">
            <v>CA</v>
          </cell>
          <cell r="X512" t="e">
            <v>#N/A</v>
          </cell>
        </row>
        <row r="513">
          <cell r="A513">
            <v>96381</v>
          </cell>
          <cell r="B513" t="str">
            <v>D1CA_CUR_2</v>
          </cell>
          <cell r="C513" t="str">
            <v>D1CA_CUR_2</v>
          </cell>
          <cell r="D513" t="str">
            <v>New Price Strike</v>
          </cell>
          <cell r="E513" t="str">
            <v>West</v>
          </cell>
          <cell r="F513" t="str">
            <v>DSM, Class 1, CA-Curtail</v>
          </cell>
          <cell r="G513" t="str">
            <v/>
          </cell>
          <cell r="H513" t="str">
            <v/>
          </cell>
          <cell r="I513" t="str">
            <v>DSM, Class 1</v>
          </cell>
          <cell r="J513" t="str">
            <v>DSM - Load Control</v>
          </cell>
          <cell r="K513" t="str">
            <v/>
          </cell>
          <cell r="L513" t="str">
            <v>DSM, Class 1, CA-Curtail</v>
          </cell>
          <cell r="M513" t="str">
            <v>DSM, Class 1</v>
          </cell>
          <cell r="N513" t="str">
            <v>DSM, Class 1</v>
          </cell>
          <cell r="O513" t="str">
            <v>DSM</v>
          </cell>
          <cell r="P513" t="str">
            <v/>
          </cell>
          <cell r="Q513" t="str">
            <v>DSM, Class 1</v>
          </cell>
          <cell r="R513" t="str">
            <v>DSM, Class 1</v>
          </cell>
          <cell r="S513" t="str">
            <v>DSM, Class 1</v>
          </cell>
          <cell r="T513" t="str">
            <v>DSM, Class 1</v>
          </cell>
          <cell r="U513" t="str">
            <v>DSM, Class 1, CA-Curtail</v>
          </cell>
          <cell r="V513" t="str">
            <v>DSM, Class 1</v>
          </cell>
          <cell r="W513" t="str">
            <v>CA</v>
          </cell>
          <cell r="X513" t="e">
            <v>#N/A</v>
          </cell>
        </row>
        <row r="514">
          <cell r="A514">
            <v>96383</v>
          </cell>
          <cell r="B514" t="str">
            <v>D1CA_CUR_3</v>
          </cell>
          <cell r="C514" t="str">
            <v>D1CA_CUR_3</v>
          </cell>
          <cell r="D514" t="str">
            <v>New Price Strike</v>
          </cell>
          <cell r="E514" t="str">
            <v>West</v>
          </cell>
          <cell r="F514" t="str">
            <v>DSM, Class 1, CA-Curtail</v>
          </cell>
          <cell r="G514" t="str">
            <v/>
          </cell>
          <cell r="H514" t="str">
            <v/>
          </cell>
          <cell r="I514" t="str">
            <v>DSM, Class 1</v>
          </cell>
          <cell r="J514" t="str">
            <v>DSM - Load Control</v>
          </cell>
          <cell r="K514" t="str">
            <v/>
          </cell>
          <cell r="L514" t="str">
            <v>DSM, Class 1, CA-Curtail</v>
          </cell>
          <cell r="M514" t="str">
            <v>DSM, Class 1</v>
          </cell>
          <cell r="N514" t="str">
            <v>DSM, Class 1</v>
          </cell>
          <cell r="O514" t="str">
            <v>DSM</v>
          </cell>
          <cell r="P514" t="str">
            <v/>
          </cell>
          <cell r="Q514" t="str">
            <v>DSM, Class 1</v>
          </cell>
          <cell r="R514" t="str">
            <v>DSM, Class 1</v>
          </cell>
          <cell r="S514" t="str">
            <v>DSM, Class 1</v>
          </cell>
          <cell r="T514" t="str">
            <v>DSM, Class 1</v>
          </cell>
          <cell r="U514" t="str">
            <v>DSM, Class 1, CA-Curtail</v>
          </cell>
          <cell r="V514" t="str">
            <v>DSM, Class 1</v>
          </cell>
          <cell r="W514" t="str">
            <v>CA</v>
          </cell>
          <cell r="X514" t="e">
            <v>#N/A</v>
          </cell>
        </row>
        <row r="515">
          <cell r="A515">
            <v>96375</v>
          </cell>
          <cell r="B515" t="str">
            <v>D1CA_DLC_1</v>
          </cell>
          <cell r="C515" t="str">
            <v>D1CA_DLC_1</v>
          </cell>
          <cell r="D515" t="str">
            <v>New Price Strike</v>
          </cell>
          <cell r="E515" t="str">
            <v>West</v>
          </cell>
          <cell r="F515" t="str">
            <v>DSM, Class 1, CA-DLC-RES</v>
          </cell>
          <cell r="G515" t="str">
            <v/>
          </cell>
          <cell r="H515" t="str">
            <v/>
          </cell>
          <cell r="I515" t="str">
            <v>DSM, Class 1</v>
          </cell>
          <cell r="J515" t="str">
            <v>DSM - Load Control</v>
          </cell>
          <cell r="K515" t="str">
            <v/>
          </cell>
          <cell r="L515" t="str">
            <v>DSM, Class 1, CA-DLC-RES</v>
          </cell>
          <cell r="M515" t="str">
            <v>DSM, Class 1</v>
          </cell>
          <cell r="N515" t="str">
            <v>DSM, Class 1</v>
          </cell>
          <cell r="O515" t="str">
            <v>DSM</v>
          </cell>
          <cell r="P515" t="str">
            <v/>
          </cell>
          <cell r="Q515" t="str">
            <v>DSM, Class 1</v>
          </cell>
          <cell r="R515" t="str">
            <v>DSM, Class 1</v>
          </cell>
          <cell r="S515" t="str">
            <v>DSM, Class 1</v>
          </cell>
          <cell r="T515" t="str">
            <v>DSM, Class 1</v>
          </cell>
          <cell r="U515" t="str">
            <v>DSM, Class 1, CA-DLC-RES</v>
          </cell>
          <cell r="V515" t="str">
            <v>DSM, Class 1</v>
          </cell>
          <cell r="W515" t="str">
            <v>CA</v>
          </cell>
          <cell r="X515" t="e">
            <v>#N/A</v>
          </cell>
        </row>
        <row r="516">
          <cell r="A516">
            <v>96380</v>
          </cell>
          <cell r="B516" t="str">
            <v>D1CA_DLC_2</v>
          </cell>
          <cell r="C516" t="str">
            <v>D1CA_DLC_2</v>
          </cell>
          <cell r="D516" t="str">
            <v>New Price Strike</v>
          </cell>
          <cell r="E516" t="str">
            <v>West</v>
          </cell>
          <cell r="F516" t="str">
            <v>DSM, Class 1, CA-DLC-RES</v>
          </cell>
          <cell r="G516" t="str">
            <v/>
          </cell>
          <cell r="H516" t="str">
            <v/>
          </cell>
          <cell r="I516" t="str">
            <v>DSM, Class 1</v>
          </cell>
          <cell r="J516" t="str">
            <v>DSM - Load Control</v>
          </cell>
          <cell r="K516" t="str">
            <v/>
          </cell>
          <cell r="L516" t="str">
            <v>DSM, Class 1, CA-DLC-RES</v>
          </cell>
          <cell r="M516" t="str">
            <v>DSM, Class 1</v>
          </cell>
          <cell r="N516" t="str">
            <v>DSM, Class 1</v>
          </cell>
          <cell r="O516" t="str">
            <v>DSM</v>
          </cell>
          <cell r="P516" t="str">
            <v/>
          </cell>
          <cell r="Q516" t="str">
            <v>DSM, Class 1</v>
          </cell>
          <cell r="R516" t="str">
            <v>DSM, Class 1</v>
          </cell>
          <cell r="S516" t="str">
            <v>DSM, Class 1</v>
          </cell>
          <cell r="T516" t="str">
            <v>DSM, Class 1</v>
          </cell>
          <cell r="U516" t="str">
            <v>DSM, Class 1, CA-DLC-RES</v>
          </cell>
          <cell r="V516" t="str">
            <v>DSM, Class 1</v>
          </cell>
          <cell r="W516" t="str">
            <v>CA</v>
          </cell>
          <cell r="X516" t="e">
            <v>#N/A</v>
          </cell>
        </row>
        <row r="517">
          <cell r="A517">
            <v>96382</v>
          </cell>
          <cell r="B517" t="str">
            <v>D1CA_DLC_3</v>
          </cell>
          <cell r="C517" t="str">
            <v>D1CA_DLC_3</v>
          </cell>
          <cell r="D517" t="str">
            <v>New Price Strike</v>
          </cell>
          <cell r="E517" t="str">
            <v>West</v>
          </cell>
          <cell r="F517" t="str">
            <v>DSM, Class 1, CA-DLC-RES</v>
          </cell>
          <cell r="G517" t="str">
            <v/>
          </cell>
          <cell r="H517" t="str">
            <v/>
          </cell>
          <cell r="I517" t="str">
            <v>DSM, Class 1</v>
          </cell>
          <cell r="J517" t="str">
            <v>DSM - Load Control</v>
          </cell>
          <cell r="K517" t="str">
            <v/>
          </cell>
          <cell r="L517" t="str">
            <v>DSM, Class 1, CA-DLC-RES</v>
          </cell>
          <cell r="M517" t="str">
            <v>DSM, Class 1</v>
          </cell>
          <cell r="N517" t="str">
            <v>DSM, Class 1</v>
          </cell>
          <cell r="O517" t="str">
            <v>DSM</v>
          </cell>
          <cell r="P517" t="str">
            <v/>
          </cell>
          <cell r="Q517" t="str">
            <v>DSM, Class 1</v>
          </cell>
          <cell r="R517" t="str">
            <v>DSM, Class 1</v>
          </cell>
          <cell r="S517" t="str">
            <v>DSM, Class 1</v>
          </cell>
          <cell r="T517" t="str">
            <v>DSM, Class 1</v>
          </cell>
          <cell r="U517" t="str">
            <v>DSM, Class 1, CA-DLC-RES</v>
          </cell>
          <cell r="V517" t="str">
            <v>DSM, Class 1</v>
          </cell>
          <cell r="W517" t="str">
            <v>CA</v>
          </cell>
          <cell r="X517" t="e">
            <v>#N/A</v>
          </cell>
        </row>
        <row r="518">
          <cell r="A518">
            <v>96385</v>
          </cell>
          <cell r="B518" t="str">
            <v>D1CA_IRR_1</v>
          </cell>
          <cell r="C518" t="str">
            <v>D1CA_IRR_1</v>
          </cell>
          <cell r="D518" t="str">
            <v>New Price Strike</v>
          </cell>
          <cell r="E518" t="str">
            <v>West</v>
          </cell>
          <cell r="F518" t="str">
            <v>DSM, Class 1, CA-Irrigate</v>
          </cell>
          <cell r="G518" t="str">
            <v/>
          </cell>
          <cell r="H518" t="str">
            <v/>
          </cell>
          <cell r="I518" t="str">
            <v>DSM, Class 1</v>
          </cell>
          <cell r="J518" t="str">
            <v>DSM - Load Control</v>
          </cell>
          <cell r="K518" t="str">
            <v/>
          </cell>
          <cell r="L518" t="str">
            <v>DSM, Class 1, CA-Irrigate</v>
          </cell>
          <cell r="M518" t="str">
            <v>DSM, Class 1</v>
          </cell>
          <cell r="N518" t="str">
            <v>DSM, Class 1</v>
          </cell>
          <cell r="O518" t="str">
            <v>DSM</v>
          </cell>
          <cell r="P518" t="str">
            <v/>
          </cell>
          <cell r="Q518" t="str">
            <v>DSM, Class 1</v>
          </cell>
          <cell r="R518" t="str">
            <v>DSM, Class 1</v>
          </cell>
          <cell r="S518" t="str">
            <v>DSM, Class 1</v>
          </cell>
          <cell r="T518" t="str">
            <v>DSM, Class 1</v>
          </cell>
          <cell r="U518" t="str">
            <v>DSM, Class 1, CA-Irrigate</v>
          </cell>
          <cell r="V518" t="str">
            <v>DSM, Class 1</v>
          </cell>
          <cell r="W518" t="str">
            <v>CA</v>
          </cell>
          <cell r="X518" t="e">
            <v>#N/A</v>
          </cell>
        </row>
        <row r="519">
          <cell r="A519">
            <v>96389</v>
          </cell>
          <cell r="B519" t="str">
            <v>D1CA_IRR_2</v>
          </cell>
          <cell r="C519" t="str">
            <v>D1CA_IRR_2</v>
          </cell>
          <cell r="D519" t="str">
            <v>New Price Strike</v>
          </cell>
          <cell r="E519" t="str">
            <v>West</v>
          </cell>
          <cell r="F519" t="str">
            <v>DSM, Class 1, CA-Irrigate</v>
          </cell>
          <cell r="G519" t="str">
            <v/>
          </cell>
          <cell r="H519" t="str">
            <v/>
          </cell>
          <cell r="I519" t="str">
            <v>DSM, Class 1</v>
          </cell>
          <cell r="J519" t="str">
            <v>DSM - Load Control</v>
          </cell>
          <cell r="K519" t="str">
            <v/>
          </cell>
          <cell r="L519" t="str">
            <v>DSM, Class 1, CA-Irrigate</v>
          </cell>
          <cell r="M519" t="str">
            <v>DSM, Class 1</v>
          </cell>
          <cell r="N519" t="str">
            <v>DSM, Class 1</v>
          </cell>
          <cell r="O519" t="str">
            <v>DSM</v>
          </cell>
          <cell r="P519" t="str">
            <v/>
          </cell>
          <cell r="Q519" t="str">
            <v>DSM, Class 1</v>
          </cell>
          <cell r="R519" t="str">
            <v>DSM, Class 1</v>
          </cell>
          <cell r="S519" t="str">
            <v>DSM, Class 1</v>
          </cell>
          <cell r="T519" t="str">
            <v>DSM, Class 1</v>
          </cell>
          <cell r="U519" t="str">
            <v>DSM, Class 1, CA-Irrigate</v>
          </cell>
          <cell r="V519" t="str">
            <v>DSM, Class 1</v>
          </cell>
          <cell r="W519" t="str">
            <v>CA</v>
          </cell>
          <cell r="X519" t="e">
            <v>#N/A</v>
          </cell>
        </row>
        <row r="520">
          <cell r="A520">
            <v>96367</v>
          </cell>
          <cell r="B520" t="str">
            <v>D1ID_CUR_1</v>
          </cell>
          <cell r="C520" t="str">
            <v>D1ID_CUR_1</v>
          </cell>
          <cell r="D520" t="str">
            <v>New Price Strike</v>
          </cell>
          <cell r="E520" t="str">
            <v>East</v>
          </cell>
          <cell r="F520" t="str">
            <v>DSM, Class 1, ID-Curtail</v>
          </cell>
          <cell r="G520" t="str">
            <v/>
          </cell>
          <cell r="H520" t="str">
            <v/>
          </cell>
          <cell r="I520" t="str">
            <v>DSM, Class 1</v>
          </cell>
          <cell r="J520" t="str">
            <v>DSM - Load Control</v>
          </cell>
          <cell r="K520" t="str">
            <v/>
          </cell>
          <cell r="L520" t="str">
            <v>DSM, Class 1, ID-Curtail</v>
          </cell>
          <cell r="M520" t="str">
            <v>DSM, Class 1</v>
          </cell>
          <cell r="N520" t="str">
            <v>DSM, Class 1</v>
          </cell>
          <cell r="O520" t="str">
            <v>DSM</v>
          </cell>
          <cell r="P520" t="str">
            <v/>
          </cell>
          <cell r="Q520" t="str">
            <v>DSM, Class 1</v>
          </cell>
          <cell r="R520" t="str">
            <v>DSM, Class 1</v>
          </cell>
          <cell r="S520" t="str">
            <v>DSM, Class 1</v>
          </cell>
          <cell r="T520" t="str">
            <v>DSM, Class 1</v>
          </cell>
          <cell r="U520" t="str">
            <v>DSM, Class 1, ID-Curtail</v>
          </cell>
          <cell r="V520" t="str">
            <v>DSM, Class 1</v>
          </cell>
          <cell r="W520" t="str">
            <v>ID</v>
          </cell>
          <cell r="X520" t="e">
            <v>#N/A</v>
          </cell>
        </row>
        <row r="521">
          <cell r="A521">
            <v>96377</v>
          </cell>
          <cell r="B521" t="str">
            <v>D1ID_CUR_2</v>
          </cell>
          <cell r="C521" t="str">
            <v>D1ID_CUR_2</v>
          </cell>
          <cell r="D521" t="str">
            <v>New Price Strike</v>
          </cell>
          <cell r="E521" t="str">
            <v>East</v>
          </cell>
          <cell r="F521" t="str">
            <v>DSM, Class 1, ID-Curtail</v>
          </cell>
          <cell r="G521" t="str">
            <v/>
          </cell>
          <cell r="H521" t="str">
            <v/>
          </cell>
          <cell r="I521" t="str">
            <v>DSM, Class 1</v>
          </cell>
          <cell r="J521" t="str">
            <v>DSM - Load Control</v>
          </cell>
          <cell r="K521" t="str">
            <v/>
          </cell>
          <cell r="L521" t="str">
            <v>DSM, Class 1, ID-Curtail</v>
          </cell>
          <cell r="M521" t="str">
            <v>DSM, Class 1</v>
          </cell>
          <cell r="N521" t="str">
            <v>DSM, Class 1</v>
          </cell>
          <cell r="O521" t="str">
            <v>DSM</v>
          </cell>
          <cell r="P521" t="str">
            <v/>
          </cell>
          <cell r="Q521" t="str">
            <v>DSM, Class 1</v>
          </cell>
          <cell r="R521" t="str">
            <v>DSM, Class 1</v>
          </cell>
          <cell r="S521" t="str">
            <v>DSM, Class 1</v>
          </cell>
          <cell r="T521" t="str">
            <v>DSM, Class 1</v>
          </cell>
          <cell r="U521" t="str">
            <v>DSM, Class 1, ID-Curtail</v>
          </cell>
          <cell r="V521" t="str">
            <v>DSM, Class 1</v>
          </cell>
          <cell r="W521" t="str">
            <v>ID</v>
          </cell>
          <cell r="X521" t="e">
            <v>#N/A</v>
          </cell>
        </row>
        <row r="522">
          <cell r="A522">
            <v>96390</v>
          </cell>
          <cell r="B522" t="str">
            <v>D1ID_CUR_3</v>
          </cell>
          <cell r="C522" t="str">
            <v>D1ID_CUR_3</v>
          </cell>
          <cell r="D522" t="str">
            <v>New Price Strike</v>
          </cell>
          <cell r="E522" t="str">
            <v>East</v>
          </cell>
          <cell r="F522" t="str">
            <v>DSM, Class 1, ID-Curtail</v>
          </cell>
          <cell r="G522" t="str">
            <v/>
          </cell>
          <cell r="H522" t="str">
            <v/>
          </cell>
          <cell r="I522" t="str">
            <v>DSM, Class 1</v>
          </cell>
          <cell r="J522" t="str">
            <v>DSM - Load Control</v>
          </cell>
          <cell r="K522" t="str">
            <v/>
          </cell>
          <cell r="L522" t="str">
            <v>DSM, Class 1, ID-Curtail</v>
          </cell>
          <cell r="M522" t="str">
            <v>DSM, Class 1</v>
          </cell>
          <cell r="N522" t="str">
            <v>DSM, Class 1</v>
          </cell>
          <cell r="O522" t="str">
            <v>DSM</v>
          </cell>
          <cell r="P522" t="str">
            <v/>
          </cell>
          <cell r="Q522" t="str">
            <v>DSM, Class 1</v>
          </cell>
          <cell r="R522" t="str">
            <v>DSM, Class 1</v>
          </cell>
          <cell r="S522" t="str">
            <v>DSM, Class 1</v>
          </cell>
          <cell r="T522" t="str">
            <v>DSM, Class 1</v>
          </cell>
          <cell r="U522" t="str">
            <v>DSM, Class 1, ID-Curtail</v>
          </cell>
          <cell r="V522" t="str">
            <v>DSM, Class 1</v>
          </cell>
          <cell r="W522" t="str">
            <v>ID</v>
          </cell>
          <cell r="X522" t="e">
            <v>#N/A</v>
          </cell>
        </row>
        <row r="523">
          <cell r="A523">
            <v>96366</v>
          </cell>
          <cell r="B523" t="str">
            <v>D1ID_DLC_1</v>
          </cell>
          <cell r="C523" t="str">
            <v>D1ID_DLC_1</v>
          </cell>
          <cell r="D523" t="str">
            <v>New Price Strike</v>
          </cell>
          <cell r="E523" t="str">
            <v>East</v>
          </cell>
          <cell r="F523" t="str">
            <v>DSM, Class 1, ID-DLC-RES</v>
          </cell>
          <cell r="G523" t="str">
            <v/>
          </cell>
          <cell r="H523" t="str">
            <v/>
          </cell>
          <cell r="I523" t="str">
            <v>DSM, Class 1</v>
          </cell>
          <cell r="J523" t="str">
            <v>DSM - Load Control</v>
          </cell>
          <cell r="K523" t="str">
            <v/>
          </cell>
          <cell r="L523" t="str">
            <v>DSM, Class 1, ID-DLC-RES</v>
          </cell>
          <cell r="M523" t="str">
            <v>DSM, Class 1</v>
          </cell>
          <cell r="N523" t="str">
            <v>DSM, Class 1</v>
          </cell>
          <cell r="O523" t="str">
            <v>DSM</v>
          </cell>
          <cell r="P523" t="str">
            <v/>
          </cell>
          <cell r="Q523" t="str">
            <v>DSM, Class 1</v>
          </cell>
          <cell r="R523" t="str">
            <v>DSM, Class 1</v>
          </cell>
          <cell r="S523" t="str">
            <v>DSM, Class 1</v>
          </cell>
          <cell r="T523" t="str">
            <v>DSM, Class 1</v>
          </cell>
          <cell r="U523" t="str">
            <v>DSM, Class 1, ID-DLC-RES</v>
          </cell>
          <cell r="V523" t="str">
            <v>DSM, Class 1</v>
          </cell>
          <cell r="W523" t="str">
            <v>ID</v>
          </cell>
          <cell r="X523" t="e">
            <v>#N/A</v>
          </cell>
        </row>
        <row r="524">
          <cell r="A524">
            <v>96365</v>
          </cell>
          <cell r="B524" t="str">
            <v>D1ID_DLC_2</v>
          </cell>
          <cell r="C524" t="str">
            <v>D1ID_DLC_2</v>
          </cell>
          <cell r="D524" t="str">
            <v>New Price Strike</v>
          </cell>
          <cell r="E524" t="str">
            <v>East</v>
          </cell>
          <cell r="F524" t="str">
            <v>DSM, Class 1, ID-DLC-RES</v>
          </cell>
          <cell r="G524" t="str">
            <v/>
          </cell>
          <cell r="H524" t="str">
            <v/>
          </cell>
          <cell r="I524" t="str">
            <v>DSM, Class 1</v>
          </cell>
          <cell r="J524" t="str">
            <v>DSM - Load Control</v>
          </cell>
          <cell r="K524" t="str">
            <v/>
          </cell>
          <cell r="L524" t="str">
            <v>DSM, Class 1, ID-DLC-RES</v>
          </cell>
          <cell r="M524" t="str">
            <v>DSM, Class 1</v>
          </cell>
          <cell r="N524" t="str">
            <v>DSM, Class 1</v>
          </cell>
          <cell r="O524" t="str">
            <v>DSM</v>
          </cell>
          <cell r="P524" t="str">
            <v/>
          </cell>
          <cell r="Q524" t="str">
            <v>DSM, Class 1</v>
          </cell>
          <cell r="R524" t="str">
            <v>DSM, Class 1</v>
          </cell>
          <cell r="S524" t="str">
            <v>DSM, Class 1</v>
          </cell>
          <cell r="T524" t="str">
            <v>DSM, Class 1</v>
          </cell>
          <cell r="U524" t="str">
            <v>DSM, Class 1, ID-DLC-RES</v>
          </cell>
          <cell r="V524" t="str">
            <v>DSM, Class 1</v>
          </cell>
          <cell r="W524" t="str">
            <v>ID</v>
          </cell>
          <cell r="X524" t="e">
            <v>#N/A</v>
          </cell>
        </row>
        <row r="525">
          <cell r="A525">
            <v>96376</v>
          </cell>
          <cell r="B525" t="str">
            <v>D1ID_DLC_3</v>
          </cell>
          <cell r="C525" t="str">
            <v>D1ID_DLC_3</v>
          </cell>
          <cell r="D525" t="str">
            <v>New Price Strike</v>
          </cell>
          <cell r="E525" t="str">
            <v>East</v>
          </cell>
          <cell r="F525" t="str">
            <v>DSM, Class 1, ID-DLC-RES</v>
          </cell>
          <cell r="G525" t="str">
            <v/>
          </cell>
          <cell r="H525" t="str">
            <v/>
          </cell>
          <cell r="I525" t="str">
            <v>DSM, Class 1</v>
          </cell>
          <cell r="J525" t="str">
            <v>DSM - Load Control</v>
          </cell>
          <cell r="K525" t="str">
            <v/>
          </cell>
          <cell r="L525" t="str">
            <v>DSM, Class 1, ID-DLC-RES</v>
          </cell>
          <cell r="M525" t="str">
            <v>DSM, Class 1</v>
          </cell>
          <cell r="N525" t="str">
            <v>DSM, Class 1</v>
          </cell>
          <cell r="O525" t="str">
            <v>DSM</v>
          </cell>
          <cell r="P525" t="str">
            <v/>
          </cell>
          <cell r="Q525" t="str">
            <v>DSM, Class 1</v>
          </cell>
          <cell r="R525" t="str">
            <v>DSM, Class 1</v>
          </cell>
          <cell r="S525" t="str">
            <v>DSM, Class 1</v>
          </cell>
          <cell r="T525" t="str">
            <v>DSM, Class 1</v>
          </cell>
          <cell r="U525" t="str">
            <v>DSM, Class 1, ID-DLC-RES</v>
          </cell>
          <cell r="V525" t="str">
            <v>DSM, Class 1</v>
          </cell>
          <cell r="W525" t="str">
            <v>ID</v>
          </cell>
          <cell r="X525" t="e">
            <v>#N/A</v>
          </cell>
        </row>
        <row r="526">
          <cell r="A526">
            <v>96391</v>
          </cell>
          <cell r="B526" t="str">
            <v>D1ID_IRR_1</v>
          </cell>
          <cell r="C526" t="str">
            <v>D1ID_IRR_1</v>
          </cell>
          <cell r="D526" t="str">
            <v>New Price Strike</v>
          </cell>
          <cell r="E526" t="str">
            <v>East</v>
          </cell>
          <cell r="F526" t="str">
            <v>DSM, Class 1, ID-Irrigate</v>
          </cell>
          <cell r="G526" t="str">
            <v/>
          </cell>
          <cell r="H526" t="str">
            <v/>
          </cell>
          <cell r="I526" t="str">
            <v>DSM, Class 1</v>
          </cell>
          <cell r="J526" t="str">
            <v>DSM - Load Control</v>
          </cell>
          <cell r="K526" t="str">
            <v/>
          </cell>
          <cell r="L526" t="str">
            <v>DSM, Class 1, ID-Irrigate</v>
          </cell>
          <cell r="M526" t="str">
            <v>DSM, Class 1</v>
          </cell>
          <cell r="N526" t="str">
            <v>DSM, Class 1</v>
          </cell>
          <cell r="O526" t="str">
            <v>DSM</v>
          </cell>
          <cell r="P526" t="str">
            <v/>
          </cell>
          <cell r="Q526" t="str">
            <v>DSM, Class 1</v>
          </cell>
          <cell r="R526" t="str">
            <v>DSM, Class 1</v>
          </cell>
          <cell r="S526" t="str">
            <v>DSM, Class 1</v>
          </cell>
          <cell r="T526" t="str">
            <v>DSM, Class 1</v>
          </cell>
          <cell r="U526" t="str">
            <v>DSM, Class 1, ID-Irrigate</v>
          </cell>
          <cell r="V526" t="str">
            <v>DSM, Class 1</v>
          </cell>
          <cell r="W526" t="str">
            <v>ID</v>
          </cell>
          <cell r="X526" t="e">
            <v>#N/A</v>
          </cell>
        </row>
        <row r="527">
          <cell r="A527">
            <v>96392</v>
          </cell>
          <cell r="B527" t="str">
            <v>D1ID_IRR_2</v>
          </cell>
          <cell r="C527" t="str">
            <v>D1ID_IRR_2</v>
          </cell>
          <cell r="D527" t="str">
            <v>New Price Strike</v>
          </cell>
          <cell r="E527" t="str">
            <v>East</v>
          </cell>
          <cell r="F527" t="str">
            <v>DSM, Class 1, ID-Irrigate</v>
          </cell>
          <cell r="G527" t="str">
            <v/>
          </cell>
          <cell r="H527" t="str">
            <v/>
          </cell>
          <cell r="I527" t="str">
            <v>DSM, Class 1</v>
          </cell>
          <cell r="J527" t="str">
            <v>DSM - Load Control</v>
          </cell>
          <cell r="K527" t="str">
            <v/>
          </cell>
          <cell r="L527" t="str">
            <v>DSM, Class 1, ID-Irrigate</v>
          </cell>
          <cell r="M527" t="str">
            <v>DSM, Class 1</v>
          </cell>
          <cell r="N527" t="str">
            <v>DSM, Class 1</v>
          </cell>
          <cell r="O527" t="str">
            <v>DSM</v>
          </cell>
          <cell r="P527" t="str">
            <v/>
          </cell>
          <cell r="Q527" t="str">
            <v>DSM, Class 1</v>
          </cell>
          <cell r="R527" t="str">
            <v>DSM, Class 1</v>
          </cell>
          <cell r="S527" t="str">
            <v>DSM, Class 1</v>
          </cell>
          <cell r="T527" t="str">
            <v>DSM, Class 1</v>
          </cell>
          <cell r="U527" t="str">
            <v>DSM, Class 1, ID-Irrigate</v>
          </cell>
          <cell r="V527" t="str">
            <v>DSM, Class 1</v>
          </cell>
          <cell r="W527" t="str">
            <v>ID</v>
          </cell>
          <cell r="X527" t="e">
            <v>#N/A</v>
          </cell>
        </row>
        <row r="528">
          <cell r="A528">
            <v>228996</v>
          </cell>
          <cell r="B528" t="str">
            <v>D1ID_IRR_3</v>
          </cell>
          <cell r="C528" t="str">
            <v>D1ID_IRR_3</v>
          </cell>
          <cell r="D528" t="str">
            <v>New Price Strike</v>
          </cell>
          <cell r="E528" t="str">
            <v>East</v>
          </cell>
          <cell r="F528" t="str">
            <v>DSM, Class 1, ID-Irrigate</v>
          </cell>
          <cell r="G528" t="str">
            <v/>
          </cell>
          <cell r="H528" t="str">
            <v/>
          </cell>
          <cell r="I528" t="str">
            <v>DSM, Class 1</v>
          </cell>
          <cell r="J528" t="str">
            <v>DSM - Load Control</v>
          </cell>
          <cell r="K528" t="str">
            <v/>
          </cell>
          <cell r="L528" t="str">
            <v>DSM, Class 1, ID-Irrigate</v>
          </cell>
          <cell r="M528" t="str">
            <v>DSM, Class 1</v>
          </cell>
          <cell r="N528" t="str">
            <v>DSM, Class 1</v>
          </cell>
          <cell r="O528" t="str">
            <v>DSM</v>
          </cell>
          <cell r="P528" t="str">
            <v/>
          </cell>
          <cell r="Q528" t="str">
            <v>DSM, Class 1</v>
          </cell>
          <cell r="R528" t="str">
            <v>DSM, Class 1</v>
          </cell>
          <cell r="S528" t="str">
            <v>DSM, Class 1</v>
          </cell>
          <cell r="T528" t="str">
            <v>DSM, Class 1</v>
          </cell>
          <cell r="U528" t="str">
            <v>DSM, Class 1, ID-Irrigate</v>
          </cell>
          <cell r="V528" t="str">
            <v>DSM, Class 1</v>
          </cell>
          <cell r="W528" t="str">
            <v>UT</v>
          </cell>
          <cell r="X528" t="e">
            <v>#N/A</v>
          </cell>
        </row>
        <row r="529">
          <cell r="A529">
            <v>228997</v>
          </cell>
          <cell r="B529" t="str">
            <v>D1ID_IRR_4</v>
          </cell>
          <cell r="C529" t="str">
            <v>D1ID_IRR_4</v>
          </cell>
          <cell r="D529" t="str">
            <v>New Price Strike</v>
          </cell>
          <cell r="E529" t="str">
            <v>East</v>
          </cell>
          <cell r="F529" t="str">
            <v>DSM, Class 1, ID-Irrigate</v>
          </cell>
          <cell r="G529" t="str">
            <v/>
          </cell>
          <cell r="H529" t="str">
            <v/>
          </cell>
          <cell r="I529" t="str">
            <v>DSM, Class 1</v>
          </cell>
          <cell r="J529" t="str">
            <v>DSM - Load Control</v>
          </cell>
          <cell r="K529" t="str">
            <v/>
          </cell>
          <cell r="L529" t="str">
            <v>DSM, Class 1, ID-Irrigate</v>
          </cell>
          <cell r="M529" t="str">
            <v>DSM, Class 1</v>
          </cell>
          <cell r="N529" t="str">
            <v>DSM, Class 1</v>
          </cell>
          <cell r="O529" t="str">
            <v>DSM</v>
          </cell>
          <cell r="P529" t="str">
            <v/>
          </cell>
          <cell r="Q529" t="str">
            <v>DSM, Class 1</v>
          </cell>
          <cell r="R529" t="str">
            <v>DSM, Class 1</v>
          </cell>
          <cell r="S529" t="str">
            <v>DSM, Class 1</v>
          </cell>
          <cell r="T529" t="str">
            <v>DSM, Class 1</v>
          </cell>
          <cell r="U529" t="str">
            <v>DSM, Class 1, ID-Irrigate</v>
          </cell>
          <cell r="V529" t="str">
            <v>DSM, Class 1</v>
          </cell>
          <cell r="W529" t="str">
            <v>UT</v>
          </cell>
          <cell r="X529" t="e">
            <v>#N/A</v>
          </cell>
        </row>
        <row r="530">
          <cell r="A530">
            <v>228998</v>
          </cell>
          <cell r="B530" t="str">
            <v>D1ID_IRR_5</v>
          </cell>
          <cell r="C530" t="str">
            <v>D1ID_IRR_5</v>
          </cell>
          <cell r="D530" t="str">
            <v>New Price Strike</v>
          </cell>
          <cell r="E530" t="str">
            <v>East</v>
          </cell>
          <cell r="F530" t="str">
            <v>DSM, Class 1, ID-Irrigate</v>
          </cell>
          <cell r="G530" t="str">
            <v/>
          </cell>
          <cell r="H530" t="str">
            <v/>
          </cell>
          <cell r="I530" t="str">
            <v>DSM, Class 1</v>
          </cell>
          <cell r="J530" t="str">
            <v>DSM - Load Control</v>
          </cell>
          <cell r="K530" t="str">
            <v/>
          </cell>
          <cell r="L530" t="str">
            <v>DSM, Class 1, ID-Irrigate</v>
          </cell>
          <cell r="M530" t="str">
            <v>DSM, Class 1</v>
          </cell>
          <cell r="N530" t="str">
            <v>DSM, Class 1</v>
          </cell>
          <cell r="O530" t="str">
            <v>DSM</v>
          </cell>
          <cell r="P530" t="str">
            <v/>
          </cell>
          <cell r="Q530" t="str">
            <v>DSM, Class 1</v>
          </cell>
          <cell r="R530" t="str">
            <v>DSM, Class 1</v>
          </cell>
          <cell r="S530" t="str">
            <v>DSM, Class 1</v>
          </cell>
          <cell r="T530" t="str">
            <v>DSM, Class 1</v>
          </cell>
          <cell r="U530" t="str">
            <v>DSM, Class 1, ID-Irrigate</v>
          </cell>
          <cell r="V530" t="str">
            <v>DSM, Class 1</v>
          </cell>
          <cell r="W530" t="str">
            <v>UT</v>
          </cell>
          <cell r="X530" t="e">
            <v>#N/A</v>
          </cell>
        </row>
        <row r="531">
          <cell r="A531">
            <v>228999</v>
          </cell>
          <cell r="B531" t="str">
            <v>D1ID_IRR_6</v>
          </cell>
          <cell r="C531" t="str">
            <v>D1ID_IRR_6</v>
          </cell>
          <cell r="D531" t="str">
            <v>New Price Strike</v>
          </cell>
          <cell r="E531" t="str">
            <v>East</v>
          </cell>
          <cell r="F531" t="str">
            <v>DSM, Class 1, ID-Irrigate</v>
          </cell>
          <cell r="G531" t="str">
            <v/>
          </cell>
          <cell r="H531" t="str">
            <v/>
          </cell>
          <cell r="I531" t="str">
            <v>DSM, Class 1</v>
          </cell>
          <cell r="J531" t="str">
            <v>DSM - Load Control</v>
          </cell>
          <cell r="K531" t="str">
            <v/>
          </cell>
          <cell r="L531" t="str">
            <v>DSM, Class 1, ID-Irrigate</v>
          </cell>
          <cell r="M531" t="str">
            <v>DSM, Class 1</v>
          </cell>
          <cell r="N531" t="str">
            <v>DSM, Class 1</v>
          </cell>
          <cell r="O531" t="str">
            <v>DSM</v>
          </cell>
          <cell r="P531" t="str">
            <v/>
          </cell>
          <cell r="Q531" t="str">
            <v>DSM, Class 1</v>
          </cell>
          <cell r="R531" t="str">
            <v>DSM, Class 1</v>
          </cell>
          <cell r="S531" t="str">
            <v>DSM, Class 1</v>
          </cell>
          <cell r="T531" t="str">
            <v>DSM, Class 1</v>
          </cell>
          <cell r="U531" t="str">
            <v>DSM, Class 1, ID-Irrigate</v>
          </cell>
          <cell r="V531" t="str">
            <v>DSM, Class 1</v>
          </cell>
          <cell r="W531" t="str">
            <v>UT</v>
          </cell>
          <cell r="X531" t="e">
            <v>#N/A</v>
          </cell>
        </row>
        <row r="532">
          <cell r="A532">
            <v>229000</v>
          </cell>
          <cell r="B532" t="str">
            <v>D1ID_IRR_7</v>
          </cell>
          <cell r="C532" t="str">
            <v>D1ID_IRR_7</v>
          </cell>
          <cell r="D532" t="str">
            <v>New Price Strike</v>
          </cell>
          <cell r="E532" t="str">
            <v>East</v>
          </cell>
          <cell r="F532" t="str">
            <v>DSM, Class 1, ID-Irrigate</v>
          </cell>
          <cell r="G532" t="str">
            <v/>
          </cell>
          <cell r="H532" t="str">
            <v/>
          </cell>
          <cell r="I532" t="str">
            <v>DSM, Class 1</v>
          </cell>
          <cell r="J532" t="str">
            <v>DSM - Load Control</v>
          </cell>
          <cell r="K532" t="str">
            <v/>
          </cell>
          <cell r="L532" t="str">
            <v>DSM, Class 1, ID-Irrigate</v>
          </cell>
          <cell r="M532" t="str">
            <v>DSM, Class 1</v>
          </cell>
          <cell r="N532" t="str">
            <v>DSM, Class 1</v>
          </cell>
          <cell r="O532" t="str">
            <v>DSM</v>
          </cell>
          <cell r="P532" t="str">
            <v/>
          </cell>
          <cell r="Q532" t="str">
            <v>DSM, Class 1</v>
          </cell>
          <cell r="R532" t="str">
            <v>DSM, Class 1</v>
          </cell>
          <cell r="S532" t="str">
            <v>DSM, Class 1</v>
          </cell>
          <cell r="T532" t="str">
            <v>DSM, Class 1</v>
          </cell>
          <cell r="U532" t="str">
            <v>DSM, Class 1, ID-Irrigate</v>
          </cell>
          <cell r="V532" t="str">
            <v>DSM, Class 1</v>
          </cell>
          <cell r="W532" t="str">
            <v>UT</v>
          </cell>
          <cell r="X532" t="e">
            <v>#N/A</v>
          </cell>
        </row>
        <row r="533">
          <cell r="A533">
            <v>96370</v>
          </cell>
          <cell r="B533" t="str">
            <v>D1OR_CUR_1</v>
          </cell>
          <cell r="C533" t="str">
            <v>D1OR_CUR_1</v>
          </cell>
          <cell r="D533" t="str">
            <v>New Price Strike</v>
          </cell>
          <cell r="E533" t="str">
            <v>West</v>
          </cell>
          <cell r="F533" t="str">
            <v>DSM, Class 1, OR-Curtail</v>
          </cell>
          <cell r="G533" t="str">
            <v/>
          </cell>
          <cell r="H533" t="str">
            <v/>
          </cell>
          <cell r="I533" t="str">
            <v>DSM, Class 1</v>
          </cell>
          <cell r="J533" t="str">
            <v>DSM - Load Control</v>
          </cell>
          <cell r="K533" t="str">
            <v/>
          </cell>
          <cell r="L533" t="str">
            <v>DSM, Class 1, OR-Curtail</v>
          </cell>
          <cell r="M533" t="str">
            <v>DSM, Class 1</v>
          </cell>
          <cell r="N533" t="str">
            <v>DSM, Class 1</v>
          </cell>
          <cell r="O533" t="str">
            <v>DSM</v>
          </cell>
          <cell r="P533" t="str">
            <v/>
          </cell>
          <cell r="Q533" t="str">
            <v>DSM, Class 1</v>
          </cell>
          <cell r="R533" t="str">
            <v>DSM, Class 1</v>
          </cell>
          <cell r="S533" t="str">
            <v>DSM, Class 1</v>
          </cell>
          <cell r="T533" t="str">
            <v>DSM, Class 1</v>
          </cell>
          <cell r="U533" t="str">
            <v>DSM, Class 1, OR-Curtail</v>
          </cell>
          <cell r="V533" t="str">
            <v>DSM, Class 1</v>
          </cell>
          <cell r="W533" t="str">
            <v>OR</v>
          </cell>
          <cell r="X533" t="e">
            <v>#N/A</v>
          </cell>
        </row>
        <row r="534">
          <cell r="A534">
            <v>96371</v>
          </cell>
          <cell r="B534" t="str">
            <v>D1OR_CUR_2</v>
          </cell>
          <cell r="C534" t="str">
            <v>D1OR_CUR_2</v>
          </cell>
          <cell r="D534" t="str">
            <v>New Price Strike</v>
          </cell>
          <cell r="E534" t="str">
            <v>West</v>
          </cell>
          <cell r="F534" t="str">
            <v>DSM, Class 1, OR-Curtail</v>
          </cell>
          <cell r="G534" t="str">
            <v/>
          </cell>
          <cell r="H534" t="str">
            <v/>
          </cell>
          <cell r="I534" t="str">
            <v>DSM, Class 1</v>
          </cell>
          <cell r="J534" t="str">
            <v>DSM - Load Control</v>
          </cell>
          <cell r="K534" t="str">
            <v/>
          </cell>
          <cell r="L534" t="str">
            <v>DSM, Class 1, OR-Curtail</v>
          </cell>
          <cell r="M534" t="str">
            <v>DSM, Class 1</v>
          </cell>
          <cell r="N534" t="str">
            <v>DSM, Class 1</v>
          </cell>
          <cell r="O534" t="str">
            <v>DSM</v>
          </cell>
          <cell r="P534" t="str">
            <v/>
          </cell>
          <cell r="Q534" t="str">
            <v>DSM, Class 1</v>
          </cell>
          <cell r="R534" t="str">
            <v>DSM, Class 1</v>
          </cell>
          <cell r="S534" t="str">
            <v>DSM, Class 1</v>
          </cell>
          <cell r="T534" t="str">
            <v>DSM, Class 1</v>
          </cell>
          <cell r="U534" t="str">
            <v>DSM, Class 1, OR-Curtail</v>
          </cell>
          <cell r="V534" t="str">
            <v>DSM, Class 1</v>
          </cell>
          <cell r="W534" t="str">
            <v>OR</v>
          </cell>
          <cell r="X534" t="e">
            <v>#N/A</v>
          </cell>
        </row>
        <row r="535">
          <cell r="A535">
            <v>96372</v>
          </cell>
          <cell r="B535" t="str">
            <v>D1OR_CUR_3</v>
          </cell>
          <cell r="C535" t="str">
            <v>D1OR_CUR_3</v>
          </cell>
          <cell r="D535" t="str">
            <v>New Price Strike</v>
          </cell>
          <cell r="E535" t="str">
            <v>West</v>
          </cell>
          <cell r="F535" t="str">
            <v>DSM, Class 1, OR-Curtail</v>
          </cell>
          <cell r="G535" t="str">
            <v/>
          </cell>
          <cell r="H535" t="str">
            <v/>
          </cell>
          <cell r="I535" t="str">
            <v>DSM, Class 1</v>
          </cell>
          <cell r="J535" t="str">
            <v>DSM - Load Control</v>
          </cell>
          <cell r="K535" t="str">
            <v/>
          </cell>
          <cell r="L535" t="str">
            <v>DSM, Class 1, OR-Curtail</v>
          </cell>
          <cell r="M535" t="str">
            <v>DSM, Class 1</v>
          </cell>
          <cell r="N535" t="str">
            <v>DSM, Class 1</v>
          </cell>
          <cell r="O535" t="str">
            <v>DSM</v>
          </cell>
          <cell r="P535" t="str">
            <v/>
          </cell>
          <cell r="Q535" t="str">
            <v>DSM, Class 1</v>
          </cell>
          <cell r="R535" t="str">
            <v>DSM, Class 1</v>
          </cell>
          <cell r="S535" t="str">
            <v>DSM, Class 1</v>
          </cell>
          <cell r="T535" t="str">
            <v>DSM, Class 1</v>
          </cell>
          <cell r="U535" t="str">
            <v>DSM, Class 1, OR-Curtail</v>
          </cell>
          <cell r="V535" t="str">
            <v>DSM, Class 1</v>
          </cell>
          <cell r="W535" t="str">
            <v>OR</v>
          </cell>
          <cell r="X535" t="e">
            <v>#N/A</v>
          </cell>
        </row>
        <row r="536">
          <cell r="A536">
            <v>229001</v>
          </cell>
          <cell r="B536" t="str">
            <v>D1OR_CUR_4</v>
          </cell>
          <cell r="C536" t="str">
            <v>D1OR_CUR_4</v>
          </cell>
          <cell r="D536" t="str">
            <v>New Price Strike</v>
          </cell>
          <cell r="E536" t="str">
            <v>West</v>
          </cell>
          <cell r="F536" t="str">
            <v>DSM, Class 1, OR-Curtail</v>
          </cell>
          <cell r="G536" t="str">
            <v/>
          </cell>
          <cell r="H536" t="str">
            <v/>
          </cell>
          <cell r="I536" t="str">
            <v>DSM, Class 1</v>
          </cell>
          <cell r="J536" t="str">
            <v>DSM - Load Control</v>
          </cell>
          <cell r="K536" t="str">
            <v/>
          </cell>
          <cell r="L536" t="str">
            <v>DSM, Class 1, OR-Curtail</v>
          </cell>
          <cell r="M536" t="str">
            <v>DSM, Class 1</v>
          </cell>
          <cell r="N536" t="str">
            <v>DSM, Class 1</v>
          </cell>
          <cell r="O536" t="str">
            <v>DSM</v>
          </cell>
          <cell r="P536" t="str">
            <v/>
          </cell>
          <cell r="Q536" t="str">
            <v>DSM, Class 1</v>
          </cell>
          <cell r="R536" t="str">
            <v>DSM, Class 1</v>
          </cell>
          <cell r="S536" t="str">
            <v>DSM, Class 1</v>
          </cell>
          <cell r="T536" t="str">
            <v>DSM, Class 1</v>
          </cell>
          <cell r="U536" t="str">
            <v>DSM, Class 1, OR-Curtail</v>
          </cell>
          <cell r="V536" t="str">
            <v>DSM, Class 1</v>
          </cell>
          <cell r="W536" t="str">
            <v>UT</v>
          </cell>
          <cell r="X536" t="e">
            <v>#N/A</v>
          </cell>
        </row>
        <row r="537">
          <cell r="A537">
            <v>96393</v>
          </cell>
          <cell r="B537" t="str">
            <v>D1OR_DLC_1</v>
          </cell>
          <cell r="C537" t="str">
            <v>D1OR_DLC_1</v>
          </cell>
          <cell r="D537" t="str">
            <v>New Price Strike</v>
          </cell>
          <cell r="E537" t="str">
            <v>West</v>
          </cell>
          <cell r="F537" t="str">
            <v>DSM, Class 1, OR-DLC-RES</v>
          </cell>
          <cell r="G537" t="str">
            <v/>
          </cell>
          <cell r="H537" t="str">
            <v/>
          </cell>
          <cell r="I537" t="str">
            <v>DSM, Class 1</v>
          </cell>
          <cell r="J537" t="str">
            <v>DSM - Load Control</v>
          </cell>
          <cell r="K537" t="str">
            <v/>
          </cell>
          <cell r="L537" t="str">
            <v>DSM, Class 1, OR-DLC-RES</v>
          </cell>
          <cell r="M537" t="str">
            <v>DSM, Class 1</v>
          </cell>
          <cell r="N537" t="str">
            <v>DSM, Class 1</v>
          </cell>
          <cell r="O537" t="str">
            <v>DSM</v>
          </cell>
          <cell r="P537" t="str">
            <v/>
          </cell>
          <cell r="Q537" t="str">
            <v>DSM, Class 1</v>
          </cell>
          <cell r="R537" t="str">
            <v>DSM, Class 1</v>
          </cell>
          <cell r="S537" t="str">
            <v>DSM, Class 1</v>
          </cell>
          <cell r="T537" t="str">
            <v>DSM, Class 1</v>
          </cell>
          <cell r="U537" t="str">
            <v>DSM, Class 1, OR-DLC-RES</v>
          </cell>
          <cell r="V537" t="str">
            <v>DSM, Class 1</v>
          </cell>
          <cell r="W537" t="str">
            <v>OR</v>
          </cell>
          <cell r="X537" t="e">
            <v>#N/A</v>
          </cell>
        </row>
        <row r="538">
          <cell r="A538">
            <v>96394</v>
          </cell>
          <cell r="B538" t="str">
            <v>D1OR_DLC_2</v>
          </cell>
          <cell r="C538" t="str">
            <v>D1OR_DLC_2</v>
          </cell>
          <cell r="D538" t="str">
            <v>New Price Strike</v>
          </cell>
          <cell r="E538" t="str">
            <v>West</v>
          </cell>
          <cell r="F538" t="str">
            <v>DSM, Class 1, OR-DLC-RES</v>
          </cell>
          <cell r="G538" t="str">
            <v/>
          </cell>
          <cell r="H538" t="str">
            <v/>
          </cell>
          <cell r="I538" t="str">
            <v>DSM, Class 1</v>
          </cell>
          <cell r="J538" t="str">
            <v>DSM - Load Control</v>
          </cell>
          <cell r="K538" t="str">
            <v/>
          </cell>
          <cell r="L538" t="str">
            <v>DSM, Class 1, OR-DLC-RES</v>
          </cell>
          <cell r="M538" t="str">
            <v>DSM, Class 1</v>
          </cell>
          <cell r="N538" t="str">
            <v>DSM, Class 1</v>
          </cell>
          <cell r="O538" t="str">
            <v>DSM</v>
          </cell>
          <cell r="P538" t="str">
            <v/>
          </cell>
          <cell r="Q538" t="str">
            <v>DSM, Class 1</v>
          </cell>
          <cell r="R538" t="str">
            <v>DSM, Class 1</v>
          </cell>
          <cell r="S538" t="str">
            <v>DSM, Class 1</v>
          </cell>
          <cell r="T538" t="str">
            <v>DSM, Class 1</v>
          </cell>
          <cell r="U538" t="str">
            <v>DSM, Class 1, OR-DLC-RES</v>
          </cell>
          <cell r="V538" t="str">
            <v>DSM, Class 1</v>
          </cell>
          <cell r="W538" t="str">
            <v>OR</v>
          </cell>
          <cell r="X538" t="e">
            <v>#N/A</v>
          </cell>
        </row>
        <row r="539">
          <cell r="A539">
            <v>96395</v>
          </cell>
          <cell r="B539" t="str">
            <v>D1OR_DLC_3</v>
          </cell>
          <cell r="C539" t="str">
            <v>D1OR_DLC_3</v>
          </cell>
          <cell r="D539" t="str">
            <v>New Price Strike</v>
          </cell>
          <cell r="E539" t="str">
            <v>West</v>
          </cell>
          <cell r="F539" t="str">
            <v>DSM, Class 1, OR-DLC-RES</v>
          </cell>
          <cell r="G539" t="str">
            <v/>
          </cell>
          <cell r="H539" t="str">
            <v/>
          </cell>
          <cell r="I539" t="str">
            <v>DSM, Class 1</v>
          </cell>
          <cell r="J539" t="str">
            <v>DSM - Load Control</v>
          </cell>
          <cell r="K539" t="str">
            <v/>
          </cell>
          <cell r="L539" t="str">
            <v>DSM, Class 1, OR-DLC-RES</v>
          </cell>
          <cell r="M539" t="str">
            <v>DSM, Class 1</v>
          </cell>
          <cell r="N539" t="str">
            <v>DSM, Class 1</v>
          </cell>
          <cell r="O539" t="str">
            <v>DSM</v>
          </cell>
          <cell r="P539" t="str">
            <v/>
          </cell>
          <cell r="Q539" t="str">
            <v>DSM, Class 1</v>
          </cell>
          <cell r="R539" t="str">
            <v>DSM, Class 1</v>
          </cell>
          <cell r="S539" t="str">
            <v>DSM, Class 1</v>
          </cell>
          <cell r="T539" t="str">
            <v>DSM, Class 1</v>
          </cell>
          <cell r="U539" t="str">
            <v>DSM, Class 1, OR-DLC-RES</v>
          </cell>
          <cell r="V539" t="str">
            <v>DSM, Class 1</v>
          </cell>
          <cell r="W539" t="str">
            <v>OR</v>
          </cell>
          <cell r="X539" t="e">
            <v>#N/A</v>
          </cell>
        </row>
        <row r="540">
          <cell r="A540">
            <v>229003</v>
          </cell>
          <cell r="B540" t="str">
            <v>D1OR_DLC_4</v>
          </cell>
          <cell r="C540" t="str">
            <v>D1OR_DLC_4</v>
          </cell>
          <cell r="D540" t="str">
            <v>New Price Strike</v>
          </cell>
          <cell r="E540" t="str">
            <v>West</v>
          </cell>
          <cell r="F540" t="str">
            <v>DSM, Class 1, OR-DLC-RES</v>
          </cell>
          <cell r="G540" t="str">
            <v/>
          </cell>
          <cell r="H540" t="str">
            <v/>
          </cell>
          <cell r="I540" t="str">
            <v>DSM, Class 1</v>
          </cell>
          <cell r="J540" t="str">
            <v>DSM - Load Control</v>
          </cell>
          <cell r="K540" t="str">
            <v/>
          </cell>
          <cell r="L540" t="str">
            <v>DSM, Class 1, OR-DLC-RES</v>
          </cell>
          <cell r="M540" t="str">
            <v>DSM, Class 1</v>
          </cell>
          <cell r="N540" t="str">
            <v>DSM, Class 1</v>
          </cell>
          <cell r="O540" t="str">
            <v>DSM</v>
          </cell>
          <cell r="P540" t="str">
            <v/>
          </cell>
          <cell r="Q540" t="str">
            <v>DSM, Class 1</v>
          </cell>
          <cell r="R540" t="str">
            <v>DSM, Class 1</v>
          </cell>
          <cell r="S540" t="str">
            <v>DSM, Class 1</v>
          </cell>
          <cell r="T540" t="str">
            <v>DSM, Class 1</v>
          </cell>
          <cell r="U540" t="str">
            <v>DSM, Class 1, OR-DLC-RES</v>
          </cell>
          <cell r="V540" t="str">
            <v>DSM, Class 1</v>
          </cell>
          <cell r="W540" t="str">
            <v>UT</v>
          </cell>
          <cell r="X540" t="e">
            <v>#N/A</v>
          </cell>
        </row>
        <row r="541">
          <cell r="A541">
            <v>229004</v>
          </cell>
          <cell r="B541" t="str">
            <v>D1OR_DLC_5</v>
          </cell>
          <cell r="C541" t="str">
            <v>D1OR_DLC_5</v>
          </cell>
          <cell r="D541" t="str">
            <v>New Price Strike</v>
          </cell>
          <cell r="E541" t="str">
            <v>West</v>
          </cell>
          <cell r="F541" t="str">
            <v>DSM, Class 1, OR-DLC-RES</v>
          </cell>
          <cell r="G541" t="str">
            <v/>
          </cell>
          <cell r="H541" t="str">
            <v/>
          </cell>
          <cell r="I541" t="str">
            <v>DSM, Class 1</v>
          </cell>
          <cell r="J541" t="str">
            <v>DSM - Load Control</v>
          </cell>
          <cell r="K541" t="str">
            <v/>
          </cell>
          <cell r="L541" t="str">
            <v>DSM, Class 1, OR-DLC-RES</v>
          </cell>
          <cell r="M541" t="str">
            <v>DSM, Class 1</v>
          </cell>
          <cell r="N541" t="str">
            <v>DSM, Class 1</v>
          </cell>
          <cell r="O541" t="str">
            <v>DSM</v>
          </cell>
          <cell r="P541" t="str">
            <v/>
          </cell>
          <cell r="Q541" t="str">
            <v>DSM, Class 1</v>
          </cell>
          <cell r="R541" t="str">
            <v>DSM, Class 1</v>
          </cell>
          <cell r="S541" t="str">
            <v>DSM, Class 1</v>
          </cell>
          <cell r="T541" t="str">
            <v>DSM, Class 1</v>
          </cell>
          <cell r="U541" t="str">
            <v>DSM, Class 1, OR-DLC-RES</v>
          </cell>
          <cell r="V541" t="str">
            <v>DSM, Class 1</v>
          </cell>
          <cell r="W541" t="str">
            <v>UT</v>
          </cell>
          <cell r="X541" t="e">
            <v>#N/A</v>
          </cell>
        </row>
        <row r="542">
          <cell r="A542">
            <v>229005</v>
          </cell>
          <cell r="B542" t="str">
            <v>D1OR_DLC_6</v>
          </cell>
          <cell r="C542" t="str">
            <v>D1OR_DLC_6</v>
          </cell>
          <cell r="D542" t="str">
            <v>New Price Strike</v>
          </cell>
          <cell r="E542" t="str">
            <v>West</v>
          </cell>
          <cell r="F542" t="str">
            <v>DSM, Class 1, OR-DLC-RES</v>
          </cell>
          <cell r="G542" t="str">
            <v/>
          </cell>
          <cell r="H542" t="str">
            <v/>
          </cell>
          <cell r="I542" t="str">
            <v>DSM, Class 1</v>
          </cell>
          <cell r="J542" t="str">
            <v>DSM - Load Control</v>
          </cell>
          <cell r="K542" t="str">
            <v/>
          </cell>
          <cell r="L542" t="str">
            <v>DSM, Class 1, OR-DLC-RES</v>
          </cell>
          <cell r="M542" t="str">
            <v>DSM, Class 1</v>
          </cell>
          <cell r="N542" t="str">
            <v>DSM, Class 1</v>
          </cell>
          <cell r="O542" t="str">
            <v>DSM</v>
          </cell>
          <cell r="P542" t="str">
            <v/>
          </cell>
          <cell r="Q542" t="str">
            <v>DSM, Class 1</v>
          </cell>
          <cell r="R542" t="str">
            <v>DSM, Class 1</v>
          </cell>
          <cell r="S542" t="str">
            <v>DSM, Class 1</v>
          </cell>
          <cell r="T542" t="str">
            <v>DSM, Class 1</v>
          </cell>
          <cell r="U542" t="str">
            <v>DSM, Class 1, OR-DLC-RES</v>
          </cell>
          <cell r="V542" t="str">
            <v>DSM, Class 1</v>
          </cell>
          <cell r="W542" t="str">
            <v>UT</v>
          </cell>
          <cell r="X542" t="e">
            <v>#N/A</v>
          </cell>
        </row>
        <row r="543">
          <cell r="A543">
            <v>96373</v>
          </cell>
          <cell r="B543" t="str">
            <v>D1OR_IRR_1</v>
          </cell>
          <cell r="C543" t="str">
            <v>D1OR_IRR_1</v>
          </cell>
          <cell r="D543" t="str">
            <v>New Price Strike</v>
          </cell>
          <cell r="E543" t="str">
            <v>West</v>
          </cell>
          <cell r="F543" t="str">
            <v>DSM, Class 1, OR-Irrigate</v>
          </cell>
          <cell r="G543" t="str">
            <v/>
          </cell>
          <cell r="H543" t="str">
            <v/>
          </cell>
          <cell r="I543" t="str">
            <v>DSM, Class 1</v>
          </cell>
          <cell r="J543" t="str">
            <v>DSM - Load Control</v>
          </cell>
          <cell r="K543" t="str">
            <v/>
          </cell>
          <cell r="L543" t="str">
            <v>DSM, Class 1, OR-Irrigate</v>
          </cell>
          <cell r="M543" t="str">
            <v>DSM, Class 1</v>
          </cell>
          <cell r="N543" t="str">
            <v>DSM, Class 1</v>
          </cell>
          <cell r="O543" t="str">
            <v>DSM</v>
          </cell>
          <cell r="P543" t="str">
            <v/>
          </cell>
          <cell r="Q543" t="str">
            <v>DSM, Class 1</v>
          </cell>
          <cell r="R543" t="str">
            <v>DSM, Class 1</v>
          </cell>
          <cell r="S543" t="str">
            <v>DSM, Class 1</v>
          </cell>
          <cell r="T543" t="str">
            <v>DSM, Class 1</v>
          </cell>
          <cell r="U543" t="str">
            <v>DSM, Class 1, OR-Irrigate</v>
          </cell>
          <cell r="V543" t="str">
            <v>DSM, Class 1</v>
          </cell>
          <cell r="W543" t="str">
            <v>OR</v>
          </cell>
          <cell r="X543" t="e">
            <v>#N/A</v>
          </cell>
        </row>
        <row r="544">
          <cell r="A544">
            <v>96374</v>
          </cell>
          <cell r="B544" t="str">
            <v>D1OR_IRR_2</v>
          </cell>
          <cell r="C544" t="str">
            <v>D1OR_IRR_2</v>
          </cell>
          <cell r="D544" t="str">
            <v>New Price Strike</v>
          </cell>
          <cell r="E544" t="str">
            <v>West</v>
          </cell>
          <cell r="F544" t="str">
            <v>DSM, Class 1, OR-Irrigate</v>
          </cell>
          <cell r="G544" t="str">
            <v/>
          </cell>
          <cell r="H544" t="str">
            <v/>
          </cell>
          <cell r="I544" t="str">
            <v>DSM, Class 1</v>
          </cell>
          <cell r="J544" t="str">
            <v>DSM - Load Control</v>
          </cell>
          <cell r="K544" t="str">
            <v/>
          </cell>
          <cell r="L544" t="str">
            <v>DSM, Class 1, OR-Irrigate</v>
          </cell>
          <cell r="M544" t="str">
            <v>DSM, Class 1</v>
          </cell>
          <cell r="N544" t="str">
            <v>DSM, Class 1</v>
          </cell>
          <cell r="O544" t="str">
            <v>DSM</v>
          </cell>
          <cell r="P544" t="str">
            <v/>
          </cell>
          <cell r="Q544" t="str">
            <v>DSM, Class 1</v>
          </cell>
          <cell r="R544" t="str">
            <v>DSM, Class 1</v>
          </cell>
          <cell r="S544" t="str">
            <v>DSM, Class 1</v>
          </cell>
          <cell r="T544" t="str">
            <v>DSM, Class 1</v>
          </cell>
          <cell r="U544" t="str">
            <v>DSM, Class 1, OR-Irrigate</v>
          </cell>
          <cell r="V544" t="str">
            <v>DSM, Class 1</v>
          </cell>
          <cell r="W544" t="str">
            <v>OR</v>
          </cell>
          <cell r="X544" t="e">
            <v>#N/A</v>
          </cell>
        </row>
        <row r="545">
          <cell r="A545">
            <v>229002</v>
          </cell>
          <cell r="B545" t="str">
            <v>D1OR_IRR_3</v>
          </cell>
          <cell r="C545" t="str">
            <v>D1OR_IRR_3</v>
          </cell>
          <cell r="D545" t="str">
            <v>New Price Strike</v>
          </cell>
          <cell r="E545" t="str">
            <v>West</v>
          </cell>
          <cell r="F545" t="str">
            <v>DSM, Class 1, OR-Irrigate</v>
          </cell>
          <cell r="G545" t="str">
            <v/>
          </cell>
          <cell r="H545" t="str">
            <v/>
          </cell>
          <cell r="I545" t="str">
            <v>DSM, Class 1</v>
          </cell>
          <cell r="J545" t="str">
            <v>DSM - Load Control</v>
          </cell>
          <cell r="K545" t="str">
            <v/>
          </cell>
          <cell r="L545" t="str">
            <v>DSM, Class 1, OR-Irrigate</v>
          </cell>
          <cell r="M545" t="str">
            <v>DSM, Class 1</v>
          </cell>
          <cell r="N545" t="str">
            <v>DSM, Class 1</v>
          </cell>
          <cell r="O545" t="str">
            <v>DSM</v>
          </cell>
          <cell r="P545" t="str">
            <v/>
          </cell>
          <cell r="Q545" t="str">
            <v>DSM, Class 1</v>
          </cell>
          <cell r="R545" t="str">
            <v>DSM, Class 1</v>
          </cell>
          <cell r="S545" t="str">
            <v>DSM, Class 1</v>
          </cell>
          <cell r="T545" t="str">
            <v>DSM, Class 1</v>
          </cell>
          <cell r="U545" t="str">
            <v>DSM, Class 1, OR-Irrigate</v>
          </cell>
          <cell r="V545" t="str">
            <v>DSM, Class 1</v>
          </cell>
          <cell r="W545" t="str">
            <v>UT</v>
          </cell>
          <cell r="X545" t="e">
            <v>#N/A</v>
          </cell>
        </row>
        <row r="546">
          <cell r="A546">
            <v>96398</v>
          </cell>
          <cell r="B546" t="str">
            <v>D1UT_CUR_1</v>
          </cell>
          <cell r="C546" t="str">
            <v>D1UT_CUR_1</v>
          </cell>
          <cell r="D546" t="str">
            <v>New Price Strike</v>
          </cell>
          <cell r="E546" t="str">
            <v>East</v>
          </cell>
          <cell r="F546" t="str">
            <v>DSM, Class 1, UT-Curtail</v>
          </cell>
          <cell r="G546" t="str">
            <v/>
          </cell>
          <cell r="H546" t="str">
            <v/>
          </cell>
          <cell r="I546" t="str">
            <v>DSM, Class 1</v>
          </cell>
          <cell r="J546" t="str">
            <v>DSM - Load Control</v>
          </cell>
          <cell r="K546" t="str">
            <v/>
          </cell>
          <cell r="L546" t="str">
            <v>DSM, Class 1, UT-Curtail</v>
          </cell>
          <cell r="M546" t="str">
            <v>DSM, Class 1</v>
          </cell>
          <cell r="N546" t="str">
            <v>DSM, Class 1</v>
          </cell>
          <cell r="O546" t="str">
            <v>DSM</v>
          </cell>
          <cell r="P546" t="str">
            <v/>
          </cell>
          <cell r="Q546" t="str">
            <v>DSM, Class 1</v>
          </cell>
          <cell r="R546" t="str">
            <v>DSM, Class 1</v>
          </cell>
          <cell r="S546" t="str">
            <v>DSM, Class 1</v>
          </cell>
          <cell r="T546" t="str">
            <v>DSM, Class 1</v>
          </cell>
          <cell r="U546" t="str">
            <v>DSM, Class 1, UT-Curtail</v>
          </cell>
          <cell r="V546" t="str">
            <v>DSM, Class 1</v>
          </cell>
          <cell r="W546" t="str">
            <v>UT</v>
          </cell>
          <cell r="X546" t="e">
            <v>#N/A</v>
          </cell>
        </row>
        <row r="547">
          <cell r="A547">
            <v>97920</v>
          </cell>
          <cell r="B547" t="str">
            <v>D1UT_CUR_2</v>
          </cell>
          <cell r="C547" t="str">
            <v>D1UT_CUR_2</v>
          </cell>
          <cell r="D547" t="str">
            <v>New Price Strike</v>
          </cell>
          <cell r="E547" t="str">
            <v>East</v>
          </cell>
          <cell r="F547" t="str">
            <v>DSM, Class 1, UT-Curtail</v>
          </cell>
          <cell r="G547" t="str">
            <v/>
          </cell>
          <cell r="H547" t="str">
            <v/>
          </cell>
          <cell r="I547" t="str">
            <v>DSM, Class 1</v>
          </cell>
          <cell r="J547" t="str">
            <v>DSM - Load Control</v>
          </cell>
          <cell r="K547" t="str">
            <v/>
          </cell>
          <cell r="L547" t="str">
            <v>DSM, Class 1, UT-Curtail</v>
          </cell>
          <cell r="M547" t="str">
            <v>DSM, Class 1</v>
          </cell>
          <cell r="N547" t="str">
            <v>DSM, Class 1</v>
          </cell>
          <cell r="O547" t="str">
            <v>DSM</v>
          </cell>
          <cell r="P547" t="str">
            <v/>
          </cell>
          <cell r="Q547" t="str">
            <v>DSM, Class 1</v>
          </cell>
          <cell r="R547" t="str">
            <v>DSM, Class 1</v>
          </cell>
          <cell r="S547" t="str">
            <v>DSM, Class 1</v>
          </cell>
          <cell r="T547" t="str">
            <v>DSM, Class 1</v>
          </cell>
          <cell r="U547" t="str">
            <v>DSM, Class 1, UT-Curtail</v>
          </cell>
          <cell r="V547" t="str">
            <v>DSM, Class 1</v>
          </cell>
          <cell r="W547" t="str">
            <v>UT</v>
          </cell>
          <cell r="X547" t="e">
            <v>#N/A</v>
          </cell>
        </row>
        <row r="548">
          <cell r="A548">
            <v>97921</v>
          </cell>
          <cell r="B548" t="str">
            <v>D1UT_CUR_3</v>
          </cell>
          <cell r="C548" t="str">
            <v>D1UT_CUR_3</v>
          </cell>
          <cell r="D548" t="str">
            <v>New Price Strike</v>
          </cell>
          <cell r="E548" t="str">
            <v>East</v>
          </cell>
          <cell r="F548" t="str">
            <v>DSM, Class 1, UT-Curtail</v>
          </cell>
          <cell r="G548" t="str">
            <v/>
          </cell>
          <cell r="H548" t="str">
            <v/>
          </cell>
          <cell r="I548" t="str">
            <v>DSM, Class 1</v>
          </cell>
          <cell r="J548" t="str">
            <v>DSM - Load Control</v>
          </cell>
          <cell r="K548" t="str">
            <v/>
          </cell>
          <cell r="L548" t="str">
            <v>DSM, Class 1, UT-Curtail</v>
          </cell>
          <cell r="M548" t="str">
            <v>DSM, Class 1</v>
          </cell>
          <cell r="N548" t="str">
            <v>DSM, Class 1</v>
          </cell>
          <cell r="O548" t="str">
            <v>DSM</v>
          </cell>
          <cell r="P548" t="str">
            <v/>
          </cell>
          <cell r="Q548" t="str">
            <v>DSM, Class 1</v>
          </cell>
          <cell r="R548" t="str">
            <v>DSM, Class 1</v>
          </cell>
          <cell r="S548" t="str">
            <v>DSM, Class 1</v>
          </cell>
          <cell r="T548" t="str">
            <v>DSM, Class 1</v>
          </cell>
          <cell r="U548" t="str">
            <v>DSM, Class 1, UT-Curtail</v>
          </cell>
          <cell r="V548" t="str">
            <v>DSM, Class 1</v>
          </cell>
          <cell r="W548" t="str">
            <v>UT</v>
          </cell>
          <cell r="X548" t="e">
            <v>#N/A</v>
          </cell>
        </row>
        <row r="549">
          <cell r="A549">
            <v>97922</v>
          </cell>
          <cell r="B549" t="str">
            <v>D1UT_CUR_4</v>
          </cell>
          <cell r="C549" t="str">
            <v>D1UT_CUR_4</v>
          </cell>
          <cell r="D549" t="str">
            <v>New Price Strike</v>
          </cell>
          <cell r="E549" t="str">
            <v>East</v>
          </cell>
          <cell r="F549" t="str">
            <v>DSM, Class 1, UT-Curtail</v>
          </cell>
          <cell r="G549" t="str">
            <v/>
          </cell>
          <cell r="H549" t="str">
            <v/>
          </cell>
          <cell r="I549" t="str">
            <v>DSM, Class 1</v>
          </cell>
          <cell r="J549" t="str">
            <v>DSM - Load Control</v>
          </cell>
          <cell r="K549" t="str">
            <v/>
          </cell>
          <cell r="L549" t="str">
            <v>DSM, Class 1, UT-Curtail</v>
          </cell>
          <cell r="M549" t="str">
            <v>DSM, Class 1</v>
          </cell>
          <cell r="N549" t="str">
            <v>DSM, Class 1</v>
          </cell>
          <cell r="O549" t="str">
            <v>DSM</v>
          </cell>
          <cell r="P549" t="str">
            <v/>
          </cell>
          <cell r="Q549" t="str">
            <v>DSM, Class 1</v>
          </cell>
          <cell r="R549" t="str">
            <v>DSM, Class 1</v>
          </cell>
          <cell r="S549" t="str">
            <v>DSM, Class 1</v>
          </cell>
          <cell r="T549" t="str">
            <v>DSM, Class 1</v>
          </cell>
          <cell r="U549" t="str">
            <v>DSM, Class 1, UT-Curtail</v>
          </cell>
          <cell r="V549" t="str">
            <v>DSM, Class 1</v>
          </cell>
          <cell r="W549" t="str">
            <v>UT</v>
          </cell>
          <cell r="X549" t="e">
            <v>#N/A</v>
          </cell>
        </row>
        <row r="550">
          <cell r="A550">
            <v>97923</v>
          </cell>
          <cell r="B550" t="str">
            <v>D1UT_CUR_5</v>
          </cell>
          <cell r="C550" t="str">
            <v>D1UT_CUR_5</v>
          </cell>
          <cell r="D550" t="str">
            <v>New Price Strike</v>
          </cell>
          <cell r="E550" t="str">
            <v>East</v>
          </cell>
          <cell r="F550" t="str">
            <v>DSM, Class 1, UT-Curtail</v>
          </cell>
          <cell r="G550" t="str">
            <v/>
          </cell>
          <cell r="H550" t="str">
            <v/>
          </cell>
          <cell r="I550" t="str">
            <v>DSM, Class 1</v>
          </cell>
          <cell r="J550" t="str">
            <v>DSM - Load Control</v>
          </cell>
          <cell r="K550" t="str">
            <v/>
          </cell>
          <cell r="L550" t="str">
            <v>DSM, Class 1, UT-Curtail</v>
          </cell>
          <cell r="M550" t="str">
            <v>DSM, Class 1</v>
          </cell>
          <cell r="N550" t="str">
            <v>DSM, Class 1</v>
          </cell>
          <cell r="O550" t="str">
            <v>DSM</v>
          </cell>
          <cell r="P550" t="str">
            <v/>
          </cell>
          <cell r="Q550" t="str">
            <v>DSM, Class 1</v>
          </cell>
          <cell r="R550" t="str">
            <v>DSM, Class 1</v>
          </cell>
          <cell r="S550" t="str">
            <v>DSM, Class 1</v>
          </cell>
          <cell r="T550" t="str">
            <v>DSM, Class 1</v>
          </cell>
          <cell r="U550" t="str">
            <v>DSM, Class 1, UT-Curtail</v>
          </cell>
          <cell r="V550" t="str">
            <v>DSM, Class 1</v>
          </cell>
          <cell r="W550" t="str">
            <v>UT</v>
          </cell>
          <cell r="X550" t="e">
            <v>#N/A</v>
          </cell>
        </row>
        <row r="551">
          <cell r="A551">
            <v>97924</v>
          </cell>
          <cell r="B551" t="str">
            <v>D1UT_CUR_6</v>
          </cell>
          <cell r="C551" t="str">
            <v>D1UT_CUR_6</v>
          </cell>
          <cell r="D551" t="str">
            <v>New Price Strike</v>
          </cell>
          <cell r="E551" t="str">
            <v>East</v>
          </cell>
          <cell r="F551" t="str">
            <v>DSM, Class 1, UT-Curtail</v>
          </cell>
          <cell r="G551" t="str">
            <v/>
          </cell>
          <cell r="H551" t="str">
            <v/>
          </cell>
          <cell r="I551" t="str">
            <v>DSM, Class 1</v>
          </cell>
          <cell r="J551" t="str">
            <v>DSM - Load Control</v>
          </cell>
          <cell r="K551" t="str">
            <v/>
          </cell>
          <cell r="L551" t="str">
            <v>DSM, Class 1, UT-Curtail</v>
          </cell>
          <cell r="M551" t="str">
            <v>DSM, Class 1</v>
          </cell>
          <cell r="N551" t="str">
            <v>DSM, Class 1</v>
          </cell>
          <cell r="O551" t="str">
            <v>DSM</v>
          </cell>
          <cell r="P551" t="str">
            <v/>
          </cell>
          <cell r="Q551" t="str">
            <v>DSM, Class 1</v>
          </cell>
          <cell r="R551" t="str">
            <v>DSM, Class 1</v>
          </cell>
          <cell r="S551" t="str">
            <v>DSM, Class 1</v>
          </cell>
          <cell r="T551" t="str">
            <v>DSM, Class 1</v>
          </cell>
          <cell r="U551" t="str">
            <v>DSM, Class 1, UT-Curtail</v>
          </cell>
          <cell r="V551" t="str">
            <v>DSM, Class 1</v>
          </cell>
          <cell r="W551" t="str">
            <v>UT</v>
          </cell>
          <cell r="X551" t="e">
            <v>#N/A</v>
          </cell>
        </row>
        <row r="552">
          <cell r="A552">
            <v>97925</v>
          </cell>
          <cell r="B552" t="str">
            <v>D1UT_CUR_7</v>
          </cell>
          <cell r="C552" t="str">
            <v>D1UT_CUR_7</v>
          </cell>
          <cell r="D552" t="str">
            <v>New Price Strike</v>
          </cell>
          <cell r="E552" t="str">
            <v>East</v>
          </cell>
          <cell r="F552" t="str">
            <v>DSM, Class 1, UT-Curtail</v>
          </cell>
          <cell r="G552" t="str">
            <v/>
          </cell>
          <cell r="H552" t="str">
            <v/>
          </cell>
          <cell r="I552" t="str">
            <v>DSM, Class 1</v>
          </cell>
          <cell r="J552" t="str">
            <v>DSM - Load Control</v>
          </cell>
          <cell r="K552" t="str">
            <v/>
          </cell>
          <cell r="L552" t="str">
            <v>DSM, Class 1, UT-Curtail</v>
          </cell>
          <cell r="M552" t="str">
            <v>DSM, Class 1</v>
          </cell>
          <cell r="N552" t="str">
            <v>DSM, Class 1</v>
          </cell>
          <cell r="O552" t="str">
            <v>DSM</v>
          </cell>
          <cell r="P552" t="str">
            <v/>
          </cell>
          <cell r="Q552" t="str">
            <v>DSM, Class 1</v>
          </cell>
          <cell r="R552" t="str">
            <v>DSM, Class 1</v>
          </cell>
          <cell r="S552" t="str">
            <v>DSM, Class 1</v>
          </cell>
          <cell r="T552" t="str">
            <v>DSM, Class 1</v>
          </cell>
          <cell r="U552" t="str">
            <v>DSM, Class 1, UT-Curtail</v>
          </cell>
          <cell r="V552" t="str">
            <v>DSM, Class 1</v>
          </cell>
          <cell r="W552" t="str">
            <v>UT</v>
          </cell>
          <cell r="X552" t="e">
            <v>#N/A</v>
          </cell>
        </row>
        <row r="553">
          <cell r="A553">
            <v>229006</v>
          </cell>
          <cell r="B553" t="str">
            <v>D1UT_CUR_8</v>
          </cell>
          <cell r="C553" t="str">
            <v>D1UT_CUR_8</v>
          </cell>
          <cell r="D553" t="str">
            <v>New Price Strike</v>
          </cell>
          <cell r="E553" t="str">
            <v>East</v>
          </cell>
          <cell r="F553" t="str">
            <v>DSM, Class 1, UT-Curtail</v>
          </cell>
          <cell r="G553" t="str">
            <v/>
          </cell>
          <cell r="H553" t="str">
            <v/>
          </cell>
          <cell r="I553" t="str">
            <v>DSM, Class 1</v>
          </cell>
          <cell r="J553" t="str">
            <v>DSM - Load Control</v>
          </cell>
          <cell r="K553" t="str">
            <v/>
          </cell>
          <cell r="L553" t="str">
            <v>DSM, Class 1, UT-Curtail</v>
          </cell>
          <cell r="M553" t="str">
            <v>DSM, Class 1</v>
          </cell>
          <cell r="N553" t="str">
            <v>DSM, Class 1</v>
          </cell>
          <cell r="O553" t="str">
            <v>DSM</v>
          </cell>
          <cell r="P553" t="str">
            <v/>
          </cell>
          <cell r="Q553" t="str">
            <v>DSM, Class 1</v>
          </cell>
          <cell r="R553" t="str">
            <v>DSM, Class 1</v>
          </cell>
          <cell r="S553" t="str">
            <v>DSM, Class 1</v>
          </cell>
          <cell r="T553" t="str">
            <v>DSM, Class 1</v>
          </cell>
          <cell r="U553" t="str">
            <v>DSM, Class 1, UT-Curtail</v>
          </cell>
          <cell r="V553" t="str">
            <v>DSM, Class 1</v>
          </cell>
          <cell r="W553" t="str">
            <v>UT</v>
          </cell>
          <cell r="X553" t="e">
            <v>#N/A</v>
          </cell>
        </row>
        <row r="554">
          <cell r="A554">
            <v>229007</v>
          </cell>
          <cell r="B554" t="str">
            <v>D1UT_CUR_9</v>
          </cell>
          <cell r="C554" t="str">
            <v>D1UT_CUR_9</v>
          </cell>
          <cell r="D554" t="str">
            <v>New Price Strike</v>
          </cell>
          <cell r="E554" t="str">
            <v>East</v>
          </cell>
          <cell r="F554" t="str">
            <v>DSM, Class 1, UT-Curtail</v>
          </cell>
          <cell r="G554" t="str">
            <v/>
          </cell>
          <cell r="H554" t="str">
            <v/>
          </cell>
          <cell r="I554" t="str">
            <v>DSM, Class 1</v>
          </cell>
          <cell r="J554" t="str">
            <v>DSM - Load Control</v>
          </cell>
          <cell r="K554" t="str">
            <v/>
          </cell>
          <cell r="L554" t="str">
            <v>DSM, Class 1, UT-Curtail</v>
          </cell>
          <cell r="M554" t="str">
            <v>DSM, Class 1</v>
          </cell>
          <cell r="N554" t="str">
            <v>DSM, Class 1</v>
          </cell>
          <cell r="O554" t="str">
            <v>DSM</v>
          </cell>
          <cell r="P554" t="str">
            <v/>
          </cell>
          <cell r="Q554" t="str">
            <v>DSM, Class 1</v>
          </cell>
          <cell r="R554" t="str">
            <v>DSM, Class 1</v>
          </cell>
          <cell r="S554" t="str">
            <v>DSM, Class 1</v>
          </cell>
          <cell r="T554" t="str">
            <v>DSM, Class 1</v>
          </cell>
          <cell r="U554" t="str">
            <v>DSM, Class 1, UT-Curtail</v>
          </cell>
          <cell r="V554" t="str">
            <v>DSM, Class 1</v>
          </cell>
          <cell r="W554" t="str">
            <v>UT</v>
          </cell>
          <cell r="X554" t="e">
            <v>#N/A</v>
          </cell>
        </row>
        <row r="555">
          <cell r="A555">
            <v>96386</v>
          </cell>
          <cell r="B555" t="str">
            <v>D1UT_DLC_1</v>
          </cell>
          <cell r="C555" t="str">
            <v>D1UT_DLC_1</v>
          </cell>
          <cell r="D555" t="str">
            <v>New Price Strike</v>
          </cell>
          <cell r="E555" t="str">
            <v>East</v>
          </cell>
          <cell r="F555" t="str">
            <v>DSM, Class 1, UT-DLC-RES</v>
          </cell>
          <cell r="G555" t="str">
            <v/>
          </cell>
          <cell r="H555" t="str">
            <v/>
          </cell>
          <cell r="I555" t="str">
            <v>DSM, Class 1</v>
          </cell>
          <cell r="J555" t="str">
            <v>DSM - Load Control</v>
          </cell>
          <cell r="K555" t="str">
            <v/>
          </cell>
          <cell r="L555" t="str">
            <v>DSM, Class 1, UT-DLC-RES</v>
          </cell>
          <cell r="M555" t="str">
            <v>DSM, Class 1</v>
          </cell>
          <cell r="N555" t="str">
            <v>DSM, Class 1</v>
          </cell>
          <cell r="O555" t="str">
            <v>DSM</v>
          </cell>
          <cell r="P555" t="str">
            <v/>
          </cell>
          <cell r="Q555" t="str">
            <v>DSM, Class 1</v>
          </cell>
          <cell r="R555" t="str">
            <v>DSM, Class 1</v>
          </cell>
          <cell r="S555" t="str">
            <v>DSM, Class 1</v>
          </cell>
          <cell r="T555" t="str">
            <v>DSM, Class 1</v>
          </cell>
          <cell r="U555" t="str">
            <v>DSM, Class 1, UT-DLC-RES</v>
          </cell>
          <cell r="V555" t="str">
            <v>DSM, Class 1</v>
          </cell>
          <cell r="W555" t="str">
            <v>UT</v>
          </cell>
          <cell r="X555" t="e">
            <v>#N/A</v>
          </cell>
        </row>
        <row r="556">
          <cell r="A556">
            <v>96397</v>
          </cell>
          <cell r="B556" t="str">
            <v>D1UT_DLC_10</v>
          </cell>
          <cell r="C556" t="str">
            <v>D1UT_DLC_10</v>
          </cell>
          <cell r="D556" t="str">
            <v>New Price Strike</v>
          </cell>
          <cell r="E556" t="str">
            <v>East</v>
          </cell>
          <cell r="F556" t="str">
            <v>DSM, Class 1, UT-DLC-RES</v>
          </cell>
          <cell r="G556" t="str">
            <v/>
          </cell>
          <cell r="H556" t="str">
            <v/>
          </cell>
          <cell r="I556" t="str">
            <v>DSM, Class 1</v>
          </cell>
          <cell r="J556" t="str">
            <v>DSM - Load Control</v>
          </cell>
          <cell r="K556" t="str">
            <v/>
          </cell>
          <cell r="L556" t="str">
            <v>DSM, Class 1, UT-DLC-RES</v>
          </cell>
          <cell r="M556" t="str">
            <v>DSM, Class 1</v>
          </cell>
          <cell r="N556" t="str">
            <v>DSM, Class 1</v>
          </cell>
          <cell r="O556" t="str">
            <v>DSM</v>
          </cell>
          <cell r="P556" t="str">
            <v/>
          </cell>
          <cell r="Q556" t="str">
            <v>DSM, Class 1</v>
          </cell>
          <cell r="R556" t="str">
            <v>DSM, Class 1</v>
          </cell>
          <cell r="S556" t="str">
            <v>DSM, Class 1</v>
          </cell>
          <cell r="T556" t="str">
            <v>DSM, Class 1</v>
          </cell>
          <cell r="U556" t="str">
            <v>DSM, Class 1, UT-DLC-RES</v>
          </cell>
          <cell r="V556" t="str">
            <v>DSM, Class 1</v>
          </cell>
          <cell r="W556" t="str">
            <v>UT</v>
          </cell>
          <cell r="X556" t="e">
            <v>#N/A</v>
          </cell>
        </row>
        <row r="557">
          <cell r="A557">
            <v>229012</v>
          </cell>
          <cell r="B557" t="str">
            <v>D1UT_DLC_11</v>
          </cell>
          <cell r="C557" t="str">
            <v>D1UT_DLC_11</v>
          </cell>
          <cell r="D557" t="str">
            <v>New Price Strike</v>
          </cell>
          <cell r="E557" t="str">
            <v>East</v>
          </cell>
          <cell r="F557" t="str">
            <v>DSM, Class 1, UT-DLC-RES</v>
          </cell>
          <cell r="G557" t="str">
            <v/>
          </cell>
          <cell r="H557" t="str">
            <v/>
          </cell>
          <cell r="I557" t="str">
            <v>DSM, Class 1</v>
          </cell>
          <cell r="J557" t="str">
            <v>DSM - Load Control</v>
          </cell>
          <cell r="K557" t="str">
            <v/>
          </cell>
          <cell r="L557" t="str">
            <v>DSM, Class 1, UT-DLC-RES</v>
          </cell>
          <cell r="M557" t="str">
            <v>DSM, Class 1</v>
          </cell>
          <cell r="N557" t="str">
            <v>DSM, Class 1</v>
          </cell>
          <cell r="O557" t="str">
            <v>DSM</v>
          </cell>
          <cell r="P557" t="str">
            <v/>
          </cell>
          <cell r="Q557" t="str">
            <v>DSM, Class 1</v>
          </cell>
          <cell r="R557" t="str">
            <v>DSM, Class 1</v>
          </cell>
          <cell r="S557" t="str">
            <v>DSM, Class 1</v>
          </cell>
          <cell r="T557" t="str">
            <v>DSM, Class 1</v>
          </cell>
          <cell r="U557" t="str">
            <v>DSM, Class 1, UT-DLC-RES</v>
          </cell>
          <cell r="V557" t="str">
            <v>DSM, Class 1</v>
          </cell>
          <cell r="W557" t="str">
            <v>UT</v>
          </cell>
          <cell r="X557" t="e">
            <v>#N/A</v>
          </cell>
        </row>
        <row r="558">
          <cell r="A558">
            <v>229013</v>
          </cell>
          <cell r="B558" t="str">
            <v>D1UT_DLC_12</v>
          </cell>
          <cell r="C558" t="str">
            <v>D1UT_DLC_12</v>
          </cell>
          <cell r="D558" t="str">
            <v>New Price Strike</v>
          </cell>
          <cell r="E558" t="str">
            <v>East</v>
          </cell>
          <cell r="F558" t="str">
            <v>DSM, Class 1, UT-DLC-RES</v>
          </cell>
          <cell r="G558" t="str">
            <v/>
          </cell>
          <cell r="H558" t="str">
            <v/>
          </cell>
          <cell r="I558" t="str">
            <v>DSM, Class 1</v>
          </cell>
          <cell r="J558" t="str">
            <v>DSM - Load Control</v>
          </cell>
          <cell r="K558" t="str">
            <v/>
          </cell>
          <cell r="L558" t="str">
            <v>DSM, Class 1, UT-DLC-RES</v>
          </cell>
          <cell r="M558" t="str">
            <v>DSM, Class 1</v>
          </cell>
          <cell r="N558" t="str">
            <v>DSM, Class 1</v>
          </cell>
          <cell r="O558" t="str">
            <v>DSM</v>
          </cell>
          <cell r="P558" t="str">
            <v/>
          </cell>
          <cell r="Q558" t="str">
            <v>DSM, Class 1</v>
          </cell>
          <cell r="R558" t="str">
            <v>DSM, Class 1</v>
          </cell>
          <cell r="S558" t="str">
            <v>DSM, Class 1</v>
          </cell>
          <cell r="T558" t="str">
            <v>DSM, Class 1</v>
          </cell>
          <cell r="U558" t="str">
            <v>DSM, Class 1, UT-DLC-RES</v>
          </cell>
          <cell r="V558" t="str">
            <v>DSM, Class 1</v>
          </cell>
          <cell r="W558" t="str">
            <v>UT</v>
          </cell>
          <cell r="X558" t="e">
            <v>#N/A</v>
          </cell>
        </row>
        <row r="559">
          <cell r="A559">
            <v>96387</v>
          </cell>
          <cell r="B559" t="str">
            <v>D1UT_DLC_2</v>
          </cell>
          <cell r="C559" t="str">
            <v>D1UT_DLC_2</v>
          </cell>
          <cell r="D559" t="str">
            <v>New Price Strike</v>
          </cell>
          <cell r="E559" t="str">
            <v>East</v>
          </cell>
          <cell r="F559" t="str">
            <v>DSM, Class 1, UT-DLC-RES</v>
          </cell>
          <cell r="G559" t="str">
            <v/>
          </cell>
          <cell r="H559" t="str">
            <v/>
          </cell>
          <cell r="I559" t="str">
            <v>DSM, Class 1</v>
          </cell>
          <cell r="J559" t="str">
            <v>DSM - Load Control</v>
          </cell>
          <cell r="K559" t="str">
            <v/>
          </cell>
          <cell r="L559" t="str">
            <v>DSM, Class 1, UT-DLC-RES</v>
          </cell>
          <cell r="M559" t="str">
            <v>DSM, Class 1</v>
          </cell>
          <cell r="N559" t="str">
            <v>DSM, Class 1</v>
          </cell>
          <cell r="O559" t="str">
            <v>DSM</v>
          </cell>
          <cell r="P559" t="str">
            <v/>
          </cell>
          <cell r="Q559" t="str">
            <v>DSM, Class 1</v>
          </cell>
          <cell r="R559" t="str">
            <v>DSM, Class 1</v>
          </cell>
          <cell r="S559" t="str">
            <v>DSM, Class 1</v>
          </cell>
          <cell r="T559" t="str">
            <v>DSM, Class 1</v>
          </cell>
          <cell r="U559" t="str">
            <v>DSM, Class 1, UT-DLC-RES</v>
          </cell>
          <cell r="V559" t="str">
            <v>DSM, Class 1</v>
          </cell>
          <cell r="W559" t="str">
            <v>UT</v>
          </cell>
          <cell r="X559" t="e">
            <v>#N/A</v>
          </cell>
        </row>
        <row r="560">
          <cell r="A560">
            <v>96388</v>
          </cell>
          <cell r="B560" t="str">
            <v>D1UT_DLC_3</v>
          </cell>
          <cell r="C560" t="str">
            <v>D1UT_DLC_3</v>
          </cell>
          <cell r="D560" t="str">
            <v>New Price Strike</v>
          </cell>
          <cell r="E560" t="str">
            <v>East</v>
          </cell>
          <cell r="F560" t="str">
            <v>DSM, Class 1, UT-DLC-RES</v>
          </cell>
          <cell r="G560" t="str">
            <v/>
          </cell>
          <cell r="H560" t="str">
            <v/>
          </cell>
          <cell r="I560" t="str">
            <v>DSM, Class 1</v>
          </cell>
          <cell r="J560" t="str">
            <v>DSM - Load Control</v>
          </cell>
          <cell r="K560" t="str">
            <v/>
          </cell>
          <cell r="L560" t="str">
            <v>DSM, Class 1, UT-DLC-RES</v>
          </cell>
          <cell r="M560" t="str">
            <v>DSM, Class 1</v>
          </cell>
          <cell r="N560" t="str">
            <v>DSM, Class 1</v>
          </cell>
          <cell r="O560" t="str">
            <v>DSM</v>
          </cell>
          <cell r="P560" t="str">
            <v/>
          </cell>
          <cell r="Q560" t="str">
            <v>DSM, Class 1</v>
          </cell>
          <cell r="R560" t="str">
            <v>DSM, Class 1</v>
          </cell>
          <cell r="S560" t="str">
            <v>DSM, Class 1</v>
          </cell>
          <cell r="T560" t="str">
            <v>DSM, Class 1</v>
          </cell>
          <cell r="U560" t="str">
            <v>DSM, Class 1, UT-DLC-RES</v>
          </cell>
          <cell r="V560" t="str">
            <v>DSM, Class 1</v>
          </cell>
          <cell r="W560" t="str">
            <v>UT</v>
          </cell>
          <cell r="X560" t="e">
            <v>#N/A</v>
          </cell>
        </row>
        <row r="561">
          <cell r="A561">
            <v>96368</v>
          </cell>
          <cell r="B561" t="str">
            <v>D1UT_DLC_4</v>
          </cell>
          <cell r="C561" t="str">
            <v>D1UT_DLC_4</v>
          </cell>
          <cell r="D561" t="str">
            <v>New Price Strike</v>
          </cell>
          <cell r="E561" t="str">
            <v>East</v>
          </cell>
          <cell r="F561" t="str">
            <v>DSM, Class 1, UT-DLC-RES</v>
          </cell>
          <cell r="G561" t="str">
            <v/>
          </cell>
          <cell r="H561" t="str">
            <v/>
          </cell>
          <cell r="I561" t="str">
            <v>DSM, Class 1</v>
          </cell>
          <cell r="J561" t="str">
            <v>DSM - Load Control</v>
          </cell>
          <cell r="K561" t="str">
            <v/>
          </cell>
          <cell r="L561" t="str">
            <v>DSM, Class 1, UT-DLC-RES</v>
          </cell>
          <cell r="M561" t="str">
            <v>DSM, Class 1</v>
          </cell>
          <cell r="N561" t="str">
            <v>DSM, Class 1</v>
          </cell>
          <cell r="O561" t="str">
            <v>DSM</v>
          </cell>
          <cell r="P561" t="str">
            <v/>
          </cell>
          <cell r="Q561" t="str">
            <v>DSM, Class 1</v>
          </cell>
          <cell r="R561" t="str">
            <v>DSM, Class 1</v>
          </cell>
          <cell r="S561" t="str">
            <v>DSM, Class 1</v>
          </cell>
          <cell r="T561" t="str">
            <v>DSM, Class 1</v>
          </cell>
          <cell r="U561" t="str">
            <v>DSM, Class 1, UT-DLC-RES</v>
          </cell>
          <cell r="V561" t="str">
            <v>DSM, Class 1</v>
          </cell>
          <cell r="W561" t="str">
            <v>UT</v>
          </cell>
          <cell r="X561" t="e">
            <v>#N/A</v>
          </cell>
        </row>
        <row r="562">
          <cell r="A562">
            <v>96378</v>
          </cell>
          <cell r="B562" t="str">
            <v>D1UT_DLC_5</v>
          </cell>
          <cell r="C562" t="str">
            <v>D1UT_DLC_5</v>
          </cell>
          <cell r="D562" t="str">
            <v>New Price Strike</v>
          </cell>
          <cell r="E562" t="str">
            <v>East</v>
          </cell>
          <cell r="F562" t="str">
            <v>DSM, Class 1, UT-DLC-RES</v>
          </cell>
          <cell r="G562" t="str">
            <v/>
          </cell>
          <cell r="H562" t="str">
            <v/>
          </cell>
          <cell r="I562" t="str">
            <v>DSM, Class 1</v>
          </cell>
          <cell r="J562" t="str">
            <v>DSM - Load Control</v>
          </cell>
          <cell r="K562" t="str">
            <v/>
          </cell>
          <cell r="L562" t="str">
            <v>DSM, Class 1, UT-DLC-RES</v>
          </cell>
          <cell r="M562" t="str">
            <v>DSM, Class 1</v>
          </cell>
          <cell r="N562" t="str">
            <v>DSM, Class 1</v>
          </cell>
          <cell r="O562" t="str">
            <v>DSM</v>
          </cell>
          <cell r="P562" t="str">
            <v/>
          </cell>
          <cell r="Q562" t="str">
            <v>DSM, Class 1</v>
          </cell>
          <cell r="R562" t="str">
            <v>DSM, Class 1</v>
          </cell>
          <cell r="S562" t="str">
            <v>DSM, Class 1</v>
          </cell>
          <cell r="T562" t="str">
            <v>DSM, Class 1</v>
          </cell>
          <cell r="U562" t="str">
            <v>DSM, Class 1, UT-DLC-RES</v>
          </cell>
          <cell r="V562" t="str">
            <v>DSM, Class 1</v>
          </cell>
          <cell r="W562" t="str">
            <v>UT</v>
          </cell>
          <cell r="X562" t="e">
            <v>#N/A</v>
          </cell>
        </row>
        <row r="563">
          <cell r="A563">
            <v>96369</v>
          </cell>
          <cell r="B563" t="str">
            <v>D1UT_DLC_6</v>
          </cell>
          <cell r="C563" t="str">
            <v>D1UT_DLC_6</v>
          </cell>
          <cell r="D563" t="str">
            <v>New Price Strike</v>
          </cell>
          <cell r="E563" t="str">
            <v>East</v>
          </cell>
          <cell r="F563" t="str">
            <v>DSM, Class 1, UT-DLC-RES</v>
          </cell>
          <cell r="G563" t="str">
            <v/>
          </cell>
          <cell r="H563" t="str">
            <v/>
          </cell>
          <cell r="I563" t="str">
            <v>DSM, Class 1</v>
          </cell>
          <cell r="J563" t="str">
            <v>DSM - Load Control</v>
          </cell>
          <cell r="K563" t="str">
            <v/>
          </cell>
          <cell r="L563" t="str">
            <v>DSM, Class 1, UT-DLC-RES</v>
          </cell>
          <cell r="M563" t="str">
            <v>DSM, Class 1</v>
          </cell>
          <cell r="N563" t="str">
            <v>DSM, Class 1</v>
          </cell>
          <cell r="O563" t="str">
            <v>DSM</v>
          </cell>
          <cell r="P563" t="str">
            <v/>
          </cell>
          <cell r="Q563" t="str">
            <v>DSM, Class 1</v>
          </cell>
          <cell r="R563" t="str">
            <v>DSM, Class 1</v>
          </cell>
          <cell r="S563" t="str">
            <v>DSM, Class 1</v>
          </cell>
          <cell r="T563" t="str">
            <v>DSM, Class 1</v>
          </cell>
          <cell r="U563" t="str">
            <v>DSM, Class 1, UT-DLC-RES</v>
          </cell>
          <cell r="V563" t="str">
            <v>DSM, Class 1</v>
          </cell>
          <cell r="W563" t="str">
            <v>UT</v>
          </cell>
          <cell r="X563" t="e">
            <v>#N/A</v>
          </cell>
        </row>
        <row r="564">
          <cell r="A564">
            <v>96379</v>
          </cell>
          <cell r="B564" t="str">
            <v>D1UT_DLC_7</v>
          </cell>
          <cell r="C564" t="str">
            <v>D1UT_DLC_7</v>
          </cell>
          <cell r="D564" t="str">
            <v>New Price Strike</v>
          </cell>
          <cell r="E564" t="str">
            <v>East</v>
          </cell>
          <cell r="F564" t="str">
            <v>DSM, Class 1, UT-DLC-RES</v>
          </cell>
          <cell r="G564" t="str">
            <v/>
          </cell>
          <cell r="H564" t="str">
            <v/>
          </cell>
          <cell r="I564" t="str">
            <v>DSM, Class 1</v>
          </cell>
          <cell r="J564" t="str">
            <v>DSM - Load Control</v>
          </cell>
          <cell r="K564" t="str">
            <v/>
          </cell>
          <cell r="L564" t="str">
            <v>DSM, Class 1, UT-DLC-RES</v>
          </cell>
          <cell r="M564" t="str">
            <v>DSM, Class 1</v>
          </cell>
          <cell r="N564" t="str">
            <v>DSM, Class 1</v>
          </cell>
          <cell r="O564" t="str">
            <v>DSM</v>
          </cell>
          <cell r="P564" t="str">
            <v/>
          </cell>
          <cell r="Q564" t="str">
            <v>DSM, Class 1</v>
          </cell>
          <cell r="R564" t="str">
            <v>DSM, Class 1</v>
          </cell>
          <cell r="S564" t="str">
            <v>DSM, Class 1</v>
          </cell>
          <cell r="T564" t="str">
            <v>DSM, Class 1</v>
          </cell>
          <cell r="U564" t="str">
            <v>DSM, Class 1, UT-DLC-RES</v>
          </cell>
          <cell r="V564" t="str">
            <v>DSM, Class 1</v>
          </cell>
          <cell r="W564" t="str">
            <v>UT</v>
          </cell>
          <cell r="X564" t="e">
            <v>#N/A</v>
          </cell>
        </row>
        <row r="565">
          <cell r="A565">
            <v>96399</v>
          </cell>
          <cell r="B565" t="str">
            <v>D1UT_DLC_8</v>
          </cell>
          <cell r="C565" t="str">
            <v>D1UT_DLC_8</v>
          </cell>
          <cell r="D565" t="str">
            <v>New Price Strike</v>
          </cell>
          <cell r="E565" t="str">
            <v>East</v>
          </cell>
          <cell r="F565" t="str">
            <v>DSM, Class 1, UT-DLC-RES</v>
          </cell>
          <cell r="G565" t="str">
            <v/>
          </cell>
          <cell r="H565" t="str">
            <v/>
          </cell>
          <cell r="I565" t="str">
            <v>DSM, Class 1</v>
          </cell>
          <cell r="J565" t="str">
            <v>DSM - Load Control</v>
          </cell>
          <cell r="K565" t="str">
            <v/>
          </cell>
          <cell r="L565" t="str">
            <v>DSM, Class 1, UT-DLC-RES</v>
          </cell>
          <cell r="M565" t="str">
            <v>DSM, Class 1</v>
          </cell>
          <cell r="N565" t="str">
            <v>DSM, Class 1</v>
          </cell>
          <cell r="O565" t="str">
            <v>DSM</v>
          </cell>
          <cell r="P565" t="str">
            <v/>
          </cell>
          <cell r="Q565" t="str">
            <v>DSM, Class 1</v>
          </cell>
          <cell r="R565" t="str">
            <v>DSM, Class 1</v>
          </cell>
          <cell r="S565" t="str">
            <v>DSM, Class 1</v>
          </cell>
          <cell r="T565" t="str">
            <v>DSM, Class 1</v>
          </cell>
          <cell r="U565" t="str">
            <v>DSM, Class 1, UT-DLC-RES</v>
          </cell>
          <cell r="V565" t="str">
            <v>DSM, Class 1</v>
          </cell>
          <cell r="W565" t="str">
            <v>UT</v>
          </cell>
          <cell r="X565" t="e">
            <v>#N/A</v>
          </cell>
        </row>
        <row r="566">
          <cell r="A566">
            <v>96396</v>
          </cell>
          <cell r="B566" t="str">
            <v>D1UT_DLC_9</v>
          </cell>
          <cell r="C566" t="str">
            <v>D1UT_DLC_9</v>
          </cell>
          <cell r="D566" t="str">
            <v>New Price Strike</v>
          </cell>
          <cell r="E566" t="str">
            <v>East</v>
          </cell>
          <cell r="F566" t="str">
            <v>DSM, Class 1, UT-DLC-RES</v>
          </cell>
          <cell r="G566" t="str">
            <v/>
          </cell>
          <cell r="H566" t="str">
            <v/>
          </cell>
          <cell r="I566" t="str">
            <v>DSM, Class 1</v>
          </cell>
          <cell r="J566" t="str">
            <v>DSM - Load Control</v>
          </cell>
          <cell r="K566" t="str">
            <v/>
          </cell>
          <cell r="L566" t="str">
            <v>DSM, Class 1, UT-DLC-RES</v>
          </cell>
          <cell r="M566" t="str">
            <v>DSM, Class 1</v>
          </cell>
          <cell r="N566" t="str">
            <v>DSM, Class 1</v>
          </cell>
          <cell r="O566" t="str">
            <v>DSM</v>
          </cell>
          <cell r="P566" t="str">
            <v/>
          </cell>
          <cell r="Q566" t="str">
            <v>DSM, Class 1</v>
          </cell>
          <cell r="R566" t="str">
            <v>DSM, Class 1</v>
          </cell>
          <cell r="S566" t="str">
            <v>DSM, Class 1</v>
          </cell>
          <cell r="T566" t="str">
            <v>DSM, Class 1</v>
          </cell>
          <cell r="U566" t="str">
            <v>DSM, Class 1, UT-DLC-RES</v>
          </cell>
          <cell r="V566" t="str">
            <v>DSM, Class 1</v>
          </cell>
          <cell r="W566" t="str">
            <v>UT</v>
          </cell>
          <cell r="X566" t="e">
            <v>#N/A</v>
          </cell>
        </row>
        <row r="567">
          <cell r="A567">
            <v>97926</v>
          </cell>
          <cell r="B567" t="str">
            <v>D1UT_IRR_1</v>
          </cell>
          <cell r="C567" t="str">
            <v>D1UT_IRR_1</v>
          </cell>
          <cell r="D567" t="str">
            <v>New Price Strike</v>
          </cell>
          <cell r="E567" t="str">
            <v>East</v>
          </cell>
          <cell r="F567" t="str">
            <v>DSM, Class 1, UT-Irrigate</v>
          </cell>
          <cell r="G567" t="str">
            <v/>
          </cell>
          <cell r="H567" t="str">
            <v/>
          </cell>
          <cell r="I567" t="str">
            <v>DSM, Class 1</v>
          </cell>
          <cell r="J567" t="str">
            <v>DSM - Load Control</v>
          </cell>
          <cell r="K567" t="str">
            <v/>
          </cell>
          <cell r="L567" t="str">
            <v>DSM, Class 1, UT-Irrigate</v>
          </cell>
          <cell r="M567" t="str">
            <v>DSM, Class 1</v>
          </cell>
          <cell r="N567" t="str">
            <v>DSM, Class 1</v>
          </cell>
          <cell r="O567" t="str">
            <v>DSM</v>
          </cell>
          <cell r="P567" t="str">
            <v/>
          </cell>
          <cell r="Q567" t="str">
            <v>DSM, Class 1</v>
          </cell>
          <cell r="R567" t="str">
            <v>DSM, Class 1</v>
          </cell>
          <cell r="S567" t="str">
            <v>DSM, Class 1</v>
          </cell>
          <cell r="T567" t="str">
            <v>DSM, Class 1</v>
          </cell>
          <cell r="U567" t="str">
            <v>DSM, Class 1, UT-Irrigate</v>
          </cell>
          <cell r="V567" t="str">
            <v>DSM, Class 1</v>
          </cell>
          <cell r="W567" t="str">
            <v>UT</v>
          </cell>
          <cell r="X567" t="e">
            <v>#N/A</v>
          </cell>
        </row>
        <row r="568">
          <cell r="A568">
            <v>229008</v>
          </cell>
          <cell r="B568" t="str">
            <v>D1UT_IRR_2</v>
          </cell>
          <cell r="C568" t="str">
            <v>D1UT_IRR_2</v>
          </cell>
          <cell r="D568" t="str">
            <v>New Price Strike</v>
          </cell>
          <cell r="E568" t="str">
            <v>East</v>
          </cell>
          <cell r="F568" t="str">
            <v>DSM, Class 1, UT-Irrigate</v>
          </cell>
          <cell r="G568" t="str">
            <v/>
          </cell>
          <cell r="H568" t="str">
            <v/>
          </cell>
          <cell r="I568" t="str">
            <v>DSM, Class 1</v>
          </cell>
          <cell r="J568" t="str">
            <v>DSM - Load Control</v>
          </cell>
          <cell r="K568" t="str">
            <v/>
          </cell>
          <cell r="L568" t="str">
            <v>DSM, Class 1, UT-Irrigate</v>
          </cell>
          <cell r="M568" t="str">
            <v>DSM, Class 1</v>
          </cell>
          <cell r="N568" t="str">
            <v>DSM, Class 1</v>
          </cell>
          <cell r="O568" t="str">
            <v>DSM</v>
          </cell>
          <cell r="P568" t="str">
            <v/>
          </cell>
          <cell r="Q568" t="str">
            <v>DSM, Class 1</v>
          </cell>
          <cell r="R568" t="str">
            <v>DSM, Class 1</v>
          </cell>
          <cell r="S568" t="str">
            <v>DSM, Class 1</v>
          </cell>
          <cell r="T568" t="str">
            <v>DSM, Class 1</v>
          </cell>
          <cell r="U568" t="str">
            <v>DSM, Class 1, UT-Irrigate</v>
          </cell>
          <cell r="V568" t="str">
            <v>DSM, Class 1</v>
          </cell>
          <cell r="W568" t="str">
            <v>UT</v>
          </cell>
          <cell r="X568" t="e">
            <v>#N/A</v>
          </cell>
        </row>
        <row r="569">
          <cell r="A569">
            <v>229009</v>
          </cell>
          <cell r="B569" t="str">
            <v>D1UT_IRR_3</v>
          </cell>
          <cell r="C569" t="str">
            <v>D1UT_IRR_3</v>
          </cell>
          <cell r="D569" t="str">
            <v>New Price Strike</v>
          </cell>
          <cell r="E569" t="str">
            <v>East</v>
          </cell>
          <cell r="F569" t="str">
            <v>DSM, Class 1, UT-Irrigate</v>
          </cell>
          <cell r="G569" t="str">
            <v/>
          </cell>
          <cell r="H569" t="str">
            <v/>
          </cell>
          <cell r="I569" t="str">
            <v>DSM, Class 1</v>
          </cell>
          <cell r="J569" t="str">
            <v>DSM - Load Control</v>
          </cell>
          <cell r="K569" t="str">
            <v/>
          </cell>
          <cell r="L569" t="str">
            <v>DSM, Class 1, UT-Irrigate</v>
          </cell>
          <cell r="M569" t="str">
            <v>DSM, Class 1</v>
          </cell>
          <cell r="N569" t="str">
            <v>DSM, Class 1</v>
          </cell>
          <cell r="O569" t="str">
            <v>DSM</v>
          </cell>
          <cell r="P569" t="str">
            <v/>
          </cell>
          <cell r="Q569" t="str">
            <v>DSM, Class 1</v>
          </cell>
          <cell r="R569" t="str">
            <v>DSM, Class 1</v>
          </cell>
          <cell r="S569" t="str">
            <v>DSM, Class 1</v>
          </cell>
          <cell r="T569" t="str">
            <v>DSM, Class 1</v>
          </cell>
          <cell r="U569" t="str">
            <v>DSM, Class 1, UT-Irrigate</v>
          </cell>
          <cell r="V569" t="str">
            <v>DSM, Class 1</v>
          </cell>
          <cell r="W569" t="str">
            <v>UT</v>
          </cell>
          <cell r="X569" t="e">
            <v>#N/A</v>
          </cell>
        </row>
        <row r="570">
          <cell r="A570">
            <v>229010</v>
          </cell>
          <cell r="B570" t="str">
            <v>D1UT_IRR_4</v>
          </cell>
          <cell r="C570" t="str">
            <v>D1UT_IRR_4</v>
          </cell>
          <cell r="D570" t="str">
            <v>New Price Strike</v>
          </cell>
          <cell r="E570" t="str">
            <v>East</v>
          </cell>
          <cell r="F570" t="str">
            <v>DSM, Class 1, UT-Irrigate</v>
          </cell>
          <cell r="G570" t="str">
            <v/>
          </cell>
          <cell r="H570" t="str">
            <v/>
          </cell>
          <cell r="I570" t="str">
            <v>DSM, Class 1</v>
          </cell>
          <cell r="J570" t="str">
            <v>DSM - Load Control</v>
          </cell>
          <cell r="K570" t="str">
            <v/>
          </cell>
          <cell r="L570" t="str">
            <v>DSM, Class 1, UT-Irrigate</v>
          </cell>
          <cell r="M570" t="str">
            <v>DSM, Class 1</v>
          </cell>
          <cell r="N570" t="str">
            <v>DSM, Class 1</v>
          </cell>
          <cell r="O570" t="str">
            <v>DSM</v>
          </cell>
          <cell r="P570" t="str">
            <v/>
          </cell>
          <cell r="Q570" t="str">
            <v>DSM, Class 1</v>
          </cell>
          <cell r="R570" t="str">
            <v>DSM, Class 1</v>
          </cell>
          <cell r="S570" t="str">
            <v>DSM, Class 1</v>
          </cell>
          <cell r="T570" t="str">
            <v>DSM, Class 1</v>
          </cell>
          <cell r="U570" t="str">
            <v>DSM, Class 1, UT-Irrigate</v>
          </cell>
          <cell r="V570" t="str">
            <v>DSM, Class 1</v>
          </cell>
          <cell r="W570" t="str">
            <v>UT</v>
          </cell>
          <cell r="X570" t="e">
            <v>#N/A</v>
          </cell>
        </row>
        <row r="571">
          <cell r="A571">
            <v>229011</v>
          </cell>
          <cell r="B571" t="str">
            <v>D1UT_IRR_5</v>
          </cell>
          <cell r="C571" t="str">
            <v>D1UT_IRR_5</v>
          </cell>
          <cell r="D571" t="str">
            <v>New Price Strike</v>
          </cell>
          <cell r="E571" t="str">
            <v>East</v>
          </cell>
          <cell r="F571" t="str">
            <v>DSM, Class 1, UT-Irrigate</v>
          </cell>
          <cell r="G571" t="str">
            <v/>
          </cell>
          <cell r="H571" t="str">
            <v/>
          </cell>
          <cell r="I571" t="str">
            <v>DSM, Class 1</v>
          </cell>
          <cell r="J571" t="str">
            <v>DSM - Load Control</v>
          </cell>
          <cell r="K571" t="str">
            <v/>
          </cell>
          <cell r="L571" t="str">
            <v>DSM, Class 1, UT-Irrigate</v>
          </cell>
          <cell r="M571" t="str">
            <v>DSM, Class 1</v>
          </cell>
          <cell r="N571" t="str">
            <v>DSM, Class 1</v>
          </cell>
          <cell r="O571" t="str">
            <v>DSM</v>
          </cell>
          <cell r="P571" t="str">
            <v/>
          </cell>
          <cell r="Q571" t="str">
            <v>DSM, Class 1</v>
          </cell>
          <cell r="R571" t="str">
            <v>DSM, Class 1</v>
          </cell>
          <cell r="S571" t="str">
            <v>DSM, Class 1</v>
          </cell>
          <cell r="T571" t="str">
            <v>DSM, Class 1</v>
          </cell>
          <cell r="U571" t="str">
            <v>DSM, Class 1, UT-Irrigate</v>
          </cell>
          <cell r="V571" t="str">
            <v>DSM, Class 1</v>
          </cell>
          <cell r="W571" t="str">
            <v>UT</v>
          </cell>
          <cell r="X571" t="e">
            <v>#N/A</v>
          </cell>
        </row>
        <row r="572">
          <cell r="A572">
            <v>97930</v>
          </cell>
          <cell r="B572" t="str">
            <v>D1WA_CUR_1</v>
          </cell>
          <cell r="C572" t="str">
            <v>D1WA_CUR_1</v>
          </cell>
          <cell r="D572" t="str">
            <v>New Price Strike</v>
          </cell>
          <cell r="E572" t="str">
            <v>West</v>
          </cell>
          <cell r="F572" t="str">
            <v>DSM, Class 1, WA-Curtail</v>
          </cell>
          <cell r="G572" t="str">
            <v/>
          </cell>
          <cell r="H572" t="str">
            <v/>
          </cell>
          <cell r="I572" t="str">
            <v>DSM, Class 1</v>
          </cell>
          <cell r="J572" t="str">
            <v>DSM - Load Control</v>
          </cell>
          <cell r="K572" t="str">
            <v/>
          </cell>
          <cell r="L572" t="str">
            <v>DSM, Class 1, WA-Curtail</v>
          </cell>
          <cell r="M572" t="str">
            <v>DSM, Class 1</v>
          </cell>
          <cell r="N572" t="str">
            <v>DSM, Class 1</v>
          </cell>
          <cell r="O572" t="str">
            <v>DSM</v>
          </cell>
          <cell r="P572" t="str">
            <v/>
          </cell>
          <cell r="Q572" t="str">
            <v>DSM, Class 1</v>
          </cell>
          <cell r="R572" t="str">
            <v>DSM, Class 1</v>
          </cell>
          <cell r="S572" t="str">
            <v>DSM, Class 1</v>
          </cell>
          <cell r="T572" t="str">
            <v>DSM, Class 1</v>
          </cell>
          <cell r="U572" t="str">
            <v>DSM, Class 1, WA-Curtail</v>
          </cell>
          <cell r="V572" t="str">
            <v>DSM, Class 1</v>
          </cell>
          <cell r="W572" t="str">
            <v>UT</v>
          </cell>
          <cell r="X572" t="e">
            <v>#N/A</v>
          </cell>
        </row>
        <row r="573">
          <cell r="A573">
            <v>97931</v>
          </cell>
          <cell r="B573" t="str">
            <v>D1WA_CUR_2</v>
          </cell>
          <cell r="C573" t="str">
            <v>D1WA_CUR_2</v>
          </cell>
          <cell r="D573" t="str">
            <v>New Price Strike</v>
          </cell>
          <cell r="E573" t="str">
            <v>West</v>
          </cell>
          <cell r="F573" t="str">
            <v>DSM, Class 1, WA-Curtail</v>
          </cell>
          <cell r="G573" t="str">
            <v/>
          </cell>
          <cell r="H573" t="str">
            <v/>
          </cell>
          <cell r="I573" t="str">
            <v>DSM, Class 1</v>
          </cell>
          <cell r="J573" t="str">
            <v>DSM - Load Control</v>
          </cell>
          <cell r="K573" t="str">
            <v/>
          </cell>
          <cell r="L573" t="str">
            <v>DSM, Class 1, WA-Curtail</v>
          </cell>
          <cell r="M573" t="str">
            <v>DSM, Class 1</v>
          </cell>
          <cell r="N573" t="str">
            <v>DSM, Class 1</v>
          </cell>
          <cell r="O573" t="str">
            <v>DSM</v>
          </cell>
          <cell r="P573" t="str">
            <v/>
          </cell>
          <cell r="Q573" t="str">
            <v>DSM, Class 1</v>
          </cell>
          <cell r="R573" t="str">
            <v>DSM, Class 1</v>
          </cell>
          <cell r="S573" t="str">
            <v>DSM, Class 1</v>
          </cell>
          <cell r="T573" t="str">
            <v>DSM, Class 1</v>
          </cell>
          <cell r="U573" t="str">
            <v>DSM, Class 1, WA-Curtail</v>
          </cell>
          <cell r="V573" t="str">
            <v>DSM, Class 1</v>
          </cell>
          <cell r="W573" t="str">
            <v>UT</v>
          </cell>
          <cell r="X573" t="e">
            <v>#N/A</v>
          </cell>
        </row>
        <row r="574">
          <cell r="A574">
            <v>97932</v>
          </cell>
          <cell r="B574" t="str">
            <v>D1WA_CUR_3</v>
          </cell>
          <cell r="C574" t="str">
            <v>D1WA_CUR_3</v>
          </cell>
          <cell r="D574" t="str">
            <v>New Price Strike</v>
          </cell>
          <cell r="E574" t="str">
            <v>West</v>
          </cell>
          <cell r="F574" t="str">
            <v>DSM, Class 1, WA-Curtail</v>
          </cell>
          <cell r="G574" t="str">
            <v/>
          </cell>
          <cell r="H574" t="str">
            <v/>
          </cell>
          <cell r="I574" t="str">
            <v>DSM, Class 1</v>
          </cell>
          <cell r="J574" t="str">
            <v>DSM - Load Control</v>
          </cell>
          <cell r="K574" t="str">
            <v/>
          </cell>
          <cell r="L574" t="str">
            <v>DSM, Class 1, WA-Curtail</v>
          </cell>
          <cell r="M574" t="str">
            <v>DSM, Class 1</v>
          </cell>
          <cell r="N574" t="str">
            <v>DSM, Class 1</v>
          </cell>
          <cell r="O574" t="str">
            <v>DSM</v>
          </cell>
          <cell r="P574" t="str">
            <v/>
          </cell>
          <cell r="Q574" t="str">
            <v>DSM, Class 1</v>
          </cell>
          <cell r="R574" t="str">
            <v>DSM, Class 1</v>
          </cell>
          <cell r="S574" t="str">
            <v>DSM, Class 1</v>
          </cell>
          <cell r="T574" t="str">
            <v>DSM, Class 1</v>
          </cell>
          <cell r="U574" t="str">
            <v>DSM, Class 1, WA-Curtail</v>
          </cell>
          <cell r="V574" t="str">
            <v>DSM, Class 1</v>
          </cell>
          <cell r="W574" t="str">
            <v>UT</v>
          </cell>
          <cell r="X574" t="e">
            <v>#N/A</v>
          </cell>
        </row>
        <row r="575">
          <cell r="A575">
            <v>229014</v>
          </cell>
          <cell r="B575" t="str">
            <v>D1WA_CUR_4</v>
          </cell>
          <cell r="C575" t="str">
            <v>D1WA_CUR_4</v>
          </cell>
          <cell r="D575" t="str">
            <v>New Price Strike</v>
          </cell>
          <cell r="E575" t="str">
            <v>West</v>
          </cell>
          <cell r="F575" t="str">
            <v>DSM, Class 1, WA-Curtail</v>
          </cell>
          <cell r="G575" t="str">
            <v/>
          </cell>
          <cell r="H575" t="str">
            <v/>
          </cell>
          <cell r="I575" t="str">
            <v>DSM, Class 1</v>
          </cell>
          <cell r="J575" t="str">
            <v>DSM - Load Control</v>
          </cell>
          <cell r="K575" t="str">
            <v/>
          </cell>
          <cell r="L575" t="str">
            <v>DSM, Class 1, WA-Curtail</v>
          </cell>
          <cell r="M575" t="str">
            <v>DSM, Class 1</v>
          </cell>
          <cell r="N575" t="str">
            <v>DSM, Class 1</v>
          </cell>
          <cell r="O575" t="str">
            <v>DSM</v>
          </cell>
          <cell r="P575" t="str">
            <v/>
          </cell>
          <cell r="Q575" t="str">
            <v>DSM, Class 1</v>
          </cell>
          <cell r="R575" t="str">
            <v>DSM, Class 1</v>
          </cell>
          <cell r="S575" t="str">
            <v>DSM, Class 1</v>
          </cell>
          <cell r="T575" t="str">
            <v>DSM, Class 1</v>
          </cell>
          <cell r="U575" t="str">
            <v>DSM, Class 1, WA-Curtail</v>
          </cell>
          <cell r="V575" t="str">
            <v>DSM, Class 1</v>
          </cell>
          <cell r="W575" t="str">
            <v>WA</v>
          </cell>
          <cell r="X575" t="e">
            <v>#N/A</v>
          </cell>
        </row>
        <row r="576">
          <cell r="A576">
            <v>97927</v>
          </cell>
          <cell r="B576" t="str">
            <v>D1WA_DLC_1</v>
          </cell>
          <cell r="C576" t="str">
            <v>D1WA_DLC_1</v>
          </cell>
          <cell r="D576" t="str">
            <v>New Price Strike</v>
          </cell>
          <cell r="E576" t="str">
            <v>West</v>
          </cell>
          <cell r="F576" t="str">
            <v>DSM, Class 1, WA-DLC-RES</v>
          </cell>
          <cell r="G576" t="str">
            <v/>
          </cell>
          <cell r="H576" t="str">
            <v/>
          </cell>
          <cell r="I576" t="str">
            <v>DSM, Class 1</v>
          </cell>
          <cell r="J576" t="str">
            <v>DSM - Load Control</v>
          </cell>
          <cell r="K576" t="str">
            <v/>
          </cell>
          <cell r="L576" t="str">
            <v>DSM, Class 1, WA-DLC-RES</v>
          </cell>
          <cell r="M576" t="str">
            <v>DSM, Class 1</v>
          </cell>
          <cell r="N576" t="str">
            <v>DSM, Class 1</v>
          </cell>
          <cell r="O576" t="str">
            <v>DSM</v>
          </cell>
          <cell r="P576" t="str">
            <v/>
          </cell>
          <cell r="Q576" t="str">
            <v>DSM, Class 1</v>
          </cell>
          <cell r="R576" t="str">
            <v>DSM, Class 1</v>
          </cell>
          <cell r="S576" t="str">
            <v>DSM, Class 1</v>
          </cell>
          <cell r="T576" t="str">
            <v>DSM, Class 1</v>
          </cell>
          <cell r="U576" t="str">
            <v>DSM, Class 1, WA-DLC-RES</v>
          </cell>
          <cell r="V576" t="str">
            <v>DSM, Class 1</v>
          </cell>
          <cell r="W576" t="str">
            <v>UT</v>
          </cell>
          <cell r="X576" t="e">
            <v>#N/A</v>
          </cell>
        </row>
        <row r="577">
          <cell r="A577">
            <v>97928</v>
          </cell>
          <cell r="B577" t="str">
            <v>D1WA_DLC_2</v>
          </cell>
          <cell r="C577" t="str">
            <v>D1WA_DLC_2</v>
          </cell>
          <cell r="D577" t="str">
            <v>New Price Strike</v>
          </cell>
          <cell r="E577" t="str">
            <v>West</v>
          </cell>
          <cell r="F577" t="str">
            <v>DSM, Class 1, WA-DLC-RES</v>
          </cell>
          <cell r="G577" t="str">
            <v/>
          </cell>
          <cell r="H577" t="str">
            <v/>
          </cell>
          <cell r="I577" t="str">
            <v>DSM, Class 1</v>
          </cell>
          <cell r="J577" t="str">
            <v>DSM - Load Control</v>
          </cell>
          <cell r="K577" t="str">
            <v/>
          </cell>
          <cell r="L577" t="str">
            <v>DSM, Class 1, WA-DLC-RES</v>
          </cell>
          <cell r="M577" t="str">
            <v>DSM, Class 1</v>
          </cell>
          <cell r="N577" t="str">
            <v>DSM, Class 1</v>
          </cell>
          <cell r="O577" t="str">
            <v>DSM</v>
          </cell>
          <cell r="P577" t="str">
            <v/>
          </cell>
          <cell r="Q577" t="str">
            <v>DSM, Class 1</v>
          </cell>
          <cell r="R577" t="str">
            <v>DSM, Class 1</v>
          </cell>
          <cell r="S577" t="str">
            <v>DSM, Class 1</v>
          </cell>
          <cell r="T577" t="str">
            <v>DSM, Class 1</v>
          </cell>
          <cell r="U577" t="str">
            <v>DSM, Class 1, WA-DLC-RES</v>
          </cell>
          <cell r="V577" t="str">
            <v>DSM, Class 1</v>
          </cell>
          <cell r="W577" t="str">
            <v>UT</v>
          </cell>
          <cell r="X577" t="e">
            <v>#N/A</v>
          </cell>
        </row>
        <row r="578">
          <cell r="A578">
            <v>97929</v>
          </cell>
          <cell r="B578" t="str">
            <v>D1WA_DLC_3</v>
          </cell>
          <cell r="C578" t="str">
            <v>D1WA_DLC_3</v>
          </cell>
          <cell r="D578" t="str">
            <v>New Price Strike</v>
          </cell>
          <cell r="E578" t="str">
            <v>West</v>
          </cell>
          <cell r="F578" t="str">
            <v>DSM, Class 1, WA-DLC-RES</v>
          </cell>
          <cell r="G578" t="str">
            <v/>
          </cell>
          <cell r="H578" t="str">
            <v/>
          </cell>
          <cell r="I578" t="str">
            <v>DSM, Class 1</v>
          </cell>
          <cell r="J578" t="str">
            <v>DSM - Load Control</v>
          </cell>
          <cell r="K578" t="str">
            <v/>
          </cell>
          <cell r="L578" t="str">
            <v>DSM, Class 1, WA-DLC-RES</v>
          </cell>
          <cell r="M578" t="str">
            <v>DSM, Class 1</v>
          </cell>
          <cell r="N578" t="str">
            <v>DSM, Class 1</v>
          </cell>
          <cell r="O578" t="str">
            <v>DSM</v>
          </cell>
          <cell r="P578" t="str">
            <v/>
          </cell>
          <cell r="Q578" t="str">
            <v>DSM, Class 1</v>
          </cell>
          <cell r="R578" t="str">
            <v>DSM, Class 1</v>
          </cell>
          <cell r="S578" t="str">
            <v>DSM, Class 1</v>
          </cell>
          <cell r="T578" t="str">
            <v>DSM, Class 1</v>
          </cell>
          <cell r="U578" t="str">
            <v>DSM, Class 1, WA-DLC-RES</v>
          </cell>
          <cell r="V578" t="str">
            <v>DSM, Class 1</v>
          </cell>
          <cell r="W578" t="str">
            <v>UT</v>
          </cell>
          <cell r="X578" t="e">
            <v>#N/A</v>
          </cell>
        </row>
        <row r="579">
          <cell r="A579">
            <v>229015</v>
          </cell>
          <cell r="B579" t="str">
            <v>D1WA_DLC_4</v>
          </cell>
          <cell r="C579" t="str">
            <v>D1WA_DLC_4</v>
          </cell>
          <cell r="D579" t="str">
            <v>New Price Strike</v>
          </cell>
          <cell r="E579" t="str">
            <v>West</v>
          </cell>
          <cell r="F579" t="str">
            <v>DSM, Class 1, WA-DLC-RES</v>
          </cell>
          <cell r="G579" t="str">
            <v/>
          </cell>
          <cell r="H579" t="str">
            <v/>
          </cell>
          <cell r="I579" t="str">
            <v>DSM, Class 1</v>
          </cell>
          <cell r="J579" t="str">
            <v>DSM - Load Control</v>
          </cell>
          <cell r="K579" t="str">
            <v/>
          </cell>
          <cell r="L579" t="str">
            <v>DSM, Class 1, WA-DLC-RES</v>
          </cell>
          <cell r="M579" t="str">
            <v>DSM, Class 1</v>
          </cell>
          <cell r="N579" t="str">
            <v>DSM, Class 1</v>
          </cell>
          <cell r="O579" t="str">
            <v>DSM</v>
          </cell>
          <cell r="P579" t="str">
            <v/>
          </cell>
          <cell r="Q579" t="str">
            <v>DSM, Class 1</v>
          </cell>
          <cell r="R579" t="str">
            <v>DSM, Class 1</v>
          </cell>
          <cell r="S579" t="str">
            <v>DSM, Class 1</v>
          </cell>
          <cell r="T579" t="str">
            <v>DSM, Class 1</v>
          </cell>
          <cell r="U579" t="str">
            <v>DSM, Class 1, WA-DLC-RES</v>
          </cell>
          <cell r="V579" t="str">
            <v>DSM, Class 1</v>
          </cell>
          <cell r="W579" t="str">
            <v>WA</v>
          </cell>
          <cell r="X579" t="e">
            <v>#N/A</v>
          </cell>
        </row>
        <row r="580">
          <cell r="A580">
            <v>97933</v>
          </cell>
          <cell r="B580" t="str">
            <v>D1WA_IRR_1</v>
          </cell>
          <cell r="C580" t="str">
            <v>D1WA_IRR_1</v>
          </cell>
          <cell r="D580" t="str">
            <v>New Price Strike</v>
          </cell>
          <cell r="E580" t="str">
            <v>West</v>
          </cell>
          <cell r="F580" t="str">
            <v>DSM, Class 1, WA-Irrigate</v>
          </cell>
          <cell r="G580" t="str">
            <v/>
          </cell>
          <cell r="H580" t="str">
            <v/>
          </cell>
          <cell r="I580" t="str">
            <v>DSM, Class 1</v>
          </cell>
          <cell r="J580" t="str">
            <v>DSM - Load Control</v>
          </cell>
          <cell r="K580" t="str">
            <v/>
          </cell>
          <cell r="L580" t="str">
            <v>DSM, Class 1, WA-Irrigate</v>
          </cell>
          <cell r="M580" t="str">
            <v>DSM, Class 1</v>
          </cell>
          <cell r="N580" t="str">
            <v>DSM, Class 1</v>
          </cell>
          <cell r="O580" t="str">
            <v>DSM</v>
          </cell>
          <cell r="P580" t="str">
            <v/>
          </cell>
          <cell r="Q580" t="str">
            <v>DSM, Class 1</v>
          </cell>
          <cell r="R580" t="str">
            <v>DSM, Class 1</v>
          </cell>
          <cell r="S580" t="str">
            <v>DSM, Class 1</v>
          </cell>
          <cell r="T580" t="str">
            <v>DSM, Class 1</v>
          </cell>
          <cell r="U580" t="str">
            <v>DSM, Class 1, WA-Irrigate</v>
          </cell>
          <cell r="V580" t="str">
            <v>DSM, Class 1</v>
          </cell>
          <cell r="W580" t="str">
            <v>UT</v>
          </cell>
          <cell r="X580" t="e">
            <v>#N/A</v>
          </cell>
        </row>
        <row r="581">
          <cell r="A581">
            <v>97934</v>
          </cell>
          <cell r="B581" t="str">
            <v>D1WA_IRR_2</v>
          </cell>
          <cell r="C581" t="str">
            <v>D1WA_IRR_2</v>
          </cell>
          <cell r="D581" t="str">
            <v>New Price Strike</v>
          </cell>
          <cell r="E581" t="str">
            <v>West</v>
          </cell>
          <cell r="F581" t="str">
            <v>DSM, Class 1, WA-Irrigate</v>
          </cell>
          <cell r="G581" t="str">
            <v/>
          </cell>
          <cell r="H581" t="str">
            <v/>
          </cell>
          <cell r="I581" t="str">
            <v>DSM, Class 1</v>
          </cell>
          <cell r="J581" t="str">
            <v>DSM - Load Control</v>
          </cell>
          <cell r="K581" t="str">
            <v/>
          </cell>
          <cell r="L581" t="str">
            <v>DSM, Class 1, WA-Irrigate</v>
          </cell>
          <cell r="M581" t="str">
            <v>DSM, Class 1</v>
          </cell>
          <cell r="N581" t="str">
            <v>DSM, Class 1</v>
          </cell>
          <cell r="O581" t="str">
            <v>DSM</v>
          </cell>
          <cell r="P581" t="str">
            <v/>
          </cell>
          <cell r="Q581" t="str">
            <v>DSM, Class 1</v>
          </cell>
          <cell r="R581" t="str">
            <v>DSM, Class 1</v>
          </cell>
          <cell r="S581" t="str">
            <v>DSM, Class 1</v>
          </cell>
          <cell r="T581" t="str">
            <v>DSM, Class 1</v>
          </cell>
          <cell r="U581" t="str">
            <v>DSM, Class 1, WA-Irrigate</v>
          </cell>
          <cell r="V581" t="str">
            <v>DSM, Class 1</v>
          </cell>
          <cell r="W581" t="str">
            <v>UT</v>
          </cell>
          <cell r="X581" t="e">
            <v>#N/A</v>
          </cell>
        </row>
        <row r="582">
          <cell r="A582">
            <v>98021</v>
          </cell>
          <cell r="B582" t="str">
            <v>D1WY_CUR_1</v>
          </cell>
          <cell r="C582" t="str">
            <v>D1WY_CUR_1</v>
          </cell>
          <cell r="D582" t="str">
            <v>New Price Strike</v>
          </cell>
          <cell r="E582" t="str">
            <v>East</v>
          </cell>
          <cell r="F582" t="str">
            <v>DSM, Class 1, WY-Curtail</v>
          </cell>
          <cell r="G582" t="str">
            <v/>
          </cell>
          <cell r="H582" t="str">
            <v/>
          </cell>
          <cell r="I582" t="str">
            <v>DSM, Class 1</v>
          </cell>
          <cell r="J582" t="str">
            <v>DSM - Load Control</v>
          </cell>
          <cell r="K582" t="str">
            <v/>
          </cell>
          <cell r="L582" t="str">
            <v>DSM, Class 1, WY-Curtail</v>
          </cell>
          <cell r="M582" t="str">
            <v>DSM, Class 1</v>
          </cell>
          <cell r="N582" t="str">
            <v>DSM, Class 1</v>
          </cell>
          <cell r="O582" t="str">
            <v>DSM</v>
          </cell>
          <cell r="P582" t="str">
            <v/>
          </cell>
          <cell r="Q582" t="str">
            <v>DSM, Class 1</v>
          </cell>
          <cell r="R582" t="str">
            <v>DSM, Class 1</v>
          </cell>
          <cell r="S582" t="str">
            <v>DSM, Class 1</v>
          </cell>
          <cell r="T582" t="str">
            <v>DSM, Class 1</v>
          </cell>
          <cell r="U582" t="str">
            <v>DSM, Class 1, WY-Curtail</v>
          </cell>
          <cell r="V582" t="str">
            <v>DSM, Class 1</v>
          </cell>
          <cell r="W582" t="str">
            <v>WY</v>
          </cell>
          <cell r="X582" t="e">
            <v>#N/A</v>
          </cell>
        </row>
        <row r="583">
          <cell r="A583">
            <v>98022</v>
          </cell>
          <cell r="B583" t="str">
            <v>D1WY_CUR_2</v>
          </cell>
          <cell r="C583" t="str">
            <v>D1WY_CUR_2</v>
          </cell>
          <cell r="D583" t="str">
            <v>New Price Strike</v>
          </cell>
          <cell r="E583" t="str">
            <v>East</v>
          </cell>
          <cell r="F583" t="str">
            <v>DSM, Class 1, WY-Curtail</v>
          </cell>
          <cell r="G583" t="str">
            <v/>
          </cell>
          <cell r="H583" t="str">
            <v/>
          </cell>
          <cell r="I583" t="str">
            <v>DSM, Class 1</v>
          </cell>
          <cell r="J583" t="str">
            <v>DSM - Load Control</v>
          </cell>
          <cell r="K583" t="str">
            <v/>
          </cell>
          <cell r="L583" t="str">
            <v>DSM, Class 1, WY-Curtail</v>
          </cell>
          <cell r="M583" t="str">
            <v>DSM, Class 1</v>
          </cell>
          <cell r="N583" t="str">
            <v>DSM, Class 1</v>
          </cell>
          <cell r="O583" t="str">
            <v>DSM</v>
          </cell>
          <cell r="P583" t="str">
            <v/>
          </cell>
          <cell r="Q583" t="str">
            <v>DSM, Class 1</v>
          </cell>
          <cell r="R583" t="str">
            <v>DSM, Class 1</v>
          </cell>
          <cell r="S583" t="str">
            <v>DSM, Class 1</v>
          </cell>
          <cell r="T583" t="str">
            <v>DSM, Class 1</v>
          </cell>
          <cell r="U583" t="str">
            <v>DSM, Class 1, WY-Curtail</v>
          </cell>
          <cell r="V583" t="str">
            <v>DSM, Class 1</v>
          </cell>
          <cell r="W583" t="str">
            <v>WY</v>
          </cell>
          <cell r="X583" t="e">
            <v>#N/A</v>
          </cell>
        </row>
        <row r="584">
          <cell r="A584">
            <v>98023</v>
          </cell>
          <cell r="B584" t="str">
            <v>D1WY_CUR_3</v>
          </cell>
          <cell r="C584" t="str">
            <v>D1WY_CUR_3</v>
          </cell>
          <cell r="D584" t="str">
            <v>New Price Strike</v>
          </cell>
          <cell r="E584" t="str">
            <v>East</v>
          </cell>
          <cell r="F584" t="str">
            <v>DSM, Class 1, WY-Curtail</v>
          </cell>
          <cell r="G584" t="str">
            <v/>
          </cell>
          <cell r="H584" t="str">
            <v/>
          </cell>
          <cell r="I584" t="str">
            <v>DSM, Class 1</v>
          </cell>
          <cell r="J584" t="str">
            <v>DSM - Load Control</v>
          </cell>
          <cell r="K584" t="str">
            <v/>
          </cell>
          <cell r="L584" t="str">
            <v>DSM, Class 1, WY-Curtail</v>
          </cell>
          <cell r="M584" t="str">
            <v>DSM, Class 1</v>
          </cell>
          <cell r="N584" t="str">
            <v>DSM, Class 1</v>
          </cell>
          <cell r="O584" t="str">
            <v>DSM</v>
          </cell>
          <cell r="P584" t="str">
            <v/>
          </cell>
          <cell r="Q584" t="str">
            <v>DSM, Class 1</v>
          </cell>
          <cell r="R584" t="str">
            <v>DSM, Class 1</v>
          </cell>
          <cell r="S584" t="str">
            <v>DSM, Class 1</v>
          </cell>
          <cell r="T584" t="str">
            <v>DSM, Class 1</v>
          </cell>
          <cell r="U584" t="str">
            <v>DSM, Class 1, WY-Curtail</v>
          </cell>
          <cell r="V584" t="str">
            <v>DSM, Class 1</v>
          </cell>
          <cell r="W584" t="str">
            <v>WY</v>
          </cell>
          <cell r="X584" t="e">
            <v>#N/A</v>
          </cell>
        </row>
        <row r="585">
          <cell r="A585">
            <v>98024</v>
          </cell>
          <cell r="B585" t="str">
            <v>D1WY_CUR_4</v>
          </cell>
          <cell r="C585" t="str">
            <v>D1WY_CUR_4</v>
          </cell>
          <cell r="D585" t="str">
            <v>New Price Strike</v>
          </cell>
          <cell r="E585" t="str">
            <v>East</v>
          </cell>
          <cell r="F585" t="str">
            <v>DSM, Class 1, WY-Curtail</v>
          </cell>
          <cell r="G585" t="str">
            <v/>
          </cell>
          <cell r="H585" t="str">
            <v/>
          </cell>
          <cell r="I585" t="str">
            <v>DSM, Class 1</v>
          </cell>
          <cell r="J585" t="str">
            <v>DSM - Load Control</v>
          </cell>
          <cell r="K585" t="str">
            <v/>
          </cell>
          <cell r="L585" t="str">
            <v>DSM, Class 1, WY-Curtail</v>
          </cell>
          <cell r="M585" t="str">
            <v>DSM, Class 1</v>
          </cell>
          <cell r="N585" t="str">
            <v>DSM, Class 1</v>
          </cell>
          <cell r="O585" t="str">
            <v>DSM</v>
          </cell>
          <cell r="P585" t="str">
            <v/>
          </cell>
          <cell r="Q585" t="str">
            <v>DSM, Class 1</v>
          </cell>
          <cell r="R585" t="str">
            <v>DSM, Class 1</v>
          </cell>
          <cell r="S585" t="str">
            <v>DSM, Class 1</v>
          </cell>
          <cell r="T585" t="str">
            <v>DSM, Class 1</v>
          </cell>
          <cell r="U585" t="str">
            <v>DSM, Class 1, WY-Curtail</v>
          </cell>
          <cell r="V585" t="str">
            <v>DSM, Class 1</v>
          </cell>
          <cell r="W585" t="str">
            <v>WY</v>
          </cell>
          <cell r="X585" t="e">
            <v>#N/A</v>
          </cell>
        </row>
        <row r="586">
          <cell r="A586">
            <v>229016</v>
          </cell>
          <cell r="B586" t="str">
            <v>D1WY_CUR_5</v>
          </cell>
          <cell r="C586" t="str">
            <v>D1WY_CUR_5</v>
          </cell>
          <cell r="D586" t="str">
            <v>New Price Strike</v>
          </cell>
          <cell r="E586" t="str">
            <v>East</v>
          </cell>
          <cell r="F586" t="str">
            <v>DSM, Class 1, WY-Curtail</v>
          </cell>
          <cell r="G586" t="str">
            <v/>
          </cell>
          <cell r="H586" t="str">
            <v/>
          </cell>
          <cell r="I586" t="str">
            <v>DSM, Class 1</v>
          </cell>
          <cell r="J586" t="str">
            <v>DSM - Load Control</v>
          </cell>
          <cell r="K586" t="str">
            <v/>
          </cell>
          <cell r="L586" t="str">
            <v>DSM, Class 1, WY-Curtail</v>
          </cell>
          <cell r="M586" t="str">
            <v>DSM, Class 1</v>
          </cell>
          <cell r="N586" t="str">
            <v>DSM, Class 1</v>
          </cell>
          <cell r="O586" t="str">
            <v>DSM</v>
          </cell>
          <cell r="P586" t="str">
            <v/>
          </cell>
          <cell r="Q586" t="str">
            <v>DSM, Class 1</v>
          </cell>
          <cell r="R586" t="str">
            <v>DSM, Class 1</v>
          </cell>
          <cell r="S586" t="str">
            <v>DSM, Class 1</v>
          </cell>
          <cell r="T586" t="str">
            <v>DSM, Class 1</v>
          </cell>
          <cell r="U586" t="str">
            <v>DSM, Class 1, WY-Curtail</v>
          </cell>
          <cell r="V586" t="str">
            <v>DSM, Class 1</v>
          </cell>
          <cell r="W586" t="str">
            <v>WY</v>
          </cell>
          <cell r="X586" t="e">
            <v>#N/A</v>
          </cell>
        </row>
        <row r="587">
          <cell r="A587">
            <v>229017</v>
          </cell>
          <cell r="B587" t="str">
            <v>D1WY_CUR_6</v>
          </cell>
          <cell r="C587" t="str">
            <v>D1WY_CUR_6</v>
          </cell>
          <cell r="D587" t="str">
            <v>New Price Strike</v>
          </cell>
          <cell r="E587" t="str">
            <v>East</v>
          </cell>
          <cell r="F587" t="str">
            <v>DSM, Class 1, WY-Curtail</v>
          </cell>
          <cell r="G587" t="str">
            <v/>
          </cell>
          <cell r="H587" t="str">
            <v/>
          </cell>
          <cell r="I587" t="str">
            <v>DSM, Class 1</v>
          </cell>
          <cell r="J587" t="str">
            <v>DSM - Load Control</v>
          </cell>
          <cell r="K587" t="str">
            <v/>
          </cell>
          <cell r="L587" t="str">
            <v>DSM, Class 1, WY-Curtail</v>
          </cell>
          <cell r="M587" t="str">
            <v>DSM, Class 1</v>
          </cell>
          <cell r="N587" t="str">
            <v>DSM, Class 1</v>
          </cell>
          <cell r="O587" t="str">
            <v>DSM</v>
          </cell>
          <cell r="P587" t="str">
            <v/>
          </cell>
          <cell r="Q587" t="str">
            <v>DSM, Class 1</v>
          </cell>
          <cell r="R587" t="str">
            <v>DSM, Class 1</v>
          </cell>
          <cell r="S587" t="str">
            <v>DSM, Class 1</v>
          </cell>
          <cell r="T587" t="str">
            <v>DSM, Class 1</v>
          </cell>
          <cell r="U587" t="str">
            <v>DSM, Class 1, WY-Curtail</v>
          </cell>
          <cell r="V587" t="str">
            <v>DSM, Class 1</v>
          </cell>
          <cell r="W587" t="str">
            <v>WY</v>
          </cell>
          <cell r="X587" t="e">
            <v>#N/A</v>
          </cell>
        </row>
        <row r="588">
          <cell r="A588">
            <v>97935</v>
          </cell>
          <cell r="B588" t="str">
            <v>D1WY_DLC_1</v>
          </cell>
          <cell r="C588" t="str">
            <v>D1WY_DLC_1</v>
          </cell>
          <cell r="D588" t="str">
            <v>New Price Strike</v>
          </cell>
          <cell r="E588" t="str">
            <v>East</v>
          </cell>
          <cell r="F588" t="str">
            <v>DSM, Class 1, WY-DLC-RES</v>
          </cell>
          <cell r="G588" t="str">
            <v/>
          </cell>
          <cell r="H588" t="str">
            <v/>
          </cell>
          <cell r="I588" t="str">
            <v>DSM, Class 1</v>
          </cell>
          <cell r="J588" t="str">
            <v>DSM - Load Control</v>
          </cell>
          <cell r="K588" t="str">
            <v/>
          </cell>
          <cell r="L588" t="str">
            <v>DSM, Class 1, WY-DLC-RES</v>
          </cell>
          <cell r="M588" t="str">
            <v>DSM, Class 1</v>
          </cell>
          <cell r="N588" t="str">
            <v>DSM, Class 1</v>
          </cell>
          <cell r="O588" t="str">
            <v>DSM</v>
          </cell>
          <cell r="P588" t="str">
            <v/>
          </cell>
          <cell r="Q588" t="str">
            <v>DSM, Class 1</v>
          </cell>
          <cell r="R588" t="str">
            <v>DSM, Class 1</v>
          </cell>
          <cell r="S588" t="str">
            <v>DSM, Class 1</v>
          </cell>
          <cell r="T588" t="str">
            <v>DSM, Class 1</v>
          </cell>
          <cell r="U588" t="str">
            <v>DSM, Class 1, WY-DLC-RES</v>
          </cell>
          <cell r="V588" t="str">
            <v>DSM, Class 1</v>
          </cell>
          <cell r="W588" t="str">
            <v>WY</v>
          </cell>
          <cell r="X588" t="e">
            <v>#N/A</v>
          </cell>
        </row>
        <row r="589">
          <cell r="A589">
            <v>97936</v>
          </cell>
          <cell r="B589" t="str">
            <v>D1WY_DLC_2</v>
          </cell>
          <cell r="C589" t="str">
            <v>D1WY_DLC_2</v>
          </cell>
          <cell r="D589" t="str">
            <v>New Price Strike</v>
          </cell>
          <cell r="E589" t="str">
            <v>East</v>
          </cell>
          <cell r="F589" t="str">
            <v>DSM, Class 1, WY-DLC-RES</v>
          </cell>
          <cell r="G589" t="str">
            <v/>
          </cell>
          <cell r="H589" t="str">
            <v/>
          </cell>
          <cell r="I589" t="str">
            <v>DSM, Class 1</v>
          </cell>
          <cell r="J589" t="str">
            <v>DSM - Load Control</v>
          </cell>
          <cell r="K589" t="str">
            <v/>
          </cell>
          <cell r="L589" t="str">
            <v>DSM, Class 1, WY-DLC-RES</v>
          </cell>
          <cell r="M589" t="str">
            <v>DSM, Class 1</v>
          </cell>
          <cell r="N589" t="str">
            <v>DSM, Class 1</v>
          </cell>
          <cell r="O589" t="str">
            <v>DSM</v>
          </cell>
          <cell r="P589" t="str">
            <v/>
          </cell>
          <cell r="Q589" t="str">
            <v>DSM, Class 1</v>
          </cell>
          <cell r="R589" t="str">
            <v>DSM, Class 1</v>
          </cell>
          <cell r="S589" t="str">
            <v>DSM, Class 1</v>
          </cell>
          <cell r="T589" t="str">
            <v>DSM, Class 1</v>
          </cell>
          <cell r="U589" t="str">
            <v>DSM, Class 1, WY-DLC-RES</v>
          </cell>
          <cell r="V589" t="str">
            <v>DSM, Class 1</v>
          </cell>
          <cell r="W589" t="str">
            <v>WY</v>
          </cell>
          <cell r="X589" t="e">
            <v>#N/A</v>
          </cell>
        </row>
        <row r="590">
          <cell r="A590">
            <v>97937</v>
          </cell>
          <cell r="B590" t="str">
            <v>D1WY_DLC_3</v>
          </cell>
          <cell r="C590" t="str">
            <v>D1WY_DLC_3</v>
          </cell>
          <cell r="D590" t="str">
            <v>New Price Strike</v>
          </cell>
          <cell r="E590" t="str">
            <v>East</v>
          </cell>
          <cell r="F590" t="str">
            <v>DSM, Class 1, WY-DLC-RES</v>
          </cell>
          <cell r="G590" t="str">
            <v/>
          </cell>
          <cell r="H590" t="str">
            <v/>
          </cell>
          <cell r="I590" t="str">
            <v>DSM, Class 1</v>
          </cell>
          <cell r="J590" t="str">
            <v>DSM - Load Control</v>
          </cell>
          <cell r="K590" t="str">
            <v/>
          </cell>
          <cell r="L590" t="str">
            <v>DSM, Class 1, WY-DLC-RES</v>
          </cell>
          <cell r="M590" t="str">
            <v>DSM, Class 1</v>
          </cell>
          <cell r="N590" t="str">
            <v>DSM, Class 1</v>
          </cell>
          <cell r="O590" t="str">
            <v>DSM</v>
          </cell>
          <cell r="P590" t="str">
            <v/>
          </cell>
          <cell r="Q590" t="str">
            <v>DSM, Class 1</v>
          </cell>
          <cell r="R590" t="str">
            <v>DSM, Class 1</v>
          </cell>
          <cell r="S590" t="str">
            <v>DSM, Class 1</v>
          </cell>
          <cell r="T590" t="str">
            <v>DSM, Class 1</v>
          </cell>
          <cell r="U590" t="str">
            <v>DSM, Class 1, WY-DLC-RES</v>
          </cell>
          <cell r="V590" t="str">
            <v>DSM, Class 1</v>
          </cell>
          <cell r="W590" t="str">
            <v>WY</v>
          </cell>
          <cell r="X590" t="e">
            <v>#N/A</v>
          </cell>
        </row>
        <row r="591">
          <cell r="A591">
            <v>98025</v>
          </cell>
          <cell r="B591" t="str">
            <v>D1WY_IRR_1</v>
          </cell>
          <cell r="C591" t="str">
            <v>D1WY_IRR_1</v>
          </cell>
          <cell r="D591" t="str">
            <v>New Price Strike</v>
          </cell>
          <cell r="E591" t="str">
            <v>East</v>
          </cell>
          <cell r="F591" t="str">
            <v>DSM, Class 1, WY-Irrigate</v>
          </cell>
          <cell r="G591" t="str">
            <v/>
          </cell>
          <cell r="H591" t="str">
            <v/>
          </cell>
          <cell r="I591" t="str">
            <v>DSM, Class 1</v>
          </cell>
          <cell r="J591" t="str">
            <v>DSM - Load Control</v>
          </cell>
          <cell r="K591" t="str">
            <v/>
          </cell>
          <cell r="L591" t="str">
            <v>DSM, Class 1, WY-Irrigate</v>
          </cell>
          <cell r="M591" t="str">
            <v>DSM, Class 1</v>
          </cell>
          <cell r="N591" t="str">
            <v>DSM, Class 1</v>
          </cell>
          <cell r="O591" t="str">
            <v>DSM</v>
          </cell>
          <cell r="P591" t="str">
            <v/>
          </cell>
          <cell r="Q591" t="str">
            <v>DSM, Class 1</v>
          </cell>
          <cell r="R591" t="str">
            <v>DSM, Class 1</v>
          </cell>
          <cell r="S591" t="str">
            <v>DSM, Class 1</v>
          </cell>
          <cell r="T591" t="str">
            <v>DSM, Class 1</v>
          </cell>
          <cell r="U591" t="str">
            <v>DSM, Class 1, WY-Irrigate</v>
          </cell>
          <cell r="V591" t="str">
            <v>DSM, Class 1</v>
          </cell>
          <cell r="W591" t="str">
            <v>WY</v>
          </cell>
          <cell r="X591" t="e">
            <v>#N/A</v>
          </cell>
        </row>
        <row r="592">
          <cell r="A592">
            <v>101620</v>
          </cell>
          <cell r="B592" t="str">
            <v>I_PNC_BAT_LI</v>
          </cell>
          <cell r="C592" t="str">
            <v>I_PNC_BAT_LI</v>
          </cell>
          <cell r="D592" t="str">
            <v>New Pumped Storage</v>
          </cell>
          <cell r="E592" t="str">
            <v>West</v>
          </cell>
          <cell r="F592" t="str">
            <v>Battery Storage - West</v>
          </cell>
          <cell r="G592" t="str">
            <v/>
          </cell>
          <cell r="H592" t="str">
            <v/>
          </cell>
          <cell r="I592" t="str">
            <v>Other</v>
          </cell>
          <cell r="J592" t="str">
            <v>Storage - Other</v>
          </cell>
          <cell r="K592" t="str">
            <v/>
          </cell>
          <cell r="L592" t="str">
            <v>Battery Storage - West</v>
          </cell>
          <cell r="M592" t="str">
            <v>Storage</v>
          </cell>
          <cell r="N592" t="str">
            <v>Other</v>
          </cell>
          <cell r="O592" t="str">
            <v>Storage</v>
          </cell>
          <cell r="P592" t="str">
            <v/>
          </cell>
          <cell r="Q592" t="str">
            <v>Storage</v>
          </cell>
          <cell r="R592" t="str">
            <v>Battery</v>
          </cell>
          <cell r="S592" t="str">
            <v>Storage</v>
          </cell>
          <cell r="T592" t="str">
            <v>Battery</v>
          </cell>
          <cell r="U592" t="str">
            <v>Battery Storage - West</v>
          </cell>
          <cell r="V592" t="str">
            <v>Other</v>
          </cell>
          <cell r="W592" t="str">
            <v>OR</v>
          </cell>
          <cell r="X592" t="str">
            <v>No</v>
          </cell>
        </row>
        <row r="593">
          <cell r="A593">
            <v>101629</v>
          </cell>
          <cell r="B593" t="str">
            <v>I_PNC_BAT_Ns</v>
          </cell>
          <cell r="C593" t="str">
            <v>I_PNC_BAT_Ns</v>
          </cell>
          <cell r="D593" t="str">
            <v>New Pumped Storage</v>
          </cell>
          <cell r="E593" t="str">
            <v>West</v>
          </cell>
          <cell r="F593" t="str">
            <v>Battery Storage - West</v>
          </cell>
          <cell r="G593" t="str">
            <v/>
          </cell>
          <cell r="H593" t="str">
            <v/>
          </cell>
          <cell r="I593" t="str">
            <v>Other</v>
          </cell>
          <cell r="J593" t="str">
            <v>Storage - Other</v>
          </cell>
          <cell r="K593" t="str">
            <v/>
          </cell>
          <cell r="L593" t="str">
            <v>Battery Storage - West</v>
          </cell>
          <cell r="M593" t="str">
            <v>Storage</v>
          </cell>
          <cell r="N593" t="str">
            <v>Other</v>
          </cell>
          <cell r="O593" t="str">
            <v>Storage</v>
          </cell>
          <cell r="P593" t="str">
            <v/>
          </cell>
          <cell r="Q593" t="str">
            <v>Storage</v>
          </cell>
          <cell r="R593" t="str">
            <v>Battery</v>
          </cell>
          <cell r="S593" t="str">
            <v>Storage</v>
          </cell>
          <cell r="T593" t="str">
            <v>Battery</v>
          </cell>
          <cell r="U593" t="str">
            <v>Battery Storage - West</v>
          </cell>
          <cell r="V593" t="str">
            <v>Other</v>
          </cell>
          <cell r="W593" t="str">
            <v>OR</v>
          </cell>
          <cell r="X593" t="str">
            <v>No</v>
          </cell>
        </row>
        <row r="594">
          <cell r="A594">
            <v>101638</v>
          </cell>
          <cell r="B594" t="str">
            <v>I_PNC_BAT_VR</v>
          </cell>
          <cell r="C594" t="str">
            <v>I_PNC_BAT_VR</v>
          </cell>
          <cell r="D594" t="str">
            <v>New Pumped Storage</v>
          </cell>
          <cell r="E594" t="str">
            <v>West</v>
          </cell>
          <cell r="F594" t="str">
            <v>Battery Storage - West</v>
          </cell>
          <cell r="G594" t="str">
            <v/>
          </cell>
          <cell r="H594" t="str">
            <v/>
          </cell>
          <cell r="I594" t="str">
            <v>Other</v>
          </cell>
          <cell r="J594" t="str">
            <v>Storage - Other</v>
          </cell>
          <cell r="K594" t="str">
            <v/>
          </cell>
          <cell r="L594" t="str">
            <v>Battery Storage - West</v>
          </cell>
          <cell r="M594" t="str">
            <v>Storage</v>
          </cell>
          <cell r="N594" t="str">
            <v>Other</v>
          </cell>
          <cell r="O594" t="str">
            <v>Storage</v>
          </cell>
          <cell r="P594" t="str">
            <v/>
          </cell>
          <cell r="Q594" t="str">
            <v>Storage</v>
          </cell>
          <cell r="R594" t="str">
            <v>Battery</v>
          </cell>
          <cell r="S594" t="str">
            <v>Storage</v>
          </cell>
          <cell r="T594" t="str">
            <v>Battery</v>
          </cell>
          <cell r="U594" t="str">
            <v>Battery Storage - West</v>
          </cell>
          <cell r="V594" t="str">
            <v>Other</v>
          </cell>
          <cell r="W594" t="str">
            <v>OR</v>
          </cell>
          <cell r="X594" t="str">
            <v>No</v>
          </cell>
        </row>
        <row r="595">
          <cell r="A595">
            <v>101647</v>
          </cell>
          <cell r="B595" t="str">
            <v>I_PNC_FLYw</v>
          </cell>
          <cell r="C595" t="str">
            <v>I_PNC_FLYw</v>
          </cell>
          <cell r="D595" t="str">
            <v>New Pumped Storage</v>
          </cell>
          <cell r="E595" t="str">
            <v>West</v>
          </cell>
          <cell r="F595" t="str">
            <v>Fly Wheel - West</v>
          </cell>
          <cell r="G595" t="str">
            <v/>
          </cell>
          <cell r="H595" t="str">
            <v/>
          </cell>
          <cell r="I595" t="str">
            <v>Other</v>
          </cell>
          <cell r="J595" t="str">
            <v>Storage - Other</v>
          </cell>
          <cell r="K595" t="str">
            <v/>
          </cell>
          <cell r="L595" t="str">
            <v>Fly Wheel - West</v>
          </cell>
          <cell r="M595" t="str">
            <v>Storage</v>
          </cell>
          <cell r="N595" t="str">
            <v>Other</v>
          </cell>
          <cell r="O595" t="str">
            <v>Storage</v>
          </cell>
          <cell r="P595" t="str">
            <v/>
          </cell>
          <cell r="Q595" t="str">
            <v>Storage</v>
          </cell>
          <cell r="R595" t="str">
            <v>Fly Wheel - West</v>
          </cell>
          <cell r="S595" t="str">
            <v>Storage</v>
          </cell>
          <cell r="T595" t="str">
            <v>Fly Wheel - West</v>
          </cell>
          <cell r="U595" t="str">
            <v>Fly Wheel - West</v>
          </cell>
          <cell r="V595" t="str">
            <v>Other</v>
          </cell>
          <cell r="W595" t="str">
            <v>OR</v>
          </cell>
          <cell r="X595" t="str">
            <v>No</v>
          </cell>
        </row>
        <row r="596">
          <cell r="A596">
            <v>101616</v>
          </cell>
          <cell r="B596" t="str">
            <v>I_SO_PUMP</v>
          </cell>
          <cell r="C596" t="str">
            <v>I_SO_PUMP</v>
          </cell>
          <cell r="D596" t="str">
            <v>New Pumped Storage</v>
          </cell>
          <cell r="E596" t="str">
            <v>West</v>
          </cell>
          <cell r="F596" t="str">
            <v>Pump Storage - West</v>
          </cell>
          <cell r="G596" t="str">
            <v/>
          </cell>
          <cell r="H596" t="str">
            <v/>
          </cell>
          <cell r="I596" t="str">
            <v>Other</v>
          </cell>
          <cell r="J596" t="str">
            <v>Storage - Other</v>
          </cell>
          <cell r="K596" t="str">
            <v/>
          </cell>
          <cell r="L596" t="str">
            <v>Pump Storage - West</v>
          </cell>
          <cell r="M596" t="str">
            <v>Storage</v>
          </cell>
          <cell r="N596" t="str">
            <v>Other</v>
          </cell>
          <cell r="O596" t="str">
            <v>Storage</v>
          </cell>
          <cell r="P596" t="str">
            <v/>
          </cell>
          <cell r="Q596" t="str">
            <v>Storage</v>
          </cell>
          <cell r="R596" t="str">
            <v>PumpStorage</v>
          </cell>
          <cell r="S596" t="str">
            <v>Storage</v>
          </cell>
          <cell r="T596" t="str">
            <v>PumpStorage</v>
          </cell>
          <cell r="U596" t="str">
            <v>Pump Storage - West</v>
          </cell>
          <cell r="V596" t="str">
            <v>Other</v>
          </cell>
          <cell r="W596" t="str">
            <v>OR</v>
          </cell>
          <cell r="X596" t="str">
            <v>No</v>
          </cell>
        </row>
        <row r="597">
          <cell r="A597">
            <v>101621</v>
          </cell>
          <cell r="B597" t="str">
            <v>I_SO_BAT_LI</v>
          </cell>
          <cell r="C597" t="str">
            <v>I_SO_BAT_LI</v>
          </cell>
          <cell r="D597" t="str">
            <v>New Pumped Storage</v>
          </cell>
          <cell r="E597" t="str">
            <v>West</v>
          </cell>
          <cell r="F597" t="str">
            <v>Battery Storage - West</v>
          </cell>
          <cell r="G597" t="str">
            <v/>
          </cell>
          <cell r="H597" t="str">
            <v/>
          </cell>
          <cell r="I597" t="str">
            <v>Other</v>
          </cell>
          <cell r="J597" t="str">
            <v>Storage - Other</v>
          </cell>
          <cell r="K597" t="str">
            <v/>
          </cell>
          <cell r="L597" t="str">
            <v>Battery Storage - West</v>
          </cell>
          <cell r="M597" t="str">
            <v>Storage</v>
          </cell>
          <cell r="N597" t="str">
            <v>Other</v>
          </cell>
          <cell r="O597" t="str">
            <v>Storage</v>
          </cell>
          <cell r="P597" t="str">
            <v/>
          </cell>
          <cell r="Q597" t="str">
            <v>Storage</v>
          </cell>
          <cell r="R597" t="str">
            <v>Battery</v>
          </cell>
          <cell r="S597" t="str">
            <v>Storage</v>
          </cell>
          <cell r="T597" t="str">
            <v>Battery</v>
          </cell>
          <cell r="U597" t="str">
            <v>Battery Storage - West</v>
          </cell>
          <cell r="V597" t="str">
            <v>Other</v>
          </cell>
          <cell r="W597" t="str">
            <v>OR</v>
          </cell>
          <cell r="X597" t="str">
            <v>No</v>
          </cell>
        </row>
        <row r="598">
          <cell r="A598">
            <v>101630</v>
          </cell>
          <cell r="B598" t="str">
            <v>I_SO_BAT_Ns</v>
          </cell>
          <cell r="C598" t="str">
            <v>I_SO_BAT_Ns</v>
          </cell>
          <cell r="D598" t="str">
            <v>New Pumped Storage</v>
          </cell>
          <cell r="E598" t="str">
            <v>West</v>
          </cell>
          <cell r="F598" t="str">
            <v>Battery Storage - West</v>
          </cell>
          <cell r="G598" t="str">
            <v/>
          </cell>
          <cell r="H598" t="str">
            <v/>
          </cell>
          <cell r="I598" t="str">
            <v>Other</v>
          </cell>
          <cell r="J598" t="str">
            <v>Storage - Other</v>
          </cell>
          <cell r="K598" t="str">
            <v/>
          </cell>
          <cell r="L598" t="str">
            <v>Battery Storage - West</v>
          </cell>
          <cell r="M598" t="str">
            <v>Storage</v>
          </cell>
          <cell r="N598" t="str">
            <v>Other</v>
          </cell>
          <cell r="O598" t="str">
            <v>Storage</v>
          </cell>
          <cell r="P598" t="str">
            <v/>
          </cell>
          <cell r="Q598" t="str">
            <v>Storage</v>
          </cell>
          <cell r="R598" t="str">
            <v>Battery</v>
          </cell>
          <cell r="S598" t="str">
            <v>Storage</v>
          </cell>
          <cell r="T598" t="str">
            <v>Battery</v>
          </cell>
          <cell r="U598" t="str">
            <v>Battery Storage - West</v>
          </cell>
          <cell r="V598" t="str">
            <v>Other</v>
          </cell>
          <cell r="W598" t="str">
            <v>OR</v>
          </cell>
          <cell r="X598" t="str">
            <v>No</v>
          </cell>
        </row>
        <row r="599">
          <cell r="A599">
            <v>101639</v>
          </cell>
          <cell r="B599" t="str">
            <v>I_SO_BAT_VR</v>
          </cell>
          <cell r="C599" t="str">
            <v>I_SO_BAT_VR</v>
          </cell>
          <cell r="D599" t="str">
            <v>New Pumped Storage</v>
          </cell>
          <cell r="E599" t="str">
            <v>West</v>
          </cell>
          <cell r="F599" t="str">
            <v>Battery Storage - West</v>
          </cell>
          <cell r="G599" t="str">
            <v/>
          </cell>
          <cell r="H599" t="str">
            <v/>
          </cell>
          <cell r="I599" t="str">
            <v>Other</v>
          </cell>
          <cell r="J599" t="str">
            <v>Storage - Other</v>
          </cell>
          <cell r="K599" t="str">
            <v/>
          </cell>
          <cell r="L599" t="str">
            <v>Battery Storage - West</v>
          </cell>
          <cell r="M599" t="str">
            <v>Storage</v>
          </cell>
          <cell r="N599" t="str">
            <v>Other</v>
          </cell>
          <cell r="O599" t="str">
            <v>Storage</v>
          </cell>
          <cell r="P599" t="str">
            <v/>
          </cell>
          <cell r="Q599" t="str">
            <v>Storage</v>
          </cell>
          <cell r="R599" t="str">
            <v>Battery</v>
          </cell>
          <cell r="S599" t="str">
            <v>Storage</v>
          </cell>
          <cell r="T599" t="str">
            <v>Battery</v>
          </cell>
          <cell r="U599" t="str">
            <v>Battery Storage - West</v>
          </cell>
          <cell r="V599" t="str">
            <v>Other</v>
          </cell>
          <cell r="W599" t="str">
            <v>OR</v>
          </cell>
          <cell r="X599" t="str">
            <v>No</v>
          </cell>
        </row>
        <row r="600">
          <cell r="A600">
            <v>101648</v>
          </cell>
          <cell r="B600" t="str">
            <v>I_SO_FLYw</v>
          </cell>
          <cell r="C600" t="str">
            <v>I_SO_FLYw</v>
          </cell>
          <cell r="D600" t="str">
            <v>New Pumped Storage</v>
          </cell>
          <cell r="E600" t="str">
            <v>West</v>
          </cell>
          <cell r="F600" t="str">
            <v>Fly Wheel - West</v>
          </cell>
          <cell r="G600" t="str">
            <v/>
          </cell>
          <cell r="H600" t="str">
            <v/>
          </cell>
          <cell r="I600" t="str">
            <v>Other</v>
          </cell>
          <cell r="J600" t="str">
            <v>Storage - Other</v>
          </cell>
          <cell r="K600" t="str">
            <v/>
          </cell>
          <cell r="L600" t="str">
            <v>Fly Wheel - West</v>
          </cell>
          <cell r="M600" t="str">
            <v>Storage</v>
          </cell>
          <cell r="N600" t="str">
            <v>Other</v>
          </cell>
          <cell r="O600" t="str">
            <v>Storage</v>
          </cell>
          <cell r="P600" t="str">
            <v/>
          </cell>
          <cell r="Q600" t="str">
            <v>Storage</v>
          </cell>
          <cell r="R600" t="str">
            <v>Fly Wheel - West</v>
          </cell>
          <cell r="S600" t="str">
            <v>Storage</v>
          </cell>
          <cell r="T600" t="str">
            <v>Fly Wheel - West</v>
          </cell>
          <cell r="U600" t="str">
            <v>Fly Wheel - West</v>
          </cell>
          <cell r="V600" t="str">
            <v>Other</v>
          </cell>
          <cell r="W600" t="str">
            <v>OR</v>
          </cell>
          <cell r="X600" t="str">
            <v>No</v>
          </cell>
        </row>
        <row r="601">
          <cell r="A601">
            <v>101623</v>
          </cell>
          <cell r="B601" t="str">
            <v>I_UN_BAT_LI</v>
          </cell>
          <cell r="C601" t="str">
            <v>I_UN_BAT_LI</v>
          </cell>
          <cell r="D601" t="str">
            <v>New Pumped Storage</v>
          </cell>
          <cell r="E601" t="str">
            <v>East</v>
          </cell>
          <cell r="F601" t="str">
            <v>Battery Storage - East</v>
          </cell>
          <cell r="G601" t="str">
            <v/>
          </cell>
          <cell r="H601" t="str">
            <v/>
          </cell>
          <cell r="I601" t="str">
            <v>Other</v>
          </cell>
          <cell r="J601" t="str">
            <v>Storage - Other</v>
          </cell>
          <cell r="K601" t="str">
            <v/>
          </cell>
          <cell r="L601" t="str">
            <v>Battery Storage - East</v>
          </cell>
          <cell r="M601" t="str">
            <v>Storage</v>
          </cell>
          <cell r="N601" t="str">
            <v>Other</v>
          </cell>
          <cell r="O601" t="str">
            <v>Storage</v>
          </cell>
          <cell r="P601" t="str">
            <v/>
          </cell>
          <cell r="Q601" t="str">
            <v>Storage</v>
          </cell>
          <cell r="R601" t="str">
            <v>Battery</v>
          </cell>
          <cell r="S601" t="str">
            <v>Storage</v>
          </cell>
          <cell r="T601" t="str">
            <v>Battery</v>
          </cell>
          <cell r="U601" t="str">
            <v>Battery Storage - East</v>
          </cell>
          <cell r="V601" t="str">
            <v>Other</v>
          </cell>
          <cell r="W601" t="str">
            <v>UT</v>
          </cell>
          <cell r="X601" t="str">
            <v>No</v>
          </cell>
        </row>
        <row r="602">
          <cell r="A602">
            <v>101632</v>
          </cell>
          <cell r="B602" t="str">
            <v>I_UN_BAT_Ns</v>
          </cell>
          <cell r="C602" t="str">
            <v>I_UN_BAT_Ns</v>
          </cell>
          <cell r="D602" t="str">
            <v>New Pumped Storage</v>
          </cell>
          <cell r="E602" t="str">
            <v>East</v>
          </cell>
          <cell r="F602" t="str">
            <v>Battery Storage - East</v>
          </cell>
          <cell r="G602" t="str">
            <v/>
          </cell>
          <cell r="H602" t="str">
            <v/>
          </cell>
          <cell r="I602" t="str">
            <v>Other</v>
          </cell>
          <cell r="J602" t="str">
            <v>Storage - Other</v>
          </cell>
          <cell r="K602" t="str">
            <v/>
          </cell>
          <cell r="L602" t="str">
            <v>Battery Storage - East</v>
          </cell>
          <cell r="M602" t="str">
            <v>Storage</v>
          </cell>
          <cell r="N602" t="str">
            <v>Other</v>
          </cell>
          <cell r="O602" t="str">
            <v>Storage</v>
          </cell>
          <cell r="P602" t="str">
            <v/>
          </cell>
          <cell r="Q602" t="str">
            <v>Storage</v>
          </cell>
          <cell r="R602" t="str">
            <v>Battery</v>
          </cell>
          <cell r="S602" t="str">
            <v>Storage</v>
          </cell>
          <cell r="T602" t="str">
            <v>Battery</v>
          </cell>
          <cell r="U602" t="str">
            <v>Battery Storage - East</v>
          </cell>
          <cell r="V602" t="str">
            <v>Other</v>
          </cell>
          <cell r="W602" t="str">
            <v>UT</v>
          </cell>
          <cell r="X602" t="str">
            <v>No</v>
          </cell>
        </row>
        <row r="603">
          <cell r="A603">
            <v>101641</v>
          </cell>
          <cell r="B603" t="str">
            <v>I_UN_BAT_VR</v>
          </cell>
          <cell r="C603" t="str">
            <v>I_UN_BAT_VR</v>
          </cell>
          <cell r="D603" t="str">
            <v>New Pumped Storage</v>
          </cell>
          <cell r="E603" t="str">
            <v>East</v>
          </cell>
          <cell r="F603" t="str">
            <v>Battery Storage - East</v>
          </cell>
          <cell r="G603" t="str">
            <v/>
          </cell>
          <cell r="H603" t="str">
            <v/>
          </cell>
          <cell r="I603" t="str">
            <v>Other</v>
          </cell>
          <cell r="J603" t="str">
            <v>Storage - Other</v>
          </cell>
          <cell r="K603" t="str">
            <v/>
          </cell>
          <cell r="L603" t="str">
            <v>Battery Storage - East</v>
          </cell>
          <cell r="M603" t="str">
            <v>Storage</v>
          </cell>
          <cell r="N603" t="str">
            <v>Other</v>
          </cell>
          <cell r="O603" t="str">
            <v>Storage</v>
          </cell>
          <cell r="P603" t="str">
            <v/>
          </cell>
          <cell r="Q603" t="str">
            <v>Storage</v>
          </cell>
          <cell r="R603" t="str">
            <v>Battery</v>
          </cell>
          <cell r="S603" t="str">
            <v>Storage</v>
          </cell>
          <cell r="T603" t="str">
            <v>Battery</v>
          </cell>
          <cell r="U603" t="str">
            <v>Battery Storage - East</v>
          </cell>
          <cell r="V603" t="str">
            <v>Other</v>
          </cell>
          <cell r="W603" t="str">
            <v>UT</v>
          </cell>
          <cell r="X603" t="str">
            <v>No</v>
          </cell>
        </row>
        <row r="604">
          <cell r="A604">
            <v>101650</v>
          </cell>
          <cell r="B604" t="str">
            <v>I_UN_FLYw</v>
          </cell>
          <cell r="C604" t="str">
            <v>I_UN_FLYw</v>
          </cell>
          <cell r="D604" t="str">
            <v>New Pumped Storage</v>
          </cell>
          <cell r="E604" t="str">
            <v>East</v>
          </cell>
          <cell r="F604" t="str">
            <v>Fly Wheel - East</v>
          </cell>
          <cell r="G604" t="str">
            <v/>
          </cell>
          <cell r="H604" t="str">
            <v/>
          </cell>
          <cell r="I604" t="str">
            <v>Other</v>
          </cell>
          <cell r="J604" t="str">
            <v>Storage - Other</v>
          </cell>
          <cell r="K604" t="str">
            <v/>
          </cell>
          <cell r="L604" t="str">
            <v>Fly Wheel - East</v>
          </cell>
          <cell r="M604" t="str">
            <v>Storage</v>
          </cell>
          <cell r="N604" t="str">
            <v>Other</v>
          </cell>
          <cell r="O604" t="str">
            <v>Storage</v>
          </cell>
          <cell r="P604" t="str">
            <v/>
          </cell>
          <cell r="Q604" t="str">
            <v>Storage</v>
          </cell>
          <cell r="R604" t="str">
            <v>Fly Wheel - East</v>
          </cell>
          <cell r="S604" t="str">
            <v>Storage</v>
          </cell>
          <cell r="T604" t="str">
            <v>Fly Wheel - East</v>
          </cell>
          <cell r="U604" t="str">
            <v>Fly Wheel - East</v>
          </cell>
          <cell r="V604" t="str">
            <v>Other</v>
          </cell>
          <cell r="W604" t="str">
            <v>UT</v>
          </cell>
          <cell r="X604" t="str">
            <v>No</v>
          </cell>
        </row>
        <row r="605">
          <cell r="A605">
            <v>101624</v>
          </cell>
          <cell r="B605" t="str">
            <v>I_US_BAT_LI</v>
          </cell>
          <cell r="C605" t="str">
            <v>I_US_BAT_LI</v>
          </cell>
          <cell r="D605" t="str">
            <v>New Pumped Storage</v>
          </cell>
          <cell r="E605" t="str">
            <v>East</v>
          </cell>
          <cell r="F605" t="str">
            <v>Battery Storage - East</v>
          </cell>
          <cell r="G605" t="str">
            <v/>
          </cell>
          <cell r="H605" t="str">
            <v/>
          </cell>
          <cell r="I605" t="str">
            <v>Other</v>
          </cell>
          <cell r="J605" t="str">
            <v>Storage - Other</v>
          </cell>
          <cell r="K605" t="str">
            <v/>
          </cell>
          <cell r="L605" t="str">
            <v>Battery Storage - East</v>
          </cell>
          <cell r="M605" t="str">
            <v>Storage</v>
          </cell>
          <cell r="N605" t="str">
            <v>Other</v>
          </cell>
          <cell r="O605" t="str">
            <v>Storage</v>
          </cell>
          <cell r="P605" t="str">
            <v/>
          </cell>
          <cell r="Q605" t="str">
            <v>Storage</v>
          </cell>
          <cell r="R605" t="str">
            <v>Battery</v>
          </cell>
          <cell r="S605" t="str">
            <v>Storage</v>
          </cell>
          <cell r="T605" t="str">
            <v>Battery</v>
          </cell>
          <cell r="U605" t="str">
            <v>Battery Storage - East</v>
          </cell>
          <cell r="V605" t="str">
            <v>Other</v>
          </cell>
          <cell r="W605" t="str">
            <v>UT</v>
          </cell>
          <cell r="X605" t="str">
            <v>No</v>
          </cell>
        </row>
        <row r="606">
          <cell r="A606">
            <v>101633</v>
          </cell>
          <cell r="B606" t="str">
            <v>I_US_BAT_Ns</v>
          </cell>
          <cell r="C606" t="str">
            <v>I_US_BAT_Ns</v>
          </cell>
          <cell r="D606" t="str">
            <v>New Pumped Storage</v>
          </cell>
          <cell r="E606" t="str">
            <v>East</v>
          </cell>
          <cell r="F606" t="str">
            <v>Battery Storage - East</v>
          </cell>
          <cell r="G606" t="str">
            <v/>
          </cell>
          <cell r="H606" t="str">
            <v/>
          </cell>
          <cell r="I606" t="str">
            <v>Other</v>
          </cell>
          <cell r="J606" t="str">
            <v>Storage - Other</v>
          </cell>
          <cell r="K606" t="str">
            <v/>
          </cell>
          <cell r="L606" t="str">
            <v>Battery Storage - East</v>
          </cell>
          <cell r="M606" t="str">
            <v>Storage</v>
          </cell>
          <cell r="N606" t="str">
            <v>Other</v>
          </cell>
          <cell r="O606" t="str">
            <v>Storage</v>
          </cell>
          <cell r="P606" t="str">
            <v/>
          </cell>
          <cell r="Q606" t="str">
            <v>Storage</v>
          </cell>
          <cell r="R606" t="str">
            <v>Battery</v>
          </cell>
          <cell r="S606" t="str">
            <v>Storage</v>
          </cell>
          <cell r="T606" t="str">
            <v>Battery</v>
          </cell>
          <cell r="U606" t="str">
            <v>Battery Storage - East</v>
          </cell>
          <cell r="V606" t="str">
            <v>Other</v>
          </cell>
          <cell r="W606" t="str">
            <v>UT</v>
          </cell>
          <cell r="X606" t="str">
            <v>No</v>
          </cell>
        </row>
        <row r="607">
          <cell r="A607">
            <v>101642</v>
          </cell>
          <cell r="B607" t="str">
            <v>I_US_BAT_VR</v>
          </cell>
          <cell r="C607" t="str">
            <v>I_US_BAT_VR</v>
          </cell>
          <cell r="D607" t="str">
            <v>New Pumped Storage</v>
          </cell>
          <cell r="E607" t="str">
            <v>East</v>
          </cell>
          <cell r="F607" t="str">
            <v>Battery Storage - East</v>
          </cell>
          <cell r="G607" t="str">
            <v/>
          </cell>
          <cell r="H607" t="str">
            <v/>
          </cell>
          <cell r="I607" t="str">
            <v>Other</v>
          </cell>
          <cell r="J607" t="str">
            <v>Storage - Other</v>
          </cell>
          <cell r="K607" t="str">
            <v/>
          </cell>
          <cell r="L607" t="str">
            <v>Battery Storage - East</v>
          </cell>
          <cell r="M607" t="str">
            <v>Storage</v>
          </cell>
          <cell r="N607" t="str">
            <v>Other</v>
          </cell>
          <cell r="O607" t="str">
            <v>Storage</v>
          </cell>
          <cell r="P607" t="str">
            <v/>
          </cell>
          <cell r="Q607" t="str">
            <v>Storage</v>
          </cell>
          <cell r="R607" t="str">
            <v>Battery</v>
          </cell>
          <cell r="S607" t="str">
            <v>Storage</v>
          </cell>
          <cell r="T607" t="str">
            <v>Battery</v>
          </cell>
          <cell r="U607" t="str">
            <v>Battery Storage - East</v>
          </cell>
          <cell r="V607" t="str">
            <v>Other</v>
          </cell>
          <cell r="W607" t="str">
            <v>UT</v>
          </cell>
          <cell r="X607" t="str">
            <v>No</v>
          </cell>
        </row>
        <row r="608">
          <cell r="A608">
            <v>101675</v>
          </cell>
          <cell r="B608" t="str">
            <v>I_US_CAES</v>
          </cell>
          <cell r="C608" t="str">
            <v>I_US_CAES</v>
          </cell>
          <cell r="D608" t="str">
            <v>New Pumped Storage</v>
          </cell>
          <cell r="E608" t="str">
            <v>East</v>
          </cell>
          <cell r="F608" t="str">
            <v>CAES - East</v>
          </cell>
          <cell r="G608" t="str">
            <v/>
          </cell>
          <cell r="H608" t="str">
            <v/>
          </cell>
          <cell r="I608" t="str">
            <v>Other</v>
          </cell>
          <cell r="J608" t="str">
            <v>Storage - CAES</v>
          </cell>
          <cell r="K608" t="str">
            <v/>
          </cell>
          <cell r="L608" t="str">
            <v>CAES - East</v>
          </cell>
          <cell r="M608" t="str">
            <v>Storage</v>
          </cell>
          <cell r="N608" t="str">
            <v>Other</v>
          </cell>
          <cell r="O608" t="str">
            <v>Storage</v>
          </cell>
          <cell r="P608" t="str">
            <v/>
          </cell>
          <cell r="Q608" t="str">
            <v>Storage</v>
          </cell>
          <cell r="R608" t="str">
            <v>CAES</v>
          </cell>
          <cell r="S608" t="str">
            <v>Storage</v>
          </cell>
          <cell r="T608" t="str">
            <v>CAES</v>
          </cell>
          <cell r="U608" t="str">
            <v>CAES - East</v>
          </cell>
          <cell r="V608" t="str">
            <v>Other</v>
          </cell>
          <cell r="W608" t="str">
            <v>UT</v>
          </cell>
          <cell r="X608" t="str">
            <v>No</v>
          </cell>
        </row>
        <row r="609">
          <cell r="A609">
            <v>101651</v>
          </cell>
          <cell r="B609" t="str">
            <v>I_US_FLYw</v>
          </cell>
          <cell r="C609" t="str">
            <v>I_US_FLYw</v>
          </cell>
          <cell r="D609" t="str">
            <v>New Pumped Storage</v>
          </cell>
          <cell r="E609" t="str">
            <v>East</v>
          </cell>
          <cell r="F609" t="str">
            <v>Fly Wheel - East</v>
          </cell>
          <cell r="G609" t="str">
            <v/>
          </cell>
          <cell r="H609" t="str">
            <v/>
          </cell>
          <cell r="I609" t="str">
            <v>Other</v>
          </cell>
          <cell r="J609" t="str">
            <v>Storage - Other</v>
          </cell>
          <cell r="K609" t="str">
            <v/>
          </cell>
          <cell r="L609" t="str">
            <v>Fly Wheel - East</v>
          </cell>
          <cell r="M609" t="str">
            <v>Storage</v>
          </cell>
          <cell r="N609" t="str">
            <v>Other</v>
          </cell>
          <cell r="O609" t="str">
            <v>Storage</v>
          </cell>
          <cell r="P609" t="str">
            <v/>
          </cell>
          <cell r="Q609" t="str">
            <v>Storage</v>
          </cell>
          <cell r="R609" t="str">
            <v>Fly Wheel - East</v>
          </cell>
          <cell r="S609" t="str">
            <v>Storage</v>
          </cell>
          <cell r="T609" t="str">
            <v>Fly Wheel - East</v>
          </cell>
          <cell r="U609" t="str">
            <v>Fly Wheel - East</v>
          </cell>
          <cell r="V609" t="str">
            <v>Other</v>
          </cell>
          <cell r="W609" t="str">
            <v>UT</v>
          </cell>
          <cell r="X609" t="str">
            <v>No</v>
          </cell>
        </row>
        <row r="610">
          <cell r="A610">
            <v>101618</v>
          </cell>
          <cell r="B610" t="str">
            <v>I_US_PUMP</v>
          </cell>
          <cell r="C610" t="str">
            <v>I_US_PUMP</v>
          </cell>
          <cell r="D610" t="str">
            <v>New Pumped Storage</v>
          </cell>
          <cell r="E610" t="str">
            <v>East</v>
          </cell>
          <cell r="F610" t="str">
            <v>Pump Storage - East</v>
          </cell>
          <cell r="G610" t="str">
            <v/>
          </cell>
          <cell r="H610" t="str">
            <v/>
          </cell>
          <cell r="I610" t="str">
            <v>Other</v>
          </cell>
          <cell r="J610" t="str">
            <v>Storage - Other</v>
          </cell>
          <cell r="K610" t="str">
            <v/>
          </cell>
          <cell r="L610" t="str">
            <v>Pump Storage - East</v>
          </cell>
          <cell r="M610" t="str">
            <v>Storage</v>
          </cell>
          <cell r="N610" t="str">
            <v>Other</v>
          </cell>
          <cell r="O610" t="str">
            <v>Storage</v>
          </cell>
          <cell r="P610" t="str">
            <v/>
          </cell>
          <cell r="Q610" t="str">
            <v>Storage</v>
          </cell>
          <cell r="R610" t="str">
            <v>PumpStorage</v>
          </cell>
          <cell r="S610" t="str">
            <v>Storage</v>
          </cell>
          <cell r="T610" t="str">
            <v>PumpStorage</v>
          </cell>
          <cell r="U610" t="str">
            <v>Pump Storage - East</v>
          </cell>
          <cell r="V610" t="str">
            <v>Other</v>
          </cell>
          <cell r="W610" t="str">
            <v>UT</v>
          </cell>
          <cell r="X610" t="str">
            <v>No</v>
          </cell>
        </row>
        <row r="611">
          <cell r="A611">
            <v>101619</v>
          </cell>
          <cell r="B611" t="str">
            <v>I_WNE_BAT_LI</v>
          </cell>
          <cell r="C611" t="str">
            <v>I_WNE_BAT_LI</v>
          </cell>
          <cell r="D611" t="str">
            <v>New Pumped Storage</v>
          </cell>
          <cell r="E611" t="str">
            <v>East</v>
          </cell>
          <cell r="F611" t="str">
            <v>Battery Storage - East</v>
          </cell>
          <cell r="G611" t="str">
            <v/>
          </cell>
          <cell r="H611" t="str">
            <v/>
          </cell>
          <cell r="I611" t="str">
            <v>Other</v>
          </cell>
          <cell r="J611" t="str">
            <v>Storage - Other</v>
          </cell>
          <cell r="K611" t="str">
            <v/>
          </cell>
          <cell r="L611" t="str">
            <v>Battery Storage - East</v>
          </cell>
          <cell r="M611" t="str">
            <v>Storage</v>
          </cell>
          <cell r="N611" t="str">
            <v>Other</v>
          </cell>
          <cell r="O611" t="str">
            <v>Storage</v>
          </cell>
          <cell r="P611" t="str">
            <v/>
          </cell>
          <cell r="Q611" t="str">
            <v>Storage</v>
          </cell>
          <cell r="R611" t="str">
            <v>Battery</v>
          </cell>
          <cell r="S611" t="str">
            <v>Storage</v>
          </cell>
          <cell r="T611" t="str">
            <v>Battery</v>
          </cell>
          <cell r="U611" t="str">
            <v>Battery Storage - East</v>
          </cell>
          <cell r="V611" t="str">
            <v>Other</v>
          </cell>
          <cell r="W611" t="str">
            <v>WY</v>
          </cell>
          <cell r="X611" t="str">
            <v>No</v>
          </cell>
        </row>
        <row r="612">
          <cell r="A612">
            <v>101628</v>
          </cell>
          <cell r="B612" t="str">
            <v>I_WNE_BAT_Ns</v>
          </cell>
          <cell r="C612" t="str">
            <v>I_WNE_BAT_Ns</v>
          </cell>
          <cell r="D612" t="str">
            <v>New Pumped Storage</v>
          </cell>
          <cell r="E612" t="str">
            <v>East</v>
          </cell>
          <cell r="F612" t="str">
            <v>Battery Storage - East</v>
          </cell>
          <cell r="G612" t="str">
            <v/>
          </cell>
          <cell r="H612" t="str">
            <v/>
          </cell>
          <cell r="I612" t="str">
            <v>Other</v>
          </cell>
          <cell r="J612" t="str">
            <v>Storage - Other</v>
          </cell>
          <cell r="K612" t="str">
            <v/>
          </cell>
          <cell r="L612" t="str">
            <v>Battery Storage - East</v>
          </cell>
          <cell r="M612" t="str">
            <v>Storage</v>
          </cell>
          <cell r="N612" t="str">
            <v>Other</v>
          </cell>
          <cell r="O612" t="str">
            <v>Storage</v>
          </cell>
          <cell r="P612" t="str">
            <v/>
          </cell>
          <cell r="Q612" t="str">
            <v>Storage</v>
          </cell>
          <cell r="R612" t="str">
            <v>Battery</v>
          </cell>
          <cell r="S612" t="str">
            <v>Storage</v>
          </cell>
          <cell r="T612" t="str">
            <v>Battery</v>
          </cell>
          <cell r="U612" t="str">
            <v>Battery Storage - East</v>
          </cell>
          <cell r="V612" t="str">
            <v>Other</v>
          </cell>
          <cell r="W612" t="str">
            <v>WY</v>
          </cell>
          <cell r="X612" t="str">
            <v>No</v>
          </cell>
        </row>
        <row r="613">
          <cell r="A613">
            <v>101637</v>
          </cell>
          <cell r="B613" t="str">
            <v>I_WNE_BAT_VR</v>
          </cell>
          <cell r="C613" t="str">
            <v>I_WNE_BAT_VR</v>
          </cell>
          <cell r="D613" t="str">
            <v>New Pumped Storage</v>
          </cell>
          <cell r="E613" t="str">
            <v>East</v>
          </cell>
          <cell r="F613" t="str">
            <v>Battery Storage - East</v>
          </cell>
          <cell r="G613" t="str">
            <v/>
          </cell>
          <cell r="H613" t="str">
            <v/>
          </cell>
          <cell r="I613" t="str">
            <v>Other</v>
          </cell>
          <cell r="J613" t="str">
            <v>Storage - Other</v>
          </cell>
          <cell r="K613" t="str">
            <v/>
          </cell>
          <cell r="L613" t="str">
            <v>Battery Storage - East</v>
          </cell>
          <cell r="M613" t="str">
            <v>Storage</v>
          </cell>
          <cell r="N613" t="str">
            <v>Other</v>
          </cell>
          <cell r="O613" t="str">
            <v>Storage</v>
          </cell>
          <cell r="P613" t="str">
            <v/>
          </cell>
          <cell r="Q613" t="str">
            <v>Storage</v>
          </cell>
          <cell r="R613" t="str">
            <v>Battery</v>
          </cell>
          <cell r="S613" t="str">
            <v>Storage</v>
          </cell>
          <cell r="T613" t="str">
            <v>Battery</v>
          </cell>
          <cell r="U613" t="str">
            <v>Battery Storage - East</v>
          </cell>
          <cell r="V613" t="str">
            <v>Other</v>
          </cell>
          <cell r="W613" t="str">
            <v>WY</v>
          </cell>
          <cell r="X613" t="str">
            <v>No</v>
          </cell>
        </row>
        <row r="614">
          <cell r="A614">
            <v>101646</v>
          </cell>
          <cell r="B614" t="str">
            <v>I_WNE_FLYw</v>
          </cell>
          <cell r="C614" t="str">
            <v>I_WNE_FLYw</v>
          </cell>
          <cell r="D614" t="str">
            <v>New Pumped Storage</v>
          </cell>
          <cell r="E614" t="str">
            <v>East</v>
          </cell>
          <cell r="F614" t="str">
            <v>Fly Wheel - East</v>
          </cell>
          <cell r="G614" t="str">
            <v/>
          </cell>
          <cell r="H614" t="str">
            <v/>
          </cell>
          <cell r="I614" t="str">
            <v>Other</v>
          </cell>
          <cell r="J614" t="str">
            <v>Storage - Other</v>
          </cell>
          <cell r="K614" t="str">
            <v/>
          </cell>
          <cell r="L614" t="str">
            <v>Fly Wheel - East</v>
          </cell>
          <cell r="M614" t="str">
            <v>Storage</v>
          </cell>
          <cell r="N614" t="str">
            <v>Other</v>
          </cell>
          <cell r="O614" t="str">
            <v>Storage</v>
          </cell>
          <cell r="P614" t="str">
            <v/>
          </cell>
          <cell r="Q614" t="str">
            <v>Storage</v>
          </cell>
          <cell r="R614" t="str">
            <v>Fly Wheel - East</v>
          </cell>
          <cell r="S614" t="str">
            <v>Storage</v>
          </cell>
          <cell r="T614" t="str">
            <v>Fly Wheel - East</v>
          </cell>
          <cell r="U614" t="str">
            <v>Fly Wheel - East</v>
          </cell>
          <cell r="V614" t="str">
            <v>Other</v>
          </cell>
          <cell r="W614" t="str">
            <v>WY</v>
          </cell>
          <cell r="X614" t="str">
            <v>No</v>
          </cell>
        </row>
        <row r="615">
          <cell r="A615">
            <v>101622</v>
          </cell>
          <cell r="B615" t="str">
            <v>I_WSW_BAT_LI</v>
          </cell>
          <cell r="C615" t="str">
            <v>I_WSW_BAT_LI</v>
          </cell>
          <cell r="D615" t="str">
            <v>New Pumped Storage</v>
          </cell>
          <cell r="E615" t="str">
            <v>East</v>
          </cell>
          <cell r="F615" t="str">
            <v>Battery Storage - East</v>
          </cell>
          <cell r="G615" t="str">
            <v/>
          </cell>
          <cell r="H615" t="str">
            <v/>
          </cell>
          <cell r="I615" t="str">
            <v>Other</v>
          </cell>
          <cell r="J615" t="str">
            <v>Storage - Other</v>
          </cell>
          <cell r="K615" t="str">
            <v/>
          </cell>
          <cell r="L615" t="str">
            <v>Battery Storage - East</v>
          </cell>
          <cell r="M615" t="str">
            <v>Storage</v>
          </cell>
          <cell r="N615" t="str">
            <v>Other</v>
          </cell>
          <cell r="O615" t="str">
            <v>Storage</v>
          </cell>
          <cell r="P615" t="str">
            <v/>
          </cell>
          <cell r="Q615" t="str">
            <v>Storage</v>
          </cell>
          <cell r="R615" t="str">
            <v>Battery</v>
          </cell>
          <cell r="S615" t="str">
            <v>Storage</v>
          </cell>
          <cell r="T615" t="str">
            <v>Battery</v>
          </cell>
          <cell r="U615" t="str">
            <v>Battery Storage - East</v>
          </cell>
          <cell r="V615" t="str">
            <v>Other</v>
          </cell>
          <cell r="W615" t="str">
            <v>WY</v>
          </cell>
          <cell r="X615" t="str">
            <v>No</v>
          </cell>
        </row>
        <row r="616">
          <cell r="A616">
            <v>101631</v>
          </cell>
          <cell r="B616" t="str">
            <v>I_WSW_BAT_Ns</v>
          </cell>
          <cell r="C616" t="str">
            <v>I_WSW_BAT_Ns</v>
          </cell>
          <cell r="D616" t="str">
            <v>New Pumped Storage</v>
          </cell>
          <cell r="E616" t="str">
            <v>East</v>
          </cell>
          <cell r="F616" t="str">
            <v>Battery Storage - East</v>
          </cell>
          <cell r="G616" t="str">
            <v/>
          </cell>
          <cell r="H616" t="str">
            <v/>
          </cell>
          <cell r="I616" t="str">
            <v>Other</v>
          </cell>
          <cell r="J616" t="str">
            <v>Storage - Other</v>
          </cell>
          <cell r="K616" t="str">
            <v/>
          </cell>
          <cell r="L616" t="str">
            <v>Battery Storage - East</v>
          </cell>
          <cell r="M616" t="str">
            <v>Storage</v>
          </cell>
          <cell r="N616" t="str">
            <v>Other</v>
          </cell>
          <cell r="O616" t="str">
            <v>Storage</v>
          </cell>
          <cell r="P616" t="str">
            <v/>
          </cell>
          <cell r="Q616" t="str">
            <v>Storage</v>
          </cell>
          <cell r="R616" t="str">
            <v>Battery</v>
          </cell>
          <cell r="S616" t="str">
            <v>Storage</v>
          </cell>
          <cell r="T616" t="str">
            <v>Battery</v>
          </cell>
          <cell r="U616" t="str">
            <v>Battery Storage - East</v>
          </cell>
          <cell r="V616" t="str">
            <v>Other</v>
          </cell>
          <cell r="W616" t="str">
            <v>WY</v>
          </cell>
          <cell r="X616" t="str">
            <v>No</v>
          </cell>
        </row>
        <row r="617">
          <cell r="A617">
            <v>101640</v>
          </cell>
          <cell r="B617" t="str">
            <v>I_WSW_BAT_VR</v>
          </cell>
          <cell r="C617" t="str">
            <v>I_WSW_BAT_VR</v>
          </cell>
          <cell r="D617" t="str">
            <v>New Pumped Storage</v>
          </cell>
          <cell r="E617" t="str">
            <v>East</v>
          </cell>
          <cell r="F617" t="str">
            <v>Battery Storage - East</v>
          </cell>
          <cell r="G617" t="str">
            <v/>
          </cell>
          <cell r="H617" t="str">
            <v/>
          </cell>
          <cell r="I617" t="str">
            <v>Other</v>
          </cell>
          <cell r="J617" t="str">
            <v>Storage - Other</v>
          </cell>
          <cell r="K617" t="str">
            <v/>
          </cell>
          <cell r="L617" t="str">
            <v>Battery Storage - East</v>
          </cell>
          <cell r="M617" t="str">
            <v>Storage</v>
          </cell>
          <cell r="N617" t="str">
            <v>Other</v>
          </cell>
          <cell r="O617" t="str">
            <v>Storage</v>
          </cell>
          <cell r="P617" t="str">
            <v/>
          </cell>
          <cell r="Q617" t="str">
            <v>Storage</v>
          </cell>
          <cell r="R617" t="str">
            <v>Battery</v>
          </cell>
          <cell r="S617" t="str">
            <v>Storage</v>
          </cell>
          <cell r="T617" t="str">
            <v>Battery</v>
          </cell>
          <cell r="U617" t="str">
            <v>Battery Storage - East</v>
          </cell>
          <cell r="V617" t="str">
            <v>Other</v>
          </cell>
          <cell r="W617" t="str">
            <v>WY</v>
          </cell>
          <cell r="X617" t="str">
            <v>No</v>
          </cell>
        </row>
        <row r="618">
          <cell r="A618">
            <v>101674</v>
          </cell>
          <cell r="B618" t="str">
            <v>I_WSW_CAES</v>
          </cell>
          <cell r="C618" t="str">
            <v>I_WSW_CAES</v>
          </cell>
          <cell r="D618" t="str">
            <v>New Pumped Storage</v>
          </cell>
          <cell r="E618" t="str">
            <v>East</v>
          </cell>
          <cell r="F618" t="str">
            <v>CAES - East</v>
          </cell>
          <cell r="G618" t="str">
            <v/>
          </cell>
          <cell r="H618" t="str">
            <v/>
          </cell>
          <cell r="I618" t="str">
            <v>Other</v>
          </cell>
          <cell r="J618" t="str">
            <v>Storage - CAES</v>
          </cell>
          <cell r="K618" t="str">
            <v/>
          </cell>
          <cell r="L618" t="str">
            <v>CAES - East</v>
          </cell>
          <cell r="M618" t="str">
            <v>Storage</v>
          </cell>
          <cell r="N618" t="str">
            <v>Other</v>
          </cell>
          <cell r="O618" t="str">
            <v>Storage</v>
          </cell>
          <cell r="P618" t="str">
            <v/>
          </cell>
          <cell r="Q618" t="str">
            <v>Storage</v>
          </cell>
          <cell r="R618" t="str">
            <v>CAES</v>
          </cell>
          <cell r="S618" t="str">
            <v>Storage</v>
          </cell>
          <cell r="T618" t="str">
            <v>CAES</v>
          </cell>
          <cell r="U618" t="str">
            <v>CAES - East</v>
          </cell>
          <cell r="V618" t="str">
            <v>Other</v>
          </cell>
          <cell r="W618" t="str">
            <v>WY</v>
          </cell>
          <cell r="X618" t="str">
            <v>No</v>
          </cell>
        </row>
        <row r="619">
          <cell r="A619">
            <v>101649</v>
          </cell>
          <cell r="B619" t="str">
            <v>I_WSW_FLYw</v>
          </cell>
          <cell r="C619" t="str">
            <v>I_WSW_FLYw</v>
          </cell>
          <cell r="D619" t="str">
            <v>New Pumped Storage</v>
          </cell>
          <cell r="E619" t="str">
            <v>East</v>
          </cell>
          <cell r="F619" t="str">
            <v>Fly Wheel - East</v>
          </cell>
          <cell r="G619" t="str">
            <v/>
          </cell>
          <cell r="H619" t="str">
            <v/>
          </cell>
          <cell r="I619" t="str">
            <v>Other</v>
          </cell>
          <cell r="J619" t="str">
            <v>Storage - Other</v>
          </cell>
          <cell r="K619" t="str">
            <v/>
          </cell>
          <cell r="L619" t="str">
            <v>Fly Wheel - East</v>
          </cell>
          <cell r="M619" t="str">
            <v>Storage</v>
          </cell>
          <cell r="N619" t="str">
            <v>Other</v>
          </cell>
          <cell r="O619" t="str">
            <v>Storage</v>
          </cell>
          <cell r="P619" t="str">
            <v/>
          </cell>
          <cell r="Q619" t="str">
            <v>Storage</v>
          </cell>
          <cell r="R619" t="str">
            <v>Fly Wheel - East</v>
          </cell>
          <cell r="S619" t="str">
            <v>Storage</v>
          </cell>
          <cell r="T619" t="str">
            <v>Fly Wheel - East</v>
          </cell>
          <cell r="U619" t="str">
            <v>Fly Wheel - East</v>
          </cell>
          <cell r="V619" t="str">
            <v>Other</v>
          </cell>
          <cell r="W619" t="str">
            <v>WY</v>
          </cell>
          <cell r="X619" t="str">
            <v>No</v>
          </cell>
        </row>
        <row r="620">
          <cell r="A620">
            <v>101617</v>
          </cell>
          <cell r="B620" t="str">
            <v>I_WSW_PUMP</v>
          </cell>
          <cell r="C620" t="str">
            <v>I_WSW_PUMP</v>
          </cell>
          <cell r="D620" t="str">
            <v>New Pumped Storage</v>
          </cell>
          <cell r="E620" t="str">
            <v>East</v>
          </cell>
          <cell r="F620" t="str">
            <v>Pump Storage - East</v>
          </cell>
          <cell r="G620" t="str">
            <v/>
          </cell>
          <cell r="H620" t="str">
            <v/>
          </cell>
          <cell r="I620" t="str">
            <v>Other</v>
          </cell>
          <cell r="J620" t="str">
            <v>Storage - Other</v>
          </cell>
          <cell r="K620" t="str">
            <v/>
          </cell>
          <cell r="L620" t="str">
            <v>Pump Storage - East</v>
          </cell>
          <cell r="M620" t="str">
            <v>Storage</v>
          </cell>
          <cell r="N620" t="str">
            <v>Other</v>
          </cell>
          <cell r="O620" t="str">
            <v>Storage</v>
          </cell>
          <cell r="P620" t="str">
            <v/>
          </cell>
          <cell r="Q620" t="str">
            <v>Storage</v>
          </cell>
          <cell r="R620" t="str">
            <v>PumpStorage</v>
          </cell>
          <cell r="S620" t="str">
            <v>Storage</v>
          </cell>
          <cell r="T620" t="str">
            <v>PumpStorage</v>
          </cell>
          <cell r="U620" t="str">
            <v>Pump Storage - East</v>
          </cell>
          <cell r="V620" t="str">
            <v>Other</v>
          </cell>
          <cell r="W620" t="str">
            <v>WY</v>
          </cell>
          <cell r="X620" t="str">
            <v>No</v>
          </cell>
        </row>
        <row r="621">
          <cell r="A621">
            <v>101626</v>
          </cell>
          <cell r="B621" t="str">
            <v>I_WV_BAT_LI</v>
          </cell>
          <cell r="C621" t="str">
            <v>I_WV_BAT_LI</v>
          </cell>
          <cell r="D621" t="str">
            <v>New Pumped Storage</v>
          </cell>
          <cell r="E621" t="str">
            <v>West</v>
          </cell>
          <cell r="F621" t="str">
            <v>Battery Storage - West</v>
          </cell>
          <cell r="G621" t="str">
            <v/>
          </cell>
          <cell r="H621" t="str">
            <v/>
          </cell>
          <cell r="I621" t="str">
            <v>Other</v>
          </cell>
          <cell r="J621" t="str">
            <v>Storage - Other</v>
          </cell>
          <cell r="K621" t="str">
            <v/>
          </cell>
          <cell r="L621" t="str">
            <v>Battery Storage - West</v>
          </cell>
          <cell r="M621" t="str">
            <v>Storage</v>
          </cell>
          <cell r="N621" t="str">
            <v>Other</v>
          </cell>
          <cell r="O621" t="str">
            <v>Storage</v>
          </cell>
          <cell r="P621" t="str">
            <v/>
          </cell>
          <cell r="Q621" t="str">
            <v>Storage</v>
          </cell>
          <cell r="R621" t="str">
            <v>Battery</v>
          </cell>
          <cell r="S621" t="str">
            <v>Storage</v>
          </cell>
          <cell r="T621" t="str">
            <v>Battery</v>
          </cell>
          <cell r="U621" t="str">
            <v>Battery Storage - West</v>
          </cell>
          <cell r="V621" t="str">
            <v>Other</v>
          </cell>
          <cell r="W621" t="str">
            <v>OR</v>
          </cell>
          <cell r="X621" t="str">
            <v>No</v>
          </cell>
        </row>
        <row r="622">
          <cell r="A622">
            <v>101635</v>
          </cell>
          <cell r="B622" t="str">
            <v>I_WV_BAT_Ns</v>
          </cell>
          <cell r="C622" t="str">
            <v>I_WV_BAT_Ns</v>
          </cell>
          <cell r="D622" t="str">
            <v>New Pumped Storage</v>
          </cell>
          <cell r="E622" t="str">
            <v>West</v>
          </cell>
          <cell r="F622" t="str">
            <v>Battery Storage - West</v>
          </cell>
          <cell r="G622" t="str">
            <v/>
          </cell>
          <cell r="H622" t="str">
            <v/>
          </cell>
          <cell r="I622" t="str">
            <v>Other</v>
          </cell>
          <cell r="J622" t="str">
            <v>Storage - Other</v>
          </cell>
          <cell r="K622" t="str">
            <v/>
          </cell>
          <cell r="L622" t="str">
            <v>Battery Storage - West</v>
          </cell>
          <cell r="M622" t="str">
            <v>Storage</v>
          </cell>
          <cell r="N622" t="str">
            <v>Other</v>
          </cell>
          <cell r="O622" t="str">
            <v>Storage</v>
          </cell>
          <cell r="P622" t="str">
            <v/>
          </cell>
          <cell r="Q622" t="str">
            <v>Storage</v>
          </cell>
          <cell r="R622" t="str">
            <v>Battery</v>
          </cell>
          <cell r="S622" t="str">
            <v>Storage</v>
          </cell>
          <cell r="T622" t="str">
            <v>Battery</v>
          </cell>
          <cell r="U622" t="str">
            <v>Battery Storage - West</v>
          </cell>
          <cell r="V622" t="str">
            <v>Other</v>
          </cell>
          <cell r="W622" t="str">
            <v>OR</v>
          </cell>
          <cell r="X622" t="str">
            <v>No</v>
          </cell>
        </row>
        <row r="623">
          <cell r="A623">
            <v>101644</v>
          </cell>
          <cell r="B623" t="str">
            <v>I_WV_BAT_VR</v>
          </cell>
          <cell r="C623" t="str">
            <v>I_WV_BAT_VR</v>
          </cell>
          <cell r="D623" t="str">
            <v>New Pumped Storage</v>
          </cell>
          <cell r="E623" t="str">
            <v>West</v>
          </cell>
          <cell r="F623" t="str">
            <v>Battery Storage - West</v>
          </cell>
          <cell r="G623" t="str">
            <v/>
          </cell>
          <cell r="H623" t="str">
            <v/>
          </cell>
          <cell r="I623" t="str">
            <v>Other</v>
          </cell>
          <cell r="J623" t="str">
            <v>Storage - Other</v>
          </cell>
          <cell r="K623" t="str">
            <v/>
          </cell>
          <cell r="L623" t="str">
            <v>Battery Storage - West</v>
          </cell>
          <cell r="M623" t="str">
            <v>Storage</v>
          </cell>
          <cell r="N623" t="str">
            <v>Other</v>
          </cell>
          <cell r="O623" t="str">
            <v>Storage</v>
          </cell>
          <cell r="P623" t="str">
            <v/>
          </cell>
          <cell r="Q623" t="str">
            <v>Storage</v>
          </cell>
          <cell r="R623" t="str">
            <v>Battery</v>
          </cell>
          <cell r="S623" t="str">
            <v>Storage</v>
          </cell>
          <cell r="T623" t="str">
            <v>Battery</v>
          </cell>
          <cell r="U623" t="str">
            <v>Battery Storage - West</v>
          </cell>
          <cell r="V623" t="str">
            <v>Other</v>
          </cell>
          <cell r="W623" t="str">
            <v>OR</v>
          </cell>
          <cell r="X623" t="str">
            <v>No</v>
          </cell>
        </row>
        <row r="624">
          <cell r="A624">
            <v>101653</v>
          </cell>
          <cell r="B624" t="str">
            <v>I_WV_FLYw</v>
          </cell>
          <cell r="C624" t="str">
            <v>I_WV_FLYw</v>
          </cell>
          <cell r="D624" t="str">
            <v>New Pumped Storage</v>
          </cell>
          <cell r="E624" t="str">
            <v>West</v>
          </cell>
          <cell r="F624" t="str">
            <v>Fly Wheel - West</v>
          </cell>
          <cell r="G624" t="str">
            <v/>
          </cell>
          <cell r="H624" t="str">
            <v/>
          </cell>
          <cell r="I624" t="str">
            <v>Other</v>
          </cell>
          <cell r="J624" t="str">
            <v>Storage - Other</v>
          </cell>
          <cell r="K624" t="str">
            <v/>
          </cell>
          <cell r="L624" t="str">
            <v>Fly Wheel - West</v>
          </cell>
          <cell r="M624" t="str">
            <v>Storage</v>
          </cell>
          <cell r="N624" t="str">
            <v>Other</v>
          </cell>
          <cell r="O624" t="str">
            <v>Storage</v>
          </cell>
          <cell r="P624" t="str">
            <v/>
          </cell>
          <cell r="Q624" t="str">
            <v>Storage</v>
          </cell>
          <cell r="R624" t="str">
            <v>Fly Wheel - West</v>
          </cell>
          <cell r="S624" t="str">
            <v>Storage</v>
          </cell>
          <cell r="T624" t="str">
            <v>Fly Wheel - West</v>
          </cell>
          <cell r="U624" t="str">
            <v>Fly Wheel - West</v>
          </cell>
          <cell r="V624" t="str">
            <v>Other</v>
          </cell>
          <cell r="W624" t="str">
            <v>OR</v>
          </cell>
          <cell r="X624" t="str">
            <v>No</v>
          </cell>
        </row>
        <row r="625">
          <cell r="A625">
            <v>101625</v>
          </cell>
          <cell r="B625" t="str">
            <v>I_WW_BAT_LI</v>
          </cell>
          <cell r="C625" t="str">
            <v>I_WW_BAT_LI</v>
          </cell>
          <cell r="D625" t="str">
            <v>New Pumped Storage</v>
          </cell>
          <cell r="E625" t="str">
            <v>West</v>
          </cell>
          <cell r="F625" t="str">
            <v>Battery Storage - West</v>
          </cell>
          <cell r="G625" t="str">
            <v/>
          </cell>
          <cell r="H625" t="str">
            <v/>
          </cell>
          <cell r="I625" t="str">
            <v>Other</v>
          </cell>
          <cell r="J625" t="str">
            <v>Storage - Other</v>
          </cell>
          <cell r="K625" t="str">
            <v/>
          </cell>
          <cell r="L625" t="str">
            <v>Battery Storage - West</v>
          </cell>
          <cell r="M625" t="str">
            <v>Storage</v>
          </cell>
          <cell r="N625" t="str">
            <v>Other</v>
          </cell>
          <cell r="O625" t="str">
            <v>Storage</v>
          </cell>
          <cell r="P625" t="str">
            <v/>
          </cell>
          <cell r="Q625" t="str">
            <v>Storage</v>
          </cell>
          <cell r="R625" t="str">
            <v>Battery</v>
          </cell>
          <cell r="S625" t="str">
            <v>Storage</v>
          </cell>
          <cell r="T625" t="str">
            <v>Battery</v>
          </cell>
          <cell r="U625" t="str">
            <v>Battery Storage - West</v>
          </cell>
          <cell r="V625" t="str">
            <v>Other</v>
          </cell>
          <cell r="W625" t="str">
            <v>WA</v>
          </cell>
          <cell r="X625" t="str">
            <v>No</v>
          </cell>
        </row>
        <row r="626">
          <cell r="A626">
            <v>101634</v>
          </cell>
          <cell r="B626" t="str">
            <v>I_WW_BAT_Ns</v>
          </cell>
          <cell r="C626" t="str">
            <v>I_WW_BAT_Ns</v>
          </cell>
          <cell r="D626" t="str">
            <v>New Pumped Storage</v>
          </cell>
          <cell r="E626" t="str">
            <v>West</v>
          </cell>
          <cell r="F626" t="str">
            <v>Battery Storage - West</v>
          </cell>
          <cell r="G626" t="str">
            <v/>
          </cell>
          <cell r="H626" t="str">
            <v/>
          </cell>
          <cell r="I626" t="str">
            <v>Other</v>
          </cell>
          <cell r="J626" t="str">
            <v>Storage - Other</v>
          </cell>
          <cell r="K626" t="str">
            <v/>
          </cell>
          <cell r="L626" t="str">
            <v>Battery Storage - West</v>
          </cell>
          <cell r="M626" t="str">
            <v>Storage</v>
          </cell>
          <cell r="N626" t="str">
            <v>Other</v>
          </cell>
          <cell r="O626" t="str">
            <v>Storage</v>
          </cell>
          <cell r="P626" t="str">
            <v/>
          </cell>
          <cell r="Q626" t="str">
            <v>Storage</v>
          </cell>
          <cell r="R626" t="str">
            <v>Battery</v>
          </cell>
          <cell r="S626" t="str">
            <v>Storage</v>
          </cell>
          <cell r="T626" t="str">
            <v>Battery</v>
          </cell>
          <cell r="U626" t="str">
            <v>Battery Storage - West</v>
          </cell>
          <cell r="V626" t="str">
            <v>Other</v>
          </cell>
          <cell r="W626" t="str">
            <v>WA</v>
          </cell>
          <cell r="X626" t="str">
            <v>No</v>
          </cell>
        </row>
        <row r="627">
          <cell r="A627">
            <v>101643</v>
          </cell>
          <cell r="B627" t="str">
            <v>I_WW_BAT_VR</v>
          </cell>
          <cell r="C627" t="str">
            <v>I_WW_BAT_VR</v>
          </cell>
          <cell r="D627" t="str">
            <v>New Pumped Storage</v>
          </cell>
          <cell r="E627" t="str">
            <v>West</v>
          </cell>
          <cell r="F627" t="str">
            <v>Battery Storage - West</v>
          </cell>
          <cell r="G627" t="str">
            <v/>
          </cell>
          <cell r="H627" t="str">
            <v/>
          </cell>
          <cell r="I627" t="str">
            <v>Other</v>
          </cell>
          <cell r="J627" t="str">
            <v>Storage - Other</v>
          </cell>
          <cell r="K627" t="str">
            <v/>
          </cell>
          <cell r="L627" t="str">
            <v>Battery Storage - West</v>
          </cell>
          <cell r="M627" t="str">
            <v>Storage</v>
          </cell>
          <cell r="N627" t="str">
            <v>Other</v>
          </cell>
          <cell r="O627" t="str">
            <v>Storage</v>
          </cell>
          <cell r="P627" t="str">
            <v/>
          </cell>
          <cell r="Q627" t="str">
            <v>Storage</v>
          </cell>
          <cell r="R627" t="str">
            <v>Battery</v>
          </cell>
          <cell r="S627" t="str">
            <v>Storage</v>
          </cell>
          <cell r="T627" t="str">
            <v>Battery</v>
          </cell>
          <cell r="U627" t="str">
            <v>Battery Storage - West</v>
          </cell>
          <cell r="V627" t="str">
            <v>Other</v>
          </cell>
          <cell r="W627" t="str">
            <v>WA</v>
          </cell>
          <cell r="X627" t="str">
            <v>No</v>
          </cell>
        </row>
        <row r="628">
          <cell r="A628">
            <v>101652</v>
          </cell>
          <cell r="B628" t="str">
            <v>I_WW_FLYw</v>
          </cell>
          <cell r="C628" t="str">
            <v>I_WW_FLYw</v>
          </cell>
          <cell r="D628" t="str">
            <v>New Pumped Storage</v>
          </cell>
          <cell r="E628" t="str">
            <v>West</v>
          </cell>
          <cell r="F628" t="str">
            <v>Fly Wheel - West</v>
          </cell>
          <cell r="G628" t="str">
            <v/>
          </cell>
          <cell r="H628" t="str">
            <v/>
          </cell>
          <cell r="I628" t="str">
            <v>Other</v>
          </cell>
          <cell r="J628" t="str">
            <v>Storage - Other</v>
          </cell>
          <cell r="K628" t="str">
            <v/>
          </cell>
          <cell r="L628" t="str">
            <v>Fly Wheel - West</v>
          </cell>
          <cell r="M628" t="str">
            <v>Storage</v>
          </cell>
          <cell r="N628" t="str">
            <v>Other</v>
          </cell>
          <cell r="O628" t="str">
            <v>Storage</v>
          </cell>
          <cell r="P628" t="str">
            <v/>
          </cell>
          <cell r="Q628" t="str">
            <v>Storage</v>
          </cell>
          <cell r="R628" t="str">
            <v>Fly Wheel - West</v>
          </cell>
          <cell r="S628" t="str">
            <v>Storage</v>
          </cell>
          <cell r="T628" t="str">
            <v>Fly Wheel - West</v>
          </cell>
          <cell r="U628" t="str">
            <v>Fly Wheel - West</v>
          </cell>
          <cell r="V628" t="str">
            <v>Other</v>
          </cell>
          <cell r="W628" t="str">
            <v>WA</v>
          </cell>
          <cell r="X628" t="str">
            <v>No</v>
          </cell>
        </row>
        <row r="629">
          <cell r="A629">
            <v>101627</v>
          </cell>
          <cell r="B629" t="str">
            <v>I_YK_BAT_LI</v>
          </cell>
          <cell r="C629" t="str">
            <v>I_YK_BAT_LI</v>
          </cell>
          <cell r="D629" t="str">
            <v>New Pumped Storage</v>
          </cell>
          <cell r="E629" t="str">
            <v>West</v>
          </cell>
          <cell r="F629" t="str">
            <v>Battery Storage - West</v>
          </cell>
          <cell r="G629" t="str">
            <v/>
          </cell>
          <cell r="H629" t="str">
            <v/>
          </cell>
          <cell r="I629" t="str">
            <v>Other</v>
          </cell>
          <cell r="J629" t="str">
            <v>Storage - Other</v>
          </cell>
          <cell r="K629" t="str">
            <v/>
          </cell>
          <cell r="L629" t="str">
            <v>Battery Storage - West</v>
          </cell>
          <cell r="M629" t="str">
            <v>Storage</v>
          </cell>
          <cell r="N629" t="str">
            <v>Other</v>
          </cell>
          <cell r="O629" t="str">
            <v>Storage</v>
          </cell>
          <cell r="P629" t="str">
            <v/>
          </cell>
          <cell r="Q629" t="str">
            <v>Storage</v>
          </cell>
          <cell r="R629" t="str">
            <v>Battery</v>
          </cell>
          <cell r="S629" t="str">
            <v>Storage</v>
          </cell>
          <cell r="T629" t="str">
            <v>Battery</v>
          </cell>
          <cell r="U629" t="str">
            <v>Battery Storage - West</v>
          </cell>
          <cell r="V629" t="str">
            <v>Other</v>
          </cell>
          <cell r="W629" t="str">
            <v>WA</v>
          </cell>
          <cell r="X629" t="str">
            <v>No</v>
          </cell>
        </row>
        <row r="630">
          <cell r="A630">
            <v>101636</v>
          </cell>
          <cell r="B630" t="str">
            <v>I_YK_BAT_Ns</v>
          </cell>
          <cell r="C630" t="str">
            <v>I_YK_BAT_Ns</v>
          </cell>
          <cell r="D630" t="str">
            <v>New Pumped Storage</v>
          </cell>
          <cell r="E630" t="str">
            <v>West</v>
          </cell>
          <cell r="F630" t="str">
            <v>Battery Storage - West</v>
          </cell>
          <cell r="G630" t="str">
            <v/>
          </cell>
          <cell r="H630" t="str">
            <v/>
          </cell>
          <cell r="I630" t="str">
            <v>Other</v>
          </cell>
          <cell r="J630" t="str">
            <v>Storage - Other</v>
          </cell>
          <cell r="K630" t="str">
            <v/>
          </cell>
          <cell r="L630" t="str">
            <v>Battery Storage - West</v>
          </cell>
          <cell r="M630" t="str">
            <v>Storage</v>
          </cell>
          <cell r="N630" t="str">
            <v>Other</v>
          </cell>
          <cell r="O630" t="str">
            <v>Storage</v>
          </cell>
          <cell r="P630" t="str">
            <v/>
          </cell>
          <cell r="Q630" t="str">
            <v>Storage</v>
          </cell>
          <cell r="R630" t="str">
            <v>Battery</v>
          </cell>
          <cell r="S630" t="str">
            <v>Storage</v>
          </cell>
          <cell r="T630" t="str">
            <v>Battery</v>
          </cell>
          <cell r="U630" t="str">
            <v>Battery Storage - West</v>
          </cell>
          <cell r="V630" t="str">
            <v>Other</v>
          </cell>
          <cell r="W630" t="str">
            <v>WA</v>
          </cell>
          <cell r="X630" t="str">
            <v>No</v>
          </cell>
        </row>
        <row r="631">
          <cell r="A631">
            <v>101645</v>
          </cell>
          <cell r="B631" t="str">
            <v>I_YK_BAT_VR</v>
          </cell>
          <cell r="C631" t="str">
            <v>I_YK_BAT_VR</v>
          </cell>
          <cell r="D631" t="str">
            <v>New Pumped Storage</v>
          </cell>
          <cell r="E631" t="str">
            <v>West</v>
          </cell>
          <cell r="F631" t="str">
            <v>Battery Storage - West</v>
          </cell>
          <cell r="G631" t="str">
            <v/>
          </cell>
          <cell r="H631" t="str">
            <v/>
          </cell>
          <cell r="I631" t="str">
            <v>Other</v>
          </cell>
          <cell r="J631" t="str">
            <v>Storage - Other</v>
          </cell>
          <cell r="K631" t="str">
            <v/>
          </cell>
          <cell r="L631" t="str">
            <v>Battery Storage - West</v>
          </cell>
          <cell r="M631" t="str">
            <v>Storage</v>
          </cell>
          <cell r="N631" t="str">
            <v>Other</v>
          </cell>
          <cell r="O631" t="str">
            <v>Storage</v>
          </cell>
          <cell r="P631" t="str">
            <v/>
          </cell>
          <cell r="Q631" t="str">
            <v>Storage</v>
          </cell>
          <cell r="R631" t="str">
            <v>Battery</v>
          </cell>
          <cell r="S631" t="str">
            <v>Storage</v>
          </cell>
          <cell r="T631" t="str">
            <v>Battery</v>
          </cell>
          <cell r="U631" t="str">
            <v>Battery Storage - West</v>
          </cell>
          <cell r="V631" t="str">
            <v>Other</v>
          </cell>
          <cell r="W631" t="str">
            <v>WA</v>
          </cell>
          <cell r="X631" t="str">
            <v>No</v>
          </cell>
        </row>
        <row r="632">
          <cell r="A632">
            <v>101654</v>
          </cell>
          <cell r="B632" t="str">
            <v>I_YK_FLYw</v>
          </cell>
          <cell r="C632" t="str">
            <v>I_YK_FLYw</v>
          </cell>
          <cell r="D632" t="str">
            <v>New Pumped Storage</v>
          </cell>
          <cell r="E632" t="str">
            <v>West</v>
          </cell>
          <cell r="F632" t="str">
            <v>Fly Wheel - West</v>
          </cell>
          <cell r="G632" t="str">
            <v/>
          </cell>
          <cell r="H632" t="str">
            <v/>
          </cell>
          <cell r="I632" t="str">
            <v>Other</v>
          </cell>
          <cell r="J632" t="str">
            <v>Fly Wheel - West</v>
          </cell>
          <cell r="K632" t="str">
            <v/>
          </cell>
          <cell r="L632" t="str">
            <v>Fly Wheel - West</v>
          </cell>
          <cell r="M632" t="str">
            <v>Storage</v>
          </cell>
          <cell r="N632" t="str">
            <v>Other</v>
          </cell>
          <cell r="O632" t="str">
            <v>Storage</v>
          </cell>
          <cell r="P632" t="str">
            <v/>
          </cell>
          <cell r="Q632" t="str">
            <v>Storage</v>
          </cell>
          <cell r="R632" t="str">
            <v>Fly Wheel - West</v>
          </cell>
          <cell r="S632" t="str">
            <v>Storage</v>
          </cell>
          <cell r="T632" t="str">
            <v>Fly Wheel - West</v>
          </cell>
          <cell r="U632" t="str">
            <v>Fly Wheel - West</v>
          </cell>
          <cell r="V632" t="str">
            <v>Other</v>
          </cell>
          <cell r="W632" t="str">
            <v>WA</v>
          </cell>
          <cell r="X632" t="str">
            <v>No</v>
          </cell>
        </row>
        <row r="633">
          <cell r="A633">
            <v>228799</v>
          </cell>
          <cell r="B633" t="str">
            <v>I_DJ_CC_F1</v>
          </cell>
          <cell r="C633" t="str">
            <v>I_DJ_CC_F1</v>
          </cell>
          <cell r="D633" t="str">
            <v>New Thermal</v>
          </cell>
          <cell r="E633" t="str">
            <v>East</v>
          </cell>
          <cell r="F633" t="str">
            <v>CCCT - DJohns - F 1x1</v>
          </cell>
          <cell r="G633" t="str">
            <v/>
          </cell>
          <cell r="H633" t="str">
            <v/>
          </cell>
          <cell r="I633" t="str">
            <v>Gas</v>
          </cell>
          <cell r="J633" t="str">
            <v>Gas - CCCT</v>
          </cell>
          <cell r="K633" t="str">
            <v>DJohns</v>
          </cell>
          <cell r="L633" t="str">
            <v>CCCT - DJohns - F 1x1</v>
          </cell>
          <cell r="M633" t="str">
            <v>IRP_CCCT</v>
          </cell>
          <cell r="N633" t="str">
            <v>Gas</v>
          </cell>
          <cell r="O633" t="str">
            <v>Gas</v>
          </cell>
          <cell r="P633" t="str">
            <v/>
          </cell>
          <cell r="Q633" t="str">
            <v>Thermal</v>
          </cell>
          <cell r="R633" t="str">
            <v>CCCT</v>
          </cell>
          <cell r="S633" t="str">
            <v>Thermal</v>
          </cell>
          <cell r="T633" t="str">
            <v>CCCT</v>
          </cell>
          <cell r="U633" t="str">
            <v>CCCT - DJohns - F 1x1</v>
          </cell>
          <cell r="V633" t="str">
            <v>IRP_CCCT</v>
          </cell>
          <cell r="W633" t="str">
            <v>WY</v>
          </cell>
          <cell r="X633" t="str">
            <v>Yes</v>
          </cell>
        </row>
        <row r="634">
          <cell r="A634">
            <v>228800</v>
          </cell>
          <cell r="B634" t="str">
            <v>I_DJ_CC_F1D</v>
          </cell>
          <cell r="C634" t="str">
            <v>I_DJ_CC_F1D</v>
          </cell>
          <cell r="D634" t="str">
            <v>New Thermal</v>
          </cell>
          <cell r="E634" t="str">
            <v>East</v>
          </cell>
          <cell r="F634" t="str">
            <v>CCCT - DJohns - F 1x1</v>
          </cell>
          <cell r="G634" t="str">
            <v/>
          </cell>
          <cell r="H634" t="str">
            <v/>
          </cell>
          <cell r="I634" t="str">
            <v>Gas</v>
          </cell>
          <cell r="J634" t="str">
            <v>Gas - CCCT</v>
          </cell>
          <cell r="K634" t="str">
            <v>DJohns</v>
          </cell>
          <cell r="L634" t="str">
            <v>CCCT - DJohns - F 1x1</v>
          </cell>
          <cell r="M634" t="str">
            <v>IRP_CCCT</v>
          </cell>
          <cell r="N634" t="str">
            <v>Gas</v>
          </cell>
          <cell r="O634" t="str">
            <v>Gas</v>
          </cell>
          <cell r="P634" t="str">
            <v/>
          </cell>
          <cell r="Q634" t="str">
            <v>Thermal</v>
          </cell>
          <cell r="R634" t="str">
            <v>CCCT</v>
          </cell>
          <cell r="S634" t="str">
            <v>Thermal</v>
          </cell>
          <cell r="T634" t="str">
            <v>CCCT</v>
          </cell>
          <cell r="U634" t="str">
            <v>CCCT - DJohns - F 1x1</v>
          </cell>
          <cell r="V634" t="str">
            <v>IRP_CCCT</v>
          </cell>
          <cell r="W634" t="str">
            <v>WY</v>
          </cell>
          <cell r="X634" t="str">
            <v>Yes</v>
          </cell>
        </row>
        <row r="635">
          <cell r="A635">
            <v>228801</v>
          </cell>
          <cell r="B635" t="str">
            <v>I_DJ_CC_F2</v>
          </cell>
          <cell r="C635" t="str">
            <v>I_DJ_CC_F2</v>
          </cell>
          <cell r="D635" t="str">
            <v>New Thermal</v>
          </cell>
          <cell r="E635" t="str">
            <v>East</v>
          </cell>
          <cell r="F635" t="str">
            <v>CCCT - DJohns - F 2x1</v>
          </cell>
          <cell r="G635" t="str">
            <v/>
          </cell>
          <cell r="H635" t="str">
            <v/>
          </cell>
          <cell r="I635" t="str">
            <v>Gas</v>
          </cell>
          <cell r="J635" t="str">
            <v>Gas - CCCT</v>
          </cell>
          <cell r="K635" t="str">
            <v>DJohns</v>
          </cell>
          <cell r="L635" t="str">
            <v>CCCT - DJohns - F 2x1</v>
          </cell>
          <cell r="M635" t="str">
            <v>IRP_CCCT</v>
          </cell>
          <cell r="N635" t="str">
            <v>Gas</v>
          </cell>
          <cell r="O635" t="str">
            <v>Gas</v>
          </cell>
          <cell r="P635" t="str">
            <v/>
          </cell>
          <cell r="Q635" t="str">
            <v>Thermal</v>
          </cell>
          <cell r="R635" t="str">
            <v>CCCT</v>
          </cell>
          <cell r="S635" t="str">
            <v>Thermal</v>
          </cell>
          <cell r="T635" t="str">
            <v>CCCT</v>
          </cell>
          <cell r="U635" t="str">
            <v>CCCT - DJohns - F 2x1</v>
          </cell>
          <cell r="V635" t="str">
            <v>IRP_CCCT</v>
          </cell>
          <cell r="W635" t="str">
            <v>WY</v>
          </cell>
          <cell r="X635" t="str">
            <v>Yes</v>
          </cell>
        </row>
        <row r="636">
          <cell r="A636">
            <v>228802</v>
          </cell>
          <cell r="B636" t="str">
            <v>I_DJ_CC_F2D</v>
          </cell>
          <cell r="C636" t="str">
            <v>I_DJ_CC_F2D</v>
          </cell>
          <cell r="D636" t="str">
            <v>New Thermal</v>
          </cell>
          <cell r="E636" t="str">
            <v>East</v>
          </cell>
          <cell r="F636" t="str">
            <v>CCCT - DJohns - F 2x1</v>
          </cell>
          <cell r="G636" t="str">
            <v/>
          </cell>
          <cell r="H636" t="str">
            <v/>
          </cell>
          <cell r="I636" t="str">
            <v>Gas</v>
          </cell>
          <cell r="J636" t="str">
            <v>Gas - CCCT</v>
          </cell>
          <cell r="K636" t="str">
            <v>DJohns</v>
          </cell>
          <cell r="L636" t="str">
            <v>CCCT - DJohns - F 2x1</v>
          </cell>
          <cell r="M636" t="str">
            <v>IRP_CCCT</v>
          </cell>
          <cell r="N636" t="str">
            <v>Gas</v>
          </cell>
          <cell r="O636" t="str">
            <v>Gas</v>
          </cell>
          <cell r="P636" t="str">
            <v/>
          </cell>
          <cell r="Q636" t="str">
            <v>Thermal</v>
          </cell>
          <cell r="R636" t="str">
            <v>CCCT</v>
          </cell>
          <cell r="S636" t="str">
            <v>Thermal</v>
          </cell>
          <cell r="T636" t="str">
            <v>CCCT</v>
          </cell>
          <cell r="U636" t="str">
            <v>CCCT - DJohns - F 2x1</v>
          </cell>
          <cell r="V636" t="str">
            <v>IRP_CCCT</v>
          </cell>
          <cell r="W636" t="str">
            <v>WY</v>
          </cell>
          <cell r="X636" t="str">
            <v>Yes</v>
          </cell>
        </row>
        <row r="637">
          <cell r="A637">
            <v>228803</v>
          </cell>
          <cell r="B637" t="str">
            <v>I_DJ_CC_G1</v>
          </cell>
          <cell r="C637" t="str">
            <v>I_DJ_CC_G1</v>
          </cell>
          <cell r="D637" t="str">
            <v>New Thermal</v>
          </cell>
          <cell r="E637" t="str">
            <v>East</v>
          </cell>
          <cell r="F637" t="str">
            <v>CCCT - DJohns - G 1x1</v>
          </cell>
          <cell r="G637" t="str">
            <v/>
          </cell>
          <cell r="H637" t="str">
            <v/>
          </cell>
          <cell r="I637" t="str">
            <v>Gas</v>
          </cell>
          <cell r="J637" t="str">
            <v>Gas - CCCT</v>
          </cell>
          <cell r="K637" t="str">
            <v>DJohns</v>
          </cell>
          <cell r="L637" t="str">
            <v>CCCT - DJohns - G 1x1</v>
          </cell>
          <cell r="M637" t="str">
            <v>IRP_CCCT</v>
          </cell>
          <cell r="N637" t="str">
            <v>Gas</v>
          </cell>
          <cell r="O637" t="str">
            <v>Gas</v>
          </cell>
          <cell r="P637" t="str">
            <v/>
          </cell>
          <cell r="Q637" t="str">
            <v>Thermal</v>
          </cell>
          <cell r="R637" t="str">
            <v>CCCT</v>
          </cell>
          <cell r="S637" t="str">
            <v>Thermal</v>
          </cell>
          <cell r="T637" t="str">
            <v>CCCT</v>
          </cell>
          <cell r="U637" t="str">
            <v>CCCT - DJohns - G 1x1</v>
          </cell>
          <cell r="V637" t="str">
            <v>IRP_CCCT</v>
          </cell>
          <cell r="W637" t="str">
            <v>WY</v>
          </cell>
          <cell r="X637" t="str">
            <v>Yes</v>
          </cell>
        </row>
        <row r="638">
          <cell r="A638">
            <v>228804</v>
          </cell>
          <cell r="B638" t="str">
            <v>I_DJ_CC_G1D</v>
          </cell>
          <cell r="C638" t="str">
            <v>I_DJ_CC_G1D</v>
          </cell>
          <cell r="D638" t="str">
            <v>New Thermal</v>
          </cell>
          <cell r="E638" t="str">
            <v>East</v>
          </cell>
          <cell r="F638" t="str">
            <v>CCCT - DJohns - G 1x1</v>
          </cell>
          <cell r="G638" t="str">
            <v/>
          </cell>
          <cell r="H638" t="str">
            <v/>
          </cell>
          <cell r="I638" t="str">
            <v>Gas</v>
          </cell>
          <cell r="J638" t="str">
            <v>Gas - CCCT</v>
          </cell>
          <cell r="K638" t="str">
            <v>DJohns</v>
          </cell>
          <cell r="L638" t="str">
            <v>CCCT - DJohns - G 1x1</v>
          </cell>
          <cell r="M638" t="str">
            <v>IRP_CCCT</v>
          </cell>
          <cell r="N638" t="str">
            <v>Gas</v>
          </cell>
          <cell r="O638" t="str">
            <v>Gas</v>
          </cell>
          <cell r="P638" t="str">
            <v/>
          </cell>
          <cell r="Q638" t="str">
            <v>Thermal</v>
          </cell>
          <cell r="R638" t="str">
            <v>CCCT</v>
          </cell>
          <cell r="S638" t="str">
            <v>Thermal</v>
          </cell>
          <cell r="T638" t="str">
            <v>CCCT</v>
          </cell>
          <cell r="U638" t="str">
            <v>CCCT - DJohns - G 1x1</v>
          </cell>
          <cell r="V638" t="str">
            <v>IRP_CCCT</v>
          </cell>
          <cell r="W638" t="str">
            <v>WY</v>
          </cell>
          <cell r="X638" t="str">
            <v>Yes</v>
          </cell>
        </row>
        <row r="639">
          <cell r="A639">
            <v>228805</v>
          </cell>
          <cell r="B639" t="str">
            <v>I_DJ_CC_G2</v>
          </cell>
          <cell r="C639" t="str">
            <v>I_DJ_CC_G2</v>
          </cell>
          <cell r="D639" t="str">
            <v>New Thermal</v>
          </cell>
          <cell r="E639" t="str">
            <v>East</v>
          </cell>
          <cell r="F639" t="str">
            <v>CCCT - DJohns - G 2x1</v>
          </cell>
          <cell r="G639" t="str">
            <v/>
          </cell>
          <cell r="H639" t="str">
            <v/>
          </cell>
          <cell r="I639" t="str">
            <v>Gas</v>
          </cell>
          <cell r="J639" t="str">
            <v>Gas - CCCT</v>
          </cell>
          <cell r="K639" t="str">
            <v>DJohns</v>
          </cell>
          <cell r="L639" t="str">
            <v>CCCT - DJohns - G 2x1</v>
          </cell>
          <cell r="M639" t="str">
            <v>IRP_CCCT</v>
          </cell>
          <cell r="N639" t="str">
            <v>Gas</v>
          </cell>
          <cell r="O639" t="str">
            <v>Gas</v>
          </cell>
          <cell r="P639" t="str">
            <v/>
          </cell>
          <cell r="Q639" t="str">
            <v>Thermal</v>
          </cell>
          <cell r="R639" t="str">
            <v>CCCT</v>
          </cell>
          <cell r="S639" t="str">
            <v>Thermal</v>
          </cell>
          <cell r="T639" t="str">
            <v>CCCT</v>
          </cell>
          <cell r="U639" t="str">
            <v>CCCT - DJohns - G 2x1</v>
          </cell>
          <cell r="V639" t="str">
            <v>IRP_CCCT</v>
          </cell>
          <cell r="W639" t="str">
            <v>WY</v>
          </cell>
          <cell r="X639" t="str">
            <v>Yes</v>
          </cell>
        </row>
        <row r="640">
          <cell r="A640">
            <v>228806</v>
          </cell>
          <cell r="B640" t="str">
            <v>I_DJ_CC_G2D</v>
          </cell>
          <cell r="C640" t="str">
            <v>I_DJ_CC_G2D</v>
          </cell>
          <cell r="D640" t="str">
            <v>New Thermal</v>
          </cell>
          <cell r="E640" t="str">
            <v>East</v>
          </cell>
          <cell r="F640" t="str">
            <v>CCCT - DJohns - G 2x1</v>
          </cell>
          <cell r="G640" t="str">
            <v/>
          </cell>
          <cell r="H640" t="str">
            <v/>
          </cell>
          <cell r="I640" t="str">
            <v>Gas</v>
          </cell>
          <cell r="J640" t="str">
            <v>Gas - CCCT</v>
          </cell>
          <cell r="K640" t="str">
            <v>DJohns</v>
          </cell>
          <cell r="L640" t="str">
            <v>CCCT - DJohns - G 2x1</v>
          </cell>
          <cell r="M640" t="str">
            <v>IRP_CCCT</v>
          </cell>
          <cell r="N640" t="str">
            <v>Gas</v>
          </cell>
          <cell r="O640" t="str">
            <v>Gas</v>
          </cell>
          <cell r="P640" t="str">
            <v/>
          </cell>
          <cell r="Q640" t="str">
            <v>Thermal</v>
          </cell>
          <cell r="R640" t="str">
            <v>CCCT</v>
          </cell>
          <cell r="S640" t="str">
            <v>Thermal</v>
          </cell>
          <cell r="T640" t="str">
            <v>CCCT</v>
          </cell>
          <cell r="U640" t="str">
            <v>CCCT - DJohns - G 2x1</v>
          </cell>
          <cell r="V640" t="str">
            <v>IRP_CCCT</v>
          </cell>
          <cell r="W640" t="str">
            <v>WY</v>
          </cell>
          <cell r="X640" t="str">
            <v>Yes</v>
          </cell>
        </row>
        <row r="641">
          <cell r="A641">
            <v>228807</v>
          </cell>
          <cell r="B641" t="str">
            <v>I_DJ_CC_J1</v>
          </cell>
          <cell r="C641" t="str">
            <v>I_DJ_CC_J1</v>
          </cell>
          <cell r="D641" t="str">
            <v>New Thermal</v>
          </cell>
          <cell r="E641" t="str">
            <v>East</v>
          </cell>
          <cell r="F641" t="str">
            <v>CCCT - DJohns - J 1x1</v>
          </cell>
          <cell r="G641" t="str">
            <v/>
          </cell>
          <cell r="H641" t="str">
            <v/>
          </cell>
          <cell r="I641" t="str">
            <v>Gas</v>
          </cell>
          <cell r="J641" t="str">
            <v>Gas - CCCT</v>
          </cell>
          <cell r="K641" t="str">
            <v>DJohns</v>
          </cell>
          <cell r="L641" t="str">
            <v>CCCT - DJohns - J 1x1</v>
          </cell>
          <cell r="M641" t="str">
            <v>IRP_CCCT</v>
          </cell>
          <cell r="N641" t="str">
            <v>Gas</v>
          </cell>
          <cell r="O641" t="str">
            <v>Gas</v>
          </cell>
          <cell r="P641" t="str">
            <v/>
          </cell>
          <cell r="Q641" t="str">
            <v>Thermal</v>
          </cell>
          <cell r="R641" t="str">
            <v>CCCT</v>
          </cell>
          <cell r="S641" t="str">
            <v>Thermal</v>
          </cell>
          <cell r="T641" t="str">
            <v>CCCT</v>
          </cell>
          <cell r="U641" t="str">
            <v>CCCT - DJohns - J 1x1</v>
          </cell>
          <cell r="V641" t="str">
            <v>IRP_CCCT</v>
          </cell>
          <cell r="W641" t="str">
            <v>WY</v>
          </cell>
          <cell r="X641" t="str">
            <v>Yes</v>
          </cell>
        </row>
        <row r="642">
          <cell r="A642">
            <v>228808</v>
          </cell>
          <cell r="B642" t="str">
            <v>I_DJ_CC_J1D</v>
          </cell>
          <cell r="C642" t="str">
            <v>I_DJ_CC_J1D</v>
          </cell>
          <cell r="D642" t="str">
            <v>New Thermal</v>
          </cell>
          <cell r="E642" t="str">
            <v>East</v>
          </cell>
          <cell r="F642" t="str">
            <v>CCCT - DJohns - J 1x1</v>
          </cell>
          <cell r="G642" t="str">
            <v/>
          </cell>
          <cell r="H642" t="str">
            <v/>
          </cell>
          <cell r="I642" t="str">
            <v>Gas</v>
          </cell>
          <cell r="J642" t="str">
            <v>Gas - CCCT</v>
          </cell>
          <cell r="K642" t="str">
            <v>DJohns</v>
          </cell>
          <cell r="L642" t="str">
            <v>CCCT - DJohns - J 1x1</v>
          </cell>
          <cell r="M642" t="str">
            <v>IRP_CCCT</v>
          </cell>
          <cell r="N642" t="str">
            <v>Gas</v>
          </cell>
          <cell r="O642" t="str">
            <v>Gas</v>
          </cell>
          <cell r="P642" t="str">
            <v/>
          </cell>
          <cell r="Q642" t="str">
            <v>Thermal</v>
          </cell>
          <cell r="R642" t="str">
            <v>CCCT</v>
          </cell>
          <cell r="S642" t="str">
            <v>Thermal</v>
          </cell>
          <cell r="T642" t="str">
            <v>CCCT</v>
          </cell>
          <cell r="U642" t="str">
            <v>CCCT - DJohns - J 1x1</v>
          </cell>
          <cell r="V642" t="str">
            <v>IRP_CCCT</v>
          </cell>
          <cell r="W642" t="str">
            <v>WY</v>
          </cell>
          <cell r="X642" t="str">
            <v>Yes</v>
          </cell>
        </row>
        <row r="643">
          <cell r="A643">
            <v>228795</v>
          </cell>
          <cell r="B643" t="str">
            <v>I_DJ_SC_AER</v>
          </cell>
          <cell r="C643" t="str">
            <v>I_DJ_SC_AER</v>
          </cell>
          <cell r="D643" t="str">
            <v>New Thermal</v>
          </cell>
          <cell r="E643" t="str">
            <v>East</v>
          </cell>
          <cell r="F643" t="str">
            <v>SCCT Aero DJ</v>
          </cell>
          <cell r="G643" t="str">
            <v/>
          </cell>
          <cell r="H643" t="str">
            <v/>
          </cell>
          <cell r="I643" t="str">
            <v>Gas</v>
          </cell>
          <cell r="J643" t="str">
            <v>Gas- Peaking</v>
          </cell>
          <cell r="K643" t="str">
            <v>DJOhns</v>
          </cell>
          <cell r="L643" t="str">
            <v>SCCT Aero DJ</v>
          </cell>
          <cell r="M643" t="str">
            <v>IRP_SCCT</v>
          </cell>
          <cell r="N643" t="str">
            <v>Gas</v>
          </cell>
          <cell r="O643" t="str">
            <v>Gas</v>
          </cell>
          <cell r="P643" t="str">
            <v/>
          </cell>
          <cell r="Q643" t="str">
            <v>Thermal</v>
          </cell>
          <cell r="R643" t="str">
            <v>SCCT</v>
          </cell>
          <cell r="S643" t="str">
            <v>Thermal</v>
          </cell>
          <cell r="T643" t="str">
            <v>SCCT</v>
          </cell>
          <cell r="U643" t="str">
            <v>SCCT Aero DJ</v>
          </cell>
          <cell r="V643" t="str">
            <v>IRP_SCCT</v>
          </cell>
          <cell r="W643" t="str">
            <v>WY</v>
          </cell>
          <cell r="X643" t="str">
            <v>No</v>
          </cell>
        </row>
        <row r="644">
          <cell r="A644">
            <v>228797</v>
          </cell>
          <cell r="B644" t="str">
            <v>I_DJ_SC_FRM</v>
          </cell>
          <cell r="C644" t="str">
            <v>I_DJ_SC_FRM</v>
          </cell>
          <cell r="D644" t="str">
            <v>New Thermal</v>
          </cell>
          <cell r="E644" t="str">
            <v>East</v>
          </cell>
          <cell r="F644" t="str">
            <v>SCCT Frame DJ</v>
          </cell>
          <cell r="G644" t="str">
            <v/>
          </cell>
          <cell r="H644" t="str">
            <v/>
          </cell>
          <cell r="I644" t="str">
            <v>Gas</v>
          </cell>
          <cell r="J644" t="str">
            <v>Gas- Peaking</v>
          </cell>
          <cell r="K644" t="str">
            <v>DJOhns</v>
          </cell>
          <cell r="L644" t="str">
            <v>SCCT Frame DJ</v>
          </cell>
          <cell r="M644" t="str">
            <v>IRP_SCCT</v>
          </cell>
          <cell r="N644" t="str">
            <v>Gas</v>
          </cell>
          <cell r="O644" t="str">
            <v>Gas</v>
          </cell>
          <cell r="P644">
            <v>0</v>
          </cell>
          <cell r="Q644" t="str">
            <v>Thermal</v>
          </cell>
          <cell r="R644" t="str">
            <v>SCCT</v>
          </cell>
          <cell r="S644" t="str">
            <v>Thermal</v>
          </cell>
          <cell r="T644" t="str">
            <v>SCCT</v>
          </cell>
          <cell r="U644" t="str">
            <v>SCCT Frame DJ</v>
          </cell>
          <cell r="V644" t="str">
            <v>IRP_SCCT</v>
          </cell>
          <cell r="W644" t="str">
            <v>WY</v>
          </cell>
          <cell r="X644" t="str">
            <v>NO</v>
          </cell>
        </row>
        <row r="645">
          <cell r="A645">
            <v>228796</v>
          </cell>
          <cell r="B645" t="str">
            <v>I_DJ_SC_ICA</v>
          </cell>
          <cell r="C645" t="str">
            <v>I_DJ_SC_ICA</v>
          </cell>
          <cell r="D645" t="str">
            <v>New Thermal</v>
          </cell>
          <cell r="E645" t="str">
            <v>East</v>
          </cell>
          <cell r="F645" t="str">
            <v>SCCT Aero DJ</v>
          </cell>
          <cell r="G645" t="str">
            <v/>
          </cell>
          <cell r="H645" t="str">
            <v/>
          </cell>
          <cell r="I645" t="str">
            <v>Gas</v>
          </cell>
          <cell r="J645" t="str">
            <v>Gas- Peaking</v>
          </cell>
          <cell r="K645" t="str">
            <v>DJOhns</v>
          </cell>
          <cell r="L645" t="str">
            <v>SCCT Aero DJ</v>
          </cell>
          <cell r="M645" t="str">
            <v>IRP_SCCT</v>
          </cell>
          <cell r="N645" t="str">
            <v>Gas</v>
          </cell>
          <cell r="O645" t="str">
            <v>Gas</v>
          </cell>
          <cell r="P645" t="str">
            <v/>
          </cell>
          <cell r="Q645" t="str">
            <v>Gas</v>
          </cell>
          <cell r="R645" t="str">
            <v>Gas</v>
          </cell>
          <cell r="S645" t="str">
            <v>Gas</v>
          </cell>
          <cell r="T645" t="str">
            <v>Gas</v>
          </cell>
          <cell r="U645" t="str">
            <v>SCCT Aero DJ</v>
          </cell>
          <cell r="V645" t="str">
            <v>IRP_SCCT</v>
          </cell>
          <cell r="W645" t="str">
            <v>WY</v>
          </cell>
          <cell r="X645" t="str">
            <v>No</v>
          </cell>
        </row>
        <row r="646">
          <cell r="A646">
            <v>228798</v>
          </cell>
          <cell r="B646" t="str">
            <v>I_DJ_SC_RE</v>
          </cell>
          <cell r="C646" t="str">
            <v>I_DJ_SC_RE</v>
          </cell>
          <cell r="D646" t="str">
            <v>New Thermal</v>
          </cell>
          <cell r="E646" t="str">
            <v>East</v>
          </cell>
          <cell r="F646" t="str">
            <v>Reciprocating Engine - East</v>
          </cell>
          <cell r="G646" t="str">
            <v/>
          </cell>
          <cell r="H646" t="str">
            <v/>
          </cell>
          <cell r="I646" t="str">
            <v>Gas</v>
          </cell>
          <cell r="J646" t="str">
            <v>Gas- Peaking</v>
          </cell>
          <cell r="K646" t="str">
            <v>DJOhns</v>
          </cell>
          <cell r="L646" t="str">
            <v>Reciprocating Engine - East</v>
          </cell>
          <cell r="M646" t="str">
            <v>IRP_SCCT</v>
          </cell>
          <cell r="N646" t="str">
            <v>Gas</v>
          </cell>
          <cell r="O646" t="str">
            <v>Gas</v>
          </cell>
          <cell r="P646" t="str">
            <v/>
          </cell>
          <cell r="Q646" t="str">
            <v>Thermal</v>
          </cell>
          <cell r="R646" t="str">
            <v>GAS</v>
          </cell>
          <cell r="S646" t="str">
            <v>Thermal</v>
          </cell>
          <cell r="T646" t="str">
            <v>GAS</v>
          </cell>
          <cell r="U646" t="str">
            <v>Reciprocating Engine - East</v>
          </cell>
          <cell r="V646" t="str">
            <v>IRP_SCCT</v>
          </cell>
          <cell r="W646" t="str">
            <v>WY</v>
          </cell>
          <cell r="X646" t="str">
            <v>No</v>
          </cell>
        </row>
        <row r="647">
          <cell r="A647">
            <v>228849</v>
          </cell>
          <cell r="B647" t="str">
            <v>I_DJ_WD_40</v>
          </cell>
          <cell r="C647" t="str">
            <v>I_DJ_WD_40</v>
          </cell>
          <cell r="D647" t="str">
            <v>New Thermal</v>
          </cell>
          <cell r="E647" t="str">
            <v>East</v>
          </cell>
          <cell r="F647" t="str">
            <v>Wind, DJohnston, 43</v>
          </cell>
          <cell r="G647" t="str">
            <v/>
          </cell>
          <cell r="H647" t="str">
            <v/>
          </cell>
          <cell r="I647" t="str">
            <v>Wind</v>
          </cell>
          <cell r="J647" t="str">
            <v>Renewable - Wind</v>
          </cell>
          <cell r="K647">
            <v>0</v>
          </cell>
          <cell r="L647" t="str">
            <v>Wind, DJohnston, 43</v>
          </cell>
          <cell r="M647" t="str">
            <v>Wind</v>
          </cell>
          <cell r="N647" t="str">
            <v>Wind</v>
          </cell>
          <cell r="O647" t="str">
            <v>Wind</v>
          </cell>
          <cell r="P647">
            <v>0</v>
          </cell>
          <cell r="Q647" t="str">
            <v>Wind</v>
          </cell>
          <cell r="R647" t="str">
            <v>Wind</v>
          </cell>
          <cell r="S647" t="str">
            <v>Wind</v>
          </cell>
          <cell r="T647" t="str">
            <v>Wind</v>
          </cell>
          <cell r="U647" t="str">
            <v>Wind, DJohnston, 43</v>
          </cell>
          <cell r="V647" t="str">
            <v>Wind</v>
          </cell>
          <cell r="W647" t="str">
            <v>WY</v>
          </cell>
          <cell r="X647" t="str">
            <v>Yes</v>
          </cell>
        </row>
        <row r="648">
          <cell r="A648">
            <v>96084</v>
          </cell>
          <cell r="B648" t="str">
            <v>I_FOT_4CQ3</v>
          </cell>
          <cell r="C648" t="str">
            <v>I_FOT_4CQ3</v>
          </cell>
          <cell r="D648" t="str">
            <v>New Thermal</v>
          </cell>
          <cell r="E648" t="str">
            <v>East</v>
          </cell>
          <cell r="F648" t="str">
            <v>FOT Four Corners Q3</v>
          </cell>
          <cell r="G648" t="str">
            <v/>
          </cell>
          <cell r="H648" t="str">
            <v/>
          </cell>
          <cell r="I648" t="str">
            <v>FOT</v>
          </cell>
          <cell r="J648" t="str">
            <v>Front Office Transactions</v>
          </cell>
          <cell r="K648" t="str">
            <v/>
          </cell>
          <cell r="L648" t="str">
            <v>FOT Four Corners Q3</v>
          </cell>
          <cell r="M648" t="str">
            <v>FOT</v>
          </cell>
          <cell r="N648" t="str">
            <v>FOT</v>
          </cell>
          <cell r="O648" t="str">
            <v>Market Purchase</v>
          </cell>
          <cell r="P648" t="str">
            <v/>
          </cell>
          <cell r="Q648" t="str">
            <v>FOT</v>
          </cell>
          <cell r="R648" t="str">
            <v>FOT</v>
          </cell>
          <cell r="S648" t="str">
            <v>FOT</v>
          </cell>
          <cell r="T648" t="str">
            <v>FOT</v>
          </cell>
          <cell r="U648" t="str">
            <v>FOT Four Corners Q3</v>
          </cell>
          <cell r="V648" t="str">
            <v>FOT</v>
          </cell>
          <cell r="W648">
            <v>0</v>
          </cell>
          <cell r="X648" t="str">
            <v>No</v>
          </cell>
        </row>
        <row r="649">
          <cell r="A649">
            <v>96077</v>
          </cell>
          <cell r="B649" t="str">
            <v>I_FOT_COBFL</v>
          </cell>
          <cell r="C649" t="str">
            <v>I_FOT_COBFL</v>
          </cell>
          <cell r="D649" t="str">
            <v>New Thermal</v>
          </cell>
          <cell r="E649" t="str">
            <v>West</v>
          </cell>
          <cell r="F649" t="str">
            <v>FOT COB Flat</v>
          </cell>
          <cell r="G649" t="str">
            <v/>
          </cell>
          <cell r="H649" t="str">
            <v/>
          </cell>
          <cell r="I649" t="str">
            <v>FOT</v>
          </cell>
          <cell r="J649" t="str">
            <v>Front Office Transactions</v>
          </cell>
          <cell r="K649" t="str">
            <v/>
          </cell>
          <cell r="L649" t="str">
            <v>FOT COB Flat</v>
          </cell>
          <cell r="M649" t="str">
            <v>FOT</v>
          </cell>
          <cell r="N649" t="str">
            <v>FOT</v>
          </cell>
          <cell r="O649" t="str">
            <v>Market Purchase</v>
          </cell>
          <cell r="P649" t="str">
            <v/>
          </cell>
          <cell r="Q649" t="str">
            <v>FOT</v>
          </cell>
          <cell r="R649" t="str">
            <v>FOT</v>
          </cell>
          <cell r="S649" t="str">
            <v>FOT</v>
          </cell>
          <cell r="T649" t="str">
            <v>FOT</v>
          </cell>
          <cell r="U649" t="str">
            <v>FOT COB Flat</v>
          </cell>
          <cell r="V649" t="str">
            <v>FOT</v>
          </cell>
          <cell r="W649">
            <v>0</v>
          </cell>
          <cell r="X649" t="str">
            <v>No</v>
          </cell>
        </row>
        <row r="650">
          <cell r="A650">
            <v>96105</v>
          </cell>
          <cell r="B650" t="str">
            <v>I_FOT_COBQ3</v>
          </cell>
          <cell r="C650" t="str">
            <v>I_FOT_COBQ3</v>
          </cell>
          <cell r="D650" t="str">
            <v>New Thermal</v>
          </cell>
          <cell r="E650" t="str">
            <v>West</v>
          </cell>
          <cell r="F650" t="str">
            <v>FOT COB Q3</v>
          </cell>
          <cell r="G650" t="str">
            <v/>
          </cell>
          <cell r="H650" t="str">
            <v/>
          </cell>
          <cell r="I650" t="str">
            <v>FOT</v>
          </cell>
          <cell r="J650" t="str">
            <v>Front Office Transactions</v>
          </cell>
          <cell r="K650" t="str">
            <v/>
          </cell>
          <cell r="L650" t="str">
            <v>FOT COB Q3</v>
          </cell>
          <cell r="M650" t="str">
            <v>FOT</v>
          </cell>
          <cell r="N650" t="str">
            <v>FOT</v>
          </cell>
          <cell r="O650" t="str">
            <v>Market Purchase</v>
          </cell>
          <cell r="P650" t="str">
            <v/>
          </cell>
          <cell r="Q650" t="str">
            <v>FOT</v>
          </cell>
          <cell r="R650" t="str">
            <v>FOT</v>
          </cell>
          <cell r="S650" t="str">
            <v>FOT</v>
          </cell>
          <cell r="T650" t="str">
            <v>FOT</v>
          </cell>
          <cell r="U650" t="str">
            <v>FOT COB Q3</v>
          </cell>
          <cell r="V650" t="str">
            <v>FOT</v>
          </cell>
          <cell r="W650">
            <v>0</v>
          </cell>
          <cell r="X650" t="str">
            <v>No</v>
          </cell>
        </row>
        <row r="651">
          <cell r="A651">
            <v>96099</v>
          </cell>
          <cell r="B651" t="str">
            <v>I_FOT_MDCFL</v>
          </cell>
          <cell r="C651" t="str">
            <v>I_FOT_MDCFL</v>
          </cell>
          <cell r="D651" t="str">
            <v>New Thermal</v>
          </cell>
          <cell r="E651" t="str">
            <v>West</v>
          </cell>
          <cell r="F651" t="str">
            <v>FOT Mid Columbia Flat</v>
          </cell>
          <cell r="G651" t="str">
            <v/>
          </cell>
          <cell r="H651" t="str">
            <v/>
          </cell>
          <cell r="I651" t="str">
            <v>FOT</v>
          </cell>
          <cell r="J651" t="str">
            <v>Front Office Transactions</v>
          </cell>
          <cell r="K651" t="str">
            <v/>
          </cell>
          <cell r="L651" t="str">
            <v>FOT Mid Columbia Flat</v>
          </cell>
          <cell r="M651" t="str">
            <v>FOT</v>
          </cell>
          <cell r="N651" t="str">
            <v>FOT</v>
          </cell>
          <cell r="O651" t="str">
            <v>Market Purchase</v>
          </cell>
          <cell r="P651" t="str">
            <v/>
          </cell>
          <cell r="Q651" t="str">
            <v>FOT</v>
          </cell>
          <cell r="R651" t="str">
            <v>FOT</v>
          </cell>
          <cell r="S651" t="str">
            <v>FOT</v>
          </cell>
          <cell r="T651" t="str">
            <v>FOT</v>
          </cell>
          <cell r="U651" t="str">
            <v>FOT Mid Columbia Flat</v>
          </cell>
          <cell r="V651" t="str">
            <v>FOT</v>
          </cell>
          <cell r="W651">
            <v>0</v>
          </cell>
          <cell r="X651" t="str">
            <v>No</v>
          </cell>
        </row>
        <row r="652">
          <cell r="A652">
            <v>96100</v>
          </cell>
          <cell r="B652" t="str">
            <v>I_FOT_MDCFLb</v>
          </cell>
          <cell r="C652" t="str">
            <v>I_FOT_MDCFLb</v>
          </cell>
          <cell r="D652" t="str">
            <v>New Thermal</v>
          </cell>
          <cell r="E652" t="str">
            <v>West</v>
          </cell>
          <cell r="F652" t="str">
            <v>FOT Mid Columbia Flat</v>
          </cell>
          <cell r="G652" t="str">
            <v/>
          </cell>
          <cell r="H652" t="str">
            <v/>
          </cell>
          <cell r="I652" t="str">
            <v>FOT</v>
          </cell>
          <cell r="J652" t="str">
            <v>Front Office Transactions</v>
          </cell>
          <cell r="K652" t="str">
            <v/>
          </cell>
          <cell r="L652" t="str">
            <v>FOT Mid Columbia Flat</v>
          </cell>
          <cell r="M652" t="str">
            <v>FOT</v>
          </cell>
          <cell r="N652" t="str">
            <v>FOT</v>
          </cell>
          <cell r="O652" t="str">
            <v>Market Purchase</v>
          </cell>
          <cell r="P652" t="str">
            <v/>
          </cell>
          <cell r="Q652" t="str">
            <v>FOT</v>
          </cell>
          <cell r="R652" t="str">
            <v>FOT</v>
          </cell>
          <cell r="S652" t="str">
            <v>FOT</v>
          </cell>
          <cell r="T652" t="str">
            <v>FOT</v>
          </cell>
          <cell r="U652" t="str">
            <v>FOT Mid Columbia Flat</v>
          </cell>
          <cell r="V652" t="str">
            <v>FOT</v>
          </cell>
          <cell r="W652">
            <v>0</v>
          </cell>
          <cell r="X652" t="str">
            <v>No</v>
          </cell>
        </row>
        <row r="653">
          <cell r="A653">
            <v>96102</v>
          </cell>
          <cell r="B653" t="str">
            <v>I_FOT_MDCQ3</v>
          </cell>
          <cell r="C653" t="str">
            <v>I_FOT_MDCQ3</v>
          </cell>
          <cell r="D653" t="str">
            <v>New Thermal</v>
          </cell>
          <cell r="E653" t="str">
            <v>West</v>
          </cell>
          <cell r="F653" t="str">
            <v>FOT MidColumbia Q3</v>
          </cell>
          <cell r="G653" t="str">
            <v/>
          </cell>
          <cell r="H653" t="str">
            <v/>
          </cell>
          <cell r="I653" t="str">
            <v>FOT</v>
          </cell>
          <cell r="J653" t="str">
            <v>Front Office Transactions</v>
          </cell>
          <cell r="K653" t="str">
            <v/>
          </cell>
          <cell r="L653" t="str">
            <v>FOT MidColumbia Q3</v>
          </cell>
          <cell r="M653" t="str">
            <v>FOT</v>
          </cell>
          <cell r="N653" t="str">
            <v>FOT</v>
          </cell>
          <cell r="O653" t="str">
            <v>Market Purchase</v>
          </cell>
          <cell r="P653" t="str">
            <v/>
          </cell>
          <cell r="Q653" t="str">
            <v>FOT</v>
          </cell>
          <cell r="R653" t="str">
            <v>FOT</v>
          </cell>
          <cell r="S653" t="str">
            <v>FOT</v>
          </cell>
          <cell r="T653" t="str">
            <v>FOT</v>
          </cell>
          <cell r="U653" t="str">
            <v>FOT MidColumbia Q3</v>
          </cell>
          <cell r="V653" t="str">
            <v>FOT</v>
          </cell>
          <cell r="W653">
            <v>0</v>
          </cell>
          <cell r="X653" t="str">
            <v>No</v>
          </cell>
        </row>
        <row r="654">
          <cell r="A654">
            <v>96103</v>
          </cell>
          <cell r="B654" t="str">
            <v>I_FOT_MDCQ3b</v>
          </cell>
          <cell r="C654" t="str">
            <v>I_FOT_MDCQ3b</v>
          </cell>
          <cell r="D654" t="str">
            <v>New Thermal</v>
          </cell>
          <cell r="E654" t="str">
            <v>West</v>
          </cell>
          <cell r="F654" t="str">
            <v>FOT MidColumbia Q3 - 2</v>
          </cell>
          <cell r="G654" t="str">
            <v/>
          </cell>
          <cell r="H654" t="str">
            <v/>
          </cell>
          <cell r="I654" t="str">
            <v>FOT</v>
          </cell>
          <cell r="J654" t="str">
            <v>Front Office Transactions</v>
          </cell>
          <cell r="K654" t="str">
            <v/>
          </cell>
          <cell r="L654" t="str">
            <v>FOT MidColumbia Q3 - 2</v>
          </cell>
          <cell r="M654" t="str">
            <v>FOT</v>
          </cell>
          <cell r="N654" t="str">
            <v>FOT</v>
          </cell>
          <cell r="O654" t="str">
            <v>Market Purchase</v>
          </cell>
          <cell r="P654" t="str">
            <v/>
          </cell>
          <cell r="Q654" t="str">
            <v>FOT</v>
          </cell>
          <cell r="R654" t="str">
            <v>FOT</v>
          </cell>
          <cell r="S654" t="str">
            <v>FOT</v>
          </cell>
          <cell r="T654" t="str">
            <v>FOT</v>
          </cell>
          <cell r="U654" t="str">
            <v>FOT MidColumbia Q3 - 2</v>
          </cell>
          <cell r="V654" t="str">
            <v>FOT</v>
          </cell>
          <cell r="W654">
            <v>0</v>
          </cell>
          <cell r="X654" t="str">
            <v>No</v>
          </cell>
        </row>
        <row r="655">
          <cell r="A655">
            <v>96104</v>
          </cell>
          <cell r="B655" t="str">
            <v>I_FOT_MEADQ3</v>
          </cell>
          <cell r="C655" t="str">
            <v>I_FOT_MEADQ3</v>
          </cell>
          <cell r="D655" t="str">
            <v>New Thermal</v>
          </cell>
          <cell r="E655" t="str">
            <v>East</v>
          </cell>
          <cell r="F655" t="str">
            <v>FOT Mead Q3</v>
          </cell>
          <cell r="G655" t="str">
            <v/>
          </cell>
          <cell r="H655" t="str">
            <v/>
          </cell>
          <cell r="I655" t="str">
            <v>FOT</v>
          </cell>
          <cell r="J655" t="str">
            <v>Front Office Transactions</v>
          </cell>
          <cell r="K655" t="str">
            <v/>
          </cell>
          <cell r="L655" t="str">
            <v>FOT Mead Q3</v>
          </cell>
          <cell r="M655" t="str">
            <v>FOT</v>
          </cell>
          <cell r="N655" t="str">
            <v>FOT</v>
          </cell>
          <cell r="O655" t="str">
            <v>Market Purchase</v>
          </cell>
          <cell r="P655" t="str">
            <v/>
          </cell>
          <cell r="Q655" t="str">
            <v>FOT</v>
          </cell>
          <cell r="R655" t="str">
            <v>FOT</v>
          </cell>
          <cell r="S655" t="str">
            <v>FOT</v>
          </cell>
          <cell r="T655" t="str">
            <v>FOT</v>
          </cell>
          <cell r="U655" t="str">
            <v>FOT Mead Q3</v>
          </cell>
          <cell r="V655" t="str">
            <v>FOT</v>
          </cell>
          <cell r="W655">
            <v>0</v>
          </cell>
          <cell r="X655" t="str">
            <v>No</v>
          </cell>
        </row>
        <row r="656">
          <cell r="A656">
            <v>96097</v>
          </cell>
          <cell r="B656" t="str">
            <v>I_FOT_MEADQ3a</v>
          </cell>
          <cell r="C656" t="str">
            <v>I_FOT_MEADQ3a</v>
          </cell>
          <cell r="D656" t="str">
            <v>New Thermal</v>
          </cell>
          <cell r="E656" t="str">
            <v>East</v>
          </cell>
          <cell r="F656" t="str">
            <v>FOT Mead Q3</v>
          </cell>
          <cell r="G656" t="str">
            <v/>
          </cell>
          <cell r="H656" t="str">
            <v/>
          </cell>
          <cell r="I656" t="str">
            <v>FOT</v>
          </cell>
          <cell r="J656" t="str">
            <v>Front Office Transactions</v>
          </cell>
          <cell r="K656" t="str">
            <v/>
          </cell>
          <cell r="L656" t="str">
            <v>FOT Mead Q3</v>
          </cell>
          <cell r="M656" t="str">
            <v>FOT</v>
          </cell>
          <cell r="N656" t="str">
            <v>FOT</v>
          </cell>
          <cell r="O656" t="str">
            <v>Market Purchase</v>
          </cell>
          <cell r="P656" t="str">
            <v/>
          </cell>
          <cell r="Q656" t="str">
            <v>FOT</v>
          </cell>
          <cell r="R656" t="str">
            <v>FOT</v>
          </cell>
          <cell r="S656" t="str">
            <v>FOT</v>
          </cell>
          <cell r="T656" t="str">
            <v>FOT</v>
          </cell>
          <cell r="U656" t="str">
            <v>FOT Mead Q3</v>
          </cell>
          <cell r="V656" t="str">
            <v>FOT</v>
          </cell>
          <cell r="W656">
            <v>0</v>
          </cell>
          <cell r="X656" t="str">
            <v>No</v>
          </cell>
        </row>
        <row r="657">
          <cell r="A657">
            <v>96098</v>
          </cell>
          <cell r="B657" t="str">
            <v>I_FOT_MEADQ3b</v>
          </cell>
          <cell r="C657" t="str">
            <v>I_FOT_MEADQ3b</v>
          </cell>
          <cell r="D657" t="str">
            <v>New Thermal</v>
          </cell>
          <cell r="E657" t="str">
            <v>East</v>
          </cell>
          <cell r="F657" t="str">
            <v>FOT Mead Q3</v>
          </cell>
          <cell r="G657" t="str">
            <v/>
          </cell>
          <cell r="H657" t="str">
            <v/>
          </cell>
          <cell r="I657" t="str">
            <v>FOT</v>
          </cell>
          <cell r="J657" t="str">
            <v>Front Office Transactions</v>
          </cell>
          <cell r="K657" t="str">
            <v/>
          </cell>
          <cell r="L657" t="str">
            <v>FOT Mead Q3</v>
          </cell>
          <cell r="M657" t="str">
            <v>FOT</v>
          </cell>
          <cell r="N657" t="str">
            <v>FOT</v>
          </cell>
          <cell r="O657" t="str">
            <v>Market Purchase</v>
          </cell>
          <cell r="P657" t="str">
            <v/>
          </cell>
          <cell r="Q657" t="str">
            <v>FOT</v>
          </cell>
          <cell r="R657" t="str">
            <v>FOT</v>
          </cell>
          <cell r="S657" t="str">
            <v>FOT</v>
          </cell>
          <cell r="T657" t="str">
            <v>FOT</v>
          </cell>
          <cell r="U657" t="str">
            <v>FOT Mead Q3</v>
          </cell>
          <cell r="V657" t="str">
            <v>FOT</v>
          </cell>
          <cell r="W657">
            <v>0</v>
          </cell>
          <cell r="X657" t="str">
            <v>No</v>
          </cell>
        </row>
        <row r="658">
          <cell r="A658">
            <v>96086</v>
          </cell>
          <cell r="B658" t="str">
            <v>I_FOT_MONAQ3</v>
          </cell>
          <cell r="C658" t="str">
            <v>I_FOT_MONAQ3</v>
          </cell>
          <cell r="D658" t="str">
            <v>New Thermal</v>
          </cell>
          <cell r="E658" t="str">
            <v>East</v>
          </cell>
          <cell r="F658" t="str">
            <v>FOT Mona Q3</v>
          </cell>
          <cell r="G658" t="str">
            <v/>
          </cell>
          <cell r="H658" t="str">
            <v/>
          </cell>
          <cell r="I658" t="str">
            <v>FOT</v>
          </cell>
          <cell r="J658" t="str">
            <v>Front Office Transactions</v>
          </cell>
          <cell r="K658" t="str">
            <v/>
          </cell>
          <cell r="L658" t="str">
            <v>FOT Mona Q3</v>
          </cell>
          <cell r="M658" t="str">
            <v>FOT</v>
          </cell>
          <cell r="N658" t="str">
            <v>FOT</v>
          </cell>
          <cell r="O658" t="str">
            <v>Market Purchase</v>
          </cell>
          <cell r="P658" t="str">
            <v/>
          </cell>
          <cell r="Q658" t="str">
            <v>FOT</v>
          </cell>
          <cell r="R658" t="str">
            <v>FOT</v>
          </cell>
          <cell r="S658" t="str">
            <v>FOT</v>
          </cell>
          <cell r="T658" t="str">
            <v>FOT</v>
          </cell>
          <cell r="U658" t="str">
            <v>FOT Mona Q3</v>
          </cell>
          <cell r="V658" t="str">
            <v>FOT</v>
          </cell>
          <cell r="W658">
            <v>0</v>
          </cell>
          <cell r="X658" t="str">
            <v>No</v>
          </cell>
        </row>
        <row r="659">
          <cell r="A659">
            <v>96088</v>
          </cell>
          <cell r="B659" t="str">
            <v>I_FOT_MONAQ3b</v>
          </cell>
          <cell r="C659" t="str">
            <v>I_FOT_MONAQ3b</v>
          </cell>
          <cell r="D659" t="str">
            <v>New Thermal</v>
          </cell>
          <cell r="E659" t="str">
            <v>East</v>
          </cell>
          <cell r="F659" t="str">
            <v>FOT Mona Q3</v>
          </cell>
          <cell r="G659" t="str">
            <v/>
          </cell>
          <cell r="H659" t="str">
            <v/>
          </cell>
          <cell r="I659" t="str">
            <v>FOT</v>
          </cell>
          <cell r="J659" t="str">
            <v>Front Office Transactions</v>
          </cell>
          <cell r="K659" t="str">
            <v/>
          </cell>
          <cell r="L659" t="str">
            <v>FOT Mona Q3</v>
          </cell>
          <cell r="M659" t="str">
            <v>FOT</v>
          </cell>
          <cell r="N659" t="str">
            <v>FOT</v>
          </cell>
          <cell r="O659" t="str">
            <v>Market Purchase</v>
          </cell>
          <cell r="P659" t="str">
            <v/>
          </cell>
          <cell r="Q659" t="str">
            <v>FOT</v>
          </cell>
          <cell r="R659" t="str">
            <v>FOT</v>
          </cell>
          <cell r="S659" t="str">
            <v>FOT</v>
          </cell>
          <cell r="T659" t="str">
            <v>FOT</v>
          </cell>
          <cell r="U659" t="str">
            <v>FOT Mona Q3</v>
          </cell>
          <cell r="V659" t="str">
            <v>FOT</v>
          </cell>
          <cell r="W659">
            <v>0</v>
          </cell>
          <cell r="X659" t="str">
            <v>No</v>
          </cell>
        </row>
        <row r="660">
          <cell r="A660">
            <v>96089</v>
          </cell>
          <cell r="B660" t="str">
            <v>I_FOT_MONAQ3c</v>
          </cell>
          <cell r="C660" t="str">
            <v>I_FOT_MONAQ3c</v>
          </cell>
          <cell r="D660" t="str">
            <v>New Thermal</v>
          </cell>
          <cell r="E660" t="str">
            <v>East</v>
          </cell>
          <cell r="F660" t="str">
            <v>FOT Mona Q3</v>
          </cell>
          <cell r="G660" t="str">
            <v/>
          </cell>
          <cell r="H660" t="str">
            <v/>
          </cell>
          <cell r="I660" t="str">
            <v>FOT</v>
          </cell>
          <cell r="J660" t="str">
            <v>Front Office Transactions</v>
          </cell>
          <cell r="K660" t="str">
            <v/>
          </cell>
          <cell r="L660" t="str">
            <v>FOT Mona Q3</v>
          </cell>
          <cell r="M660" t="str">
            <v>FOT</v>
          </cell>
          <cell r="N660" t="str">
            <v>FOT</v>
          </cell>
          <cell r="O660" t="str">
            <v>Market Purchase</v>
          </cell>
          <cell r="P660" t="str">
            <v/>
          </cell>
          <cell r="Q660" t="str">
            <v>FOT</v>
          </cell>
          <cell r="R660" t="str">
            <v>FOT</v>
          </cell>
          <cell r="S660" t="str">
            <v>FOT</v>
          </cell>
          <cell r="T660" t="str">
            <v>FOT</v>
          </cell>
          <cell r="U660" t="str">
            <v>FOT Mona Q3</v>
          </cell>
          <cell r="V660" t="str">
            <v>FOT</v>
          </cell>
          <cell r="W660">
            <v>0</v>
          </cell>
          <cell r="X660" t="str">
            <v>No</v>
          </cell>
        </row>
        <row r="661">
          <cell r="A661">
            <v>96090</v>
          </cell>
          <cell r="B661" t="str">
            <v>I_FOT_MONAQ3d</v>
          </cell>
          <cell r="C661" t="str">
            <v>I_FOT_MONAQ3d</v>
          </cell>
          <cell r="D661" t="str">
            <v>New Thermal</v>
          </cell>
          <cell r="E661" t="str">
            <v>East</v>
          </cell>
          <cell r="F661" t="str">
            <v>FOT Mona Q3</v>
          </cell>
          <cell r="G661" t="str">
            <v/>
          </cell>
          <cell r="H661" t="str">
            <v/>
          </cell>
          <cell r="I661" t="str">
            <v>FOT</v>
          </cell>
          <cell r="J661" t="str">
            <v>Front Office Transactions</v>
          </cell>
          <cell r="K661" t="str">
            <v/>
          </cell>
          <cell r="L661" t="str">
            <v>FOT Mona Q3</v>
          </cell>
          <cell r="M661" t="str">
            <v>FOT</v>
          </cell>
          <cell r="N661" t="str">
            <v>FOT</v>
          </cell>
          <cell r="O661" t="str">
            <v>Market Purchase</v>
          </cell>
          <cell r="P661" t="str">
            <v/>
          </cell>
          <cell r="Q661" t="str">
            <v>FOT</v>
          </cell>
          <cell r="R661" t="str">
            <v>FOT</v>
          </cell>
          <cell r="S661" t="str">
            <v>FOT</v>
          </cell>
          <cell r="T661" t="str">
            <v>FOT</v>
          </cell>
          <cell r="U661" t="str">
            <v>FOT Mona Q3</v>
          </cell>
          <cell r="V661" t="str">
            <v>FOT</v>
          </cell>
          <cell r="W661">
            <v>0</v>
          </cell>
          <cell r="X661" t="str">
            <v>No</v>
          </cell>
        </row>
        <row r="662">
          <cell r="A662">
            <v>96096</v>
          </cell>
          <cell r="B662" t="str">
            <v>I_FOT_MONAQ3e</v>
          </cell>
          <cell r="C662" t="str">
            <v>I_FOT_MONAQ3e</v>
          </cell>
          <cell r="D662" t="str">
            <v>New Thermal</v>
          </cell>
          <cell r="E662" t="str">
            <v>East</v>
          </cell>
          <cell r="F662" t="str">
            <v>FOT Mona Q3</v>
          </cell>
          <cell r="G662" t="str">
            <v/>
          </cell>
          <cell r="H662" t="str">
            <v/>
          </cell>
          <cell r="I662" t="str">
            <v>FOT</v>
          </cell>
          <cell r="J662" t="str">
            <v>Front Office Transactions</v>
          </cell>
          <cell r="K662" t="str">
            <v/>
          </cell>
          <cell r="L662" t="str">
            <v>FOT Mona Q3</v>
          </cell>
          <cell r="M662" t="str">
            <v>FOT</v>
          </cell>
          <cell r="N662" t="str">
            <v>FOT</v>
          </cell>
          <cell r="O662" t="str">
            <v>Market Purchase</v>
          </cell>
          <cell r="P662" t="str">
            <v/>
          </cell>
          <cell r="Q662" t="str">
            <v>FOT</v>
          </cell>
          <cell r="R662" t="str">
            <v>FOT</v>
          </cell>
          <cell r="S662" t="str">
            <v>FOT</v>
          </cell>
          <cell r="T662" t="str">
            <v>FOT</v>
          </cell>
          <cell r="U662" t="str">
            <v>FOT Mona Q3</v>
          </cell>
          <cell r="V662" t="str">
            <v>FOT</v>
          </cell>
          <cell r="W662">
            <v>0</v>
          </cell>
          <cell r="X662" t="str">
            <v>No</v>
          </cell>
        </row>
        <row r="663">
          <cell r="A663">
            <v>96110</v>
          </cell>
          <cell r="B663" t="str">
            <v>I_FOT_NOBQ3</v>
          </cell>
          <cell r="C663" t="str">
            <v>I_FOT_NOBQ3</v>
          </cell>
          <cell r="D663" t="str">
            <v>New Thermal</v>
          </cell>
          <cell r="E663" t="str">
            <v>West</v>
          </cell>
          <cell r="F663" t="str">
            <v>FOT NOB Q3</v>
          </cell>
          <cell r="G663" t="str">
            <v/>
          </cell>
          <cell r="H663" t="str">
            <v/>
          </cell>
          <cell r="I663" t="str">
            <v>FOT</v>
          </cell>
          <cell r="J663" t="str">
            <v>Front Office Transactions</v>
          </cell>
          <cell r="K663" t="str">
            <v/>
          </cell>
          <cell r="L663" t="str">
            <v>FOT NOB Q3</v>
          </cell>
          <cell r="M663" t="str">
            <v>FOT</v>
          </cell>
          <cell r="N663" t="str">
            <v>FOT</v>
          </cell>
          <cell r="O663" t="str">
            <v>Market Purchase</v>
          </cell>
          <cell r="P663" t="str">
            <v/>
          </cell>
          <cell r="Q663" t="str">
            <v>FOT</v>
          </cell>
          <cell r="R663" t="str">
            <v>FOT</v>
          </cell>
          <cell r="S663" t="str">
            <v>FOT</v>
          </cell>
          <cell r="T663" t="str">
            <v>FOT</v>
          </cell>
          <cell r="U663" t="str">
            <v>FOT NOB Q3</v>
          </cell>
          <cell r="V663" t="str">
            <v>FOT</v>
          </cell>
          <cell r="W663">
            <v>0</v>
          </cell>
          <cell r="X663" t="str">
            <v>No</v>
          </cell>
        </row>
        <row r="664">
          <cell r="A664">
            <v>228834</v>
          </cell>
          <cell r="B664" t="str">
            <v>I_GO_CC_F1</v>
          </cell>
          <cell r="C664" t="str">
            <v>I_GO_CC_F1</v>
          </cell>
          <cell r="D664" t="str">
            <v>New Thermal</v>
          </cell>
          <cell r="E664" t="str">
            <v>East</v>
          </cell>
          <cell r="F664" t="str">
            <v>CCCT - Goshen - F 1x1</v>
          </cell>
          <cell r="G664" t="str">
            <v/>
          </cell>
          <cell r="H664" t="str">
            <v/>
          </cell>
          <cell r="I664" t="str">
            <v>Gas</v>
          </cell>
          <cell r="J664" t="str">
            <v>Gas - CCCT</v>
          </cell>
          <cell r="K664" t="str">
            <v>Goshen</v>
          </cell>
          <cell r="L664" t="str">
            <v>CCCT - Goshen - F 1x1</v>
          </cell>
          <cell r="M664" t="str">
            <v>IRP_CCCT</v>
          </cell>
          <cell r="N664" t="str">
            <v>Gas</v>
          </cell>
          <cell r="O664" t="str">
            <v>Gas</v>
          </cell>
          <cell r="P664" t="str">
            <v/>
          </cell>
          <cell r="Q664" t="str">
            <v>Thermal</v>
          </cell>
          <cell r="R664" t="str">
            <v>CCCT</v>
          </cell>
          <cell r="S664" t="str">
            <v>Thermal</v>
          </cell>
          <cell r="T664" t="str">
            <v>CCCT</v>
          </cell>
          <cell r="U664" t="str">
            <v>CCCT - Goshen - F 1x1</v>
          </cell>
          <cell r="V664" t="str">
            <v>IRP_CCCT</v>
          </cell>
          <cell r="W664" t="str">
            <v>ID</v>
          </cell>
          <cell r="X664" t="str">
            <v>Yes</v>
          </cell>
        </row>
        <row r="665">
          <cell r="A665">
            <v>228835</v>
          </cell>
          <cell r="B665" t="str">
            <v>I_GO_CC_F1D</v>
          </cell>
          <cell r="C665" t="str">
            <v>I_GO_CC_F1D</v>
          </cell>
          <cell r="D665" t="str">
            <v>New Thermal</v>
          </cell>
          <cell r="E665" t="str">
            <v>East</v>
          </cell>
          <cell r="F665" t="str">
            <v>CCCT - Goshen - F 1x1</v>
          </cell>
          <cell r="G665" t="str">
            <v/>
          </cell>
          <cell r="H665" t="str">
            <v/>
          </cell>
          <cell r="I665" t="str">
            <v>Gas</v>
          </cell>
          <cell r="J665" t="str">
            <v>Gas - CCCT</v>
          </cell>
          <cell r="K665" t="str">
            <v>Goshen</v>
          </cell>
          <cell r="L665" t="str">
            <v>CCCT - Goshen - F 1x1</v>
          </cell>
          <cell r="M665" t="str">
            <v>IRP_CCCT</v>
          </cell>
          <cell r="N665" t="str">
            <v>Gas</v>
          </cell>
          <cell r="O665" t="str">
            <v>Gas</v>
          </cell>
          <cell r="P665" t="str">
            <v/>
          </cell>
          <cell r="Q665" t="str">
            <v>Thermal</v>
          </cell>
          <cell r="R665" t="str">
            <v>CCCT</v>
          </cell>
          <cell r="S665" t="str">
            <v>Thermal</v>
          </cell>
          <cell r="T665" t="str">
            <v>CCCT</v>
          </cell>
          <cell r="U665" t="str">
            <v>CCCT - Goshen - F 1x1</v>
          </cell>
          <cell r="V665" t="str">
            <v>IRP_CCCT</v>
          </cell>
          <cell r="W665" t="str">
            <v>ID</v>
          </cell>
          <cell r="X665" t="str">
            <v>Yes</v>
          </cell>
        </row>
        <row r="666">
          <cell r="A666">
            <v>96071</v>
          </cell>
          <cell r="B666" t="str">
            <v>I_GO_CC_G1</v>
          </cell>
          <cell r="C666" t="str">
            <v>I_GO_CC_G1</v>
          </cell>
          <cell r="D666" t="str">
            <v>New Thermal</v>
          </cell>
          <cell r="E666" t="str">
            <v>East</v>
          </cell>
          <cell r="F666" t="str">
            <v>CCCT - Goshen - G 1x1</v>
          </cell>
          <cell r="G666" t="str">
            <v/>
          </cell>
          <cell r="H666" t="str">
            <v/>
          </cell>
          <cell r="I666" t="str">
            <v>Gas</v>
          </cell>
          <cell r="J666" t="str">
            <v>Gas - CCCT</v>
          </cell>
          <cell r="K666" t="str">
            <v>Goshen</v>
          </cell>
          <cell r="L666" t="str">
            <v>CCCT - Goshen - G 1x1</v>
          </cell>
          <cell r="M666" t="str">
            <v>IRP_CCCT</v>
          </cell>
          <cell r="N666" t="str">
            <v>Gas</v>
          </cell>
          <cell r="O666" t="str">
            <v>Gas</v>
          </cell>
          <cell r="P666" t="str">
            <v/>
          </cell>
          <cell r="Q666" t="str">
            <v>Thermal</v>
          </cell>
          <cell r="R666" t="str">
            <v>CCCT</v>
          </cell>
          <cell r="S666" t="str">
            <v>Thermal</v>
          </cell>
          <cell r="T666" t="str">
            <v>CCCT</v>
          </cell>
          <cell r="U666" t="str">
            <v>CCCT - Goshen - G 1x1</v>
          </cell>
          <cell r="V666" t="str">
            <v>IRP_CCCT</v>
          </cell>
          <cell r="W666" t="str">
            <v>ID</v>
          </cell>
          <cell r="X666" t="str">
            <v>Yes</v>
          </cell>
        </row>
        <row r="667">
          <cell r="A667">
            <v>96072</v>
          </cell>
          <cell r="B667" t="str">
            <v>I_GO_CC_G1D</v>
          </cell>
          <cell r="C667" t="str">
            <v>I_GO_CC_G1D</v>
          </cell>
          <cell r="D667" t="str">
            <v>New Thermal</v>
          </cell>
          <cell r="E667" t="str">
            <v>East</v>
          </cell>
          <cell r="F667" t="str">
            <v>CCCT - Goshen - G 1x1</v>
          </cell>
          <cell r="G667" t="str">
            <v/>
          </cell>
          <cell r="H667" t="str">
            <v/>
          </cell>
          <cell r="I667" t="str">
            <v>Gas</v>
          </cell>
          <cell r="J667" t="str">
            <v>Gas - CCCT</v>
          </cell>
          <cell r="K667" t="str">
            <v>Goshen</v>
          </cell>
          <cell r="L667" t="str">
            <v>CCCT - Goshen - G 1x1</v>
          </cell>
          <cell r="M667" t="str">
            <v>IRP_CCCT</v>
          </cell>
          <cell r="N667" t="str">
            <v>Gas</v>
          </cell>
          <cell r="O667" t="str">
            <v>Gas</v>
          </cell>
          <cell r="P667" t="str">
            <v/>
          </cell>
          <cell r="Q667" t="str">
            <v>Thermal</v>
          </cell>
          <cell r="R667" t="str">
            <v>CCCT</v>
          </cell>
          <cell r="S667" t="str">
            <v>Thermal</v>
          </cell>
          <cell r="T667" t="str">
            <v>CCCT</v>
          </cell>
          <cell r="U667" t="str">
            <v>CCCT - Goshen - G 1x1</v>
          </cell>
          <cell r="V667" t="str">
            <v>IRP_CCCT</v>
          </cell>
          <cell r="W667" t="str">
            <v>ID</v>
          </cell>
          <cell r="X667" t="str">
            <v>Yes</v>
          </cell>
        </row>
        <row r="668">
          <cell r="A668">
            <v>228836</v>
          </cell>
          <cell r="B668" t="str">
            <v>I_GO_CC_J1</v>
          </cell>
          <cell r="C668" t="str">
            <v>I_GO_CC_J1</v>
          </cell>
          <cell r="D668" t="str">
            <v>New Thermal</v>
          </cell>
          <cell r="E668" t="str">
            <v>East</v>
          </cell>
          <cell r="F668" t="str">
            <v>CCCT - Goshen - J 1x1</v>
          </cell>
          <cell r="G668" t="str">
            <v/>
          </cell>
          <cell r="H668" t="str">
            <v/>
          </cell>
          <cell r="I668" t="str">
            <v>Gas</v>
          </cell>
          <cell r="J668" t="str">
            <v>Gas - CCCT</v>
          </cell>
          <cell r="K668" t="str">
            <v>Goshen</v>
          </cell>
          <cell r="L668" t="str">
            <v>CCCT - Goshen - J 1x1</v>
          </cell>
          <cell r="M668" t="str">
            <v>IRP_CCCT</v>
          </cell>
          <cell r="N668" t="str">
            <v>Gas</v>
          </cell>
          <cell r="O668" t="str">
            <v>Gas</v>
          </cell>
          <cell r="P668" t="str">
            <v/>
          </cell>
          <cell r="Q668" t="str">
            <v>Thermal</v>
          </cell>
          <cell r="R668" t="str">
            <v>CCCT</v>
          </cell>
          <cell r="S668" t="str">
            <v>Thermal</v>
          </cell>
          <cell r="T668" t="str">
            <v>CCCT</v>
          </cell>
          <cell r="U668" t="str">
            <v>CCCT - Goshen - J 1x1</v>
          </cell>
          <cell r="V668" t="str">
            <v>IRP_CCCT</v>
          </cell>
          <cell r="W668" t="str">
            <v>ID</v>
          </cell>
          <cell r="X668" t="str">
            <v>Yes</v>
          </cell>
        </row>
        <row r="669">
          <cell r="A669">
            <v>228837</v>
          </cell>
          <cell r="B669" t="str">
            <v>I_GO_CC_J1D</v>
          </cell>
          <cell r="C669" t="str">
            <v>I_GO_CC_J1D</v>
          </cell>
          <cell r="D669" t="str">
            <v>New Thermal</v>
          </cell>
          <cell r="E669" t="str">
            <v>East</v>
          </cell>
          <cell r="F669" t="str">
            <v>CCCT - Hunter - J 1x1</v>
          </cell>
          <cell r="G669" t="str">
            <v/>
          </cell>
          <cell r="H669" t="str">
            <v/>
          </cell>
          <cell r="I669" t="str">
            <v>Gas</v>
          </cell>
          <cell r="J669" t="str">
            <v>Gas - CCCT</v>
          </cell>
          <cell r="K669" t="str">
            <v>Hunter</v>
          </cell>
          <cell r="L669" t="str">
            <v>CCCT - Hunter - J 1x1</v>
          </cell>
          <cell r="M669" t="str">
            <v>IRP_CCCT</v>
          </cell>
          <cell r="N669" t="str">
            <v>Gas</v>
          </cell>
          <cell r="O669" t="str">
            <v>Gas</v>
          </cell>
          <cell r="P669" t="str">
            <v/>
          </cell>
          <cell r="Q669" t="str">
            <v>Thermal</v>
          </cell>
          <cell r="R669" t="str">
            <v>CCCT</v>
          </cell>
          <cell r="S669" t="str">
            <v>Thermal</v>
          </cell>
          <cell r="T669" t="str">
            <v>CCCT</v>
          </cell>
          <cell r="U669" t="str">
            <v>CCCT - Hunter - J 1x1</v>
          </cell>
          <cell r="V669" t="str">
            <v>IRP_CCCT</v>
          </cell>
          <cell r="W669" t="str">
            <v>UT</v>
          </cell>
          <cell r="X669" t="str">
            <v>Yes</v>
          </cell>
        </row>
        <row r="670">
          <cell r="A670">
            <v>228838</v>
          </cell>
          <cell r="B670" t="str">
            <v>I_GO_Fcell</v>
          </cell>
          <cell r="C670" t="str">
            <v>I_GO_Fcell</v>
          </cell>
          <cell r="D670" t="str">
            <v>New Thermal</v>
          </cell>
          <cell r="E670" t="str">
            <v>East</v>
          </cell>
          <cell r="F670" t="str">
            <v>Fuel Cell - East</v>
          </cell>
          <cell r="G670">
            <v>0</v>
          </cell>
          <cell r="H670">
            <v>0</v>
          </cell>
          <cell r="I670" t="str">
            <v>Other</v>
          </cell>
          <cell r="J670" t="str">
            <v>Other</v>
          </cell>
          <cell r="K670">
            <v>0</v>
          </cell>
          <cell r="L670" t="str">
            <v>Fuel Cell - East</v>
          </cell>
          <cell r="M670" t="str">
            <v>Other</v>
          </cell>
          <cell r="N670" t="str">
            <v>Other</v>
          </cell>
          <cell r="O670" t="str">
            <v>Storage</v>
          </cell>
          <cell r="P670">
            <v>0</v>
          </cell>
          <cell r="Q670" t="str">
            <v>Storage</v>
          </cell>
          <cell r="R670" t="str">
            <v>Fuel Cell</v>
          </cell>
          <cell r="S670" t="str">
            <v>Storage</v>
          </cell>
          <cell r="T670" t="str">
            <v>Fuel Cell</v>
          </cell>
          <cell r="U670" t="str">
            <v>Fuel Cell - East</v>
          </cell>
          <cell r="V670" t="str">
            <v>Other</v>
          </cell>
          <cell r="W670" t="str">
            <v>ID</v>
          </cell>
          <cell r="X670" t="str">
            <v>No</v>
          </cell>
        </row>
        <row r="671">
          <cell r="A671">
            <v>228833</v>
          </cell>
          <cell r="B671" t="str">
            <v>I_GO_SC_AER</v>
          </cell>
          <cell r="C671" t="str">
            <v>I_GO_SC_AER</v>
          </cell>
          <cell r="D671" t="str">
            <v>New Thermal</v>
          </cell>
          <cell r="E671" t="str">
            <v>East</v>
          </cell>
          <cell r="F671" t="str">
            <v>SCCT Aero GO</v>
          </cell>
          <cell r="G671" t="str">
            <v/>
          </cell>
          <cell r="H671" t="str">
            <v/>
          </cell>
          <cell r="I671" t="str">
            <v>Gas</v>
          </cell>
          <cell r="J671" t="str">
            <v>Gas- Peaking</v>
          </cell>
          <cell r="K671" t="str">
            <v>Goshen</v>
          </cell>
          <cell r="L671" t="str">
            <v>SCCT Aero GO</v>
          </cell>
          <cell r="M671" t="str">
            <v>IRP_SCCT</v>
          </cell>
          <cell r="N671" t="str">
            <v>Gas</v>
          </cell>
          <cell r="O671" t="str">
            <v>Gas</v>
          </cell>
          <cell r="P671" t="str">
            <v/>
          </cell>
          <cell r="Q671" t="str">
            <v>Thermal</v>
          </cell>
          <cell r="R671" t="str">
            <v>SCCT</v>
          </cell>
          <cell r="S671" t="str">
            <v>Thermal</v>
          </cell>
          <cell r="T671" t="str">
            <v>SCCT</v>
          </cell>
          <cell r="U671" t="str">
            <v>SCCT Aero GO</v>
          </cell>
          <cell r="V671" t="str">
            <v>IRP_SCCT</v>
          </cell>
          <cell r="W671" t="str">
            <v>ID</v>
          </cell>
          <cell r="X671" t="str">
            <v>No</v>
          </cell>
        </row>
        <row r="672">
          <cell r="A672">
            <v>95875</v>
          </cell>
          <cell r="B672" t="str">
            <v>I_GO_SC_FRM</v>
          </cell>
          <cell r="C672" t="str">
            <v>I_GO_SC_FRM</v>
          </cell>
          <cell r="D672" t="str">
            <v>New Thermal</v>
          </cell>
          <cell r="E672" t="str">
            <v>East</v>
          </cell>
          <cell r="F672" t="str">
            <v>SCCT Frame ID</v>
          </cell>
          <cell r="G672" t="str">
            <v/>
          </cell>
          <cell r="H672" t="str">
            <v/>
          </cell>
          <cell r="I672" t="str">
            <v>Gas</v>
          </cell>
          <cell r="J672" t="str">
            <v>Gas- Peaking</v>
          </cell>
          <cell r="K672" t="str">
            <v>Goshen</v>
          </cell>
          <cell r="L672" t="str">
            <v>SCCT Frame ID</v>
          </cell>
          <cell r="M672" t="str">
            <v>IRP_SCCT</v>
          </cell>
          <cell r="N672" t="str">
            <v>Gas</v>
          </cell>
          <cell r="O672" t="str">
            <v>Gas</v>
          </cell>
          <cell r="P672">
            <v>0</v>
          </cell>
          <cell r="Q672" t="str">
            <v>Thermal</v>
          </cell>
          <cell r="R672" t="str">
            <v>SCCT</v>
          </cell>
          <cell r="S672" t="str">
            <v>Thermal</v>
          </cell>
          <cell r="T672" t="str">
            <v>SCCT</v>
          </cell>
          <cell r="U672" t="str">
            <v>SCCT Frame ID</v>
          </cell>
          <cell r="V672" t="str">
            <v>IRP_SCCT</v>
          </cell>
          <cell r="W672" t="str">
            <v>ID</v>
          </cell>
          <cell r="X672" t="str">
            <v>No</v>
          </cell>
        </row>
        <row r="673">
          <cell r="A673">
            <v>95873</v>
          </cell>
          <cell r="B673" t="str">
            <v>I_GO_SC_ICA</v>
          </cell>
          <cell r="C673" t="str">
            <v>I_GO_SC_ICA</v>
          </cell>
          <cell r="D673" t="str">
            <v>New Thermal</v>
          </cell>
          <cell r="E673" t="str">
            <v>East</v>
          </cell>
          <cell r="F673" t="str">
            <v>IC Aero GO</v>
          </cell>
          <cell r="G673" t="str">
            <v/>
          </cell>
          <cell r="H673" t="str">
            <v/>
          </cell>
          <cell r="I673" t="str">
            <v>Gas</v>
          </cell>
          <cell r="J673" t="str">
            <v>Gas- Peaking</v>
          </cell>
          <cell r="K673" t="str">
            <v>Goshen</v>
          </cell>
          <cell r="L673" t="str">
            <v>IC Aero GO</v>
          </cell>
          <cell r="M673" t="str">
            <v>IRP_SCCT</v>
          </cell>
          <cell r="N673" t="str">
            <v>Gas</v>
          </cell>
          <cell r="O673" t="str">
            <v>Gas</v>
          </cell>
          <cell r="P673" t="str">
            <v/>
          </cell>
          <cell r="Q673" t="str">
            <v>Gas</v>
          </cell>
          <cell r="R673" t="str">
            <v>Gas</v>
          </cell>
          <cell r="S673" t="str">
            <v>Gas</v>
          </cell>
          <cell r="T673" t="str">
            <v>Gas</v>
          </cell>
          <cell r="U673" t="str">
            <v>IC Aero GO</v>
          </cell>
          <cell r="V673" t="str">
            <v>IRP_SCCT</v>
          </cell>
          <cell r="W673" t="str">
            <v>ID</v>
          </cell>
          <cell r="X673" t="str">
            <v>No</v>
          </cell>
        </row>
        <row r="674">
          <cell r="A674">
            <v>96070</v>
          </cell>
          <cell r="B674" t="str">
            <v>I_GO_SC_RE</v>
          </cell>
          <cell r="C674" t="str">
            <v>I_GO_SC_RE</v>
          </cell>
          <cell r="D674" t="str">
            <v>New Thermal</v>
          </cell>
          <cell r="E674" t="str">
            <v>East</v>
          </cell>
          <cell r="F674" t="str">
            <v>Reciprocating Engine - East</v>
          </cell>
          <cell r="G674" t="str">
            <v/>
          </cell>
          <cell r="H674" t="str">
            <v/>
          </cell>
          <cell r="I674" t="str">
            <v>Gas</v>
          </cell>
          <cell r="J674" t="str">
            <v>Gas- Peaking</v>
          </cell>
          <cell r="K674" t="str">
            <v>Goshen</v>
          </cell>
          <cell r="L674" t="str">
            <v>Reciprocating Engine - East</v>
          </cell>
          <cell r="M674" t="str">
            <v>IRP_SCCT</v>
          </cell>
          <cell r="N674" t="str">
            <v>Gas</v>
          </cell>
          <cell r="O674" t="str">
            <v>Gas</v>
          </cell>
          <cell r="P674" t="str">
            <v/>
          </cell>
          <cell r="Q674" t="str">
            <v>Thermal</v>
          </cell>
          <cell r="R674" t="str">
            <v>GAS</v>
          </cell>
          <cell r="S674" t="str">
            <v>Thermal</v>
          </cell>
          <cell r="T674" t="str">
            <v>GAS</v>
          </cell>
          <cell r="U674" t="str">
            <v>Reciprocating Engine - East</v>
          </cell>
          <cell r="V674" t="str">
            <v>IRP_SCCT</v>
          </cell>
          <cell r="W674" t="str">
            <v>ID</v>
          </cell>
          <cell r="X674" t="str">
            <v>No</v>
          </cell>
        </row>
        <row r="675">
          <cell r="A675">
            <v>96037</v>
          </cell>
          <cell r="B675" t="str">
            <v>I_GO_WD_29</v>
          </cell>
          <cell r="C675" t="str">
            <v>I_GO_WD_29</v>
          </cell>
          <cell r="D675" t="str">
            <v>New Thermal</v>
          </cell>
          <cell r="E675" t="str">
            <v>East</v>
          </cell>
          <cell r="F675" t="str">
            <v>Wind, GO, 31</v>
          </cell>
          <cell r="G675" t="str">
            <v/>
          </cell>
          <cell r="H675" t="str">
            <v/>
          </cell>
          <cell r="I675" t="str">
            <v>Wind</v>
          </cell>
          <cell r="J675" t="str">
            <v>Renewable - Wind</v>
          </cell>
          <cell r="K675" t="str">
            <v/>
          </cell>
          <cell r="L675" t="str">
            <v>Wind, GO, 31</v>
          </cell>
          <cell r="M675" t="str">
            <v>Wind</v>
          </cell>
          <cell r="N675" t="str">
            <v>Wind</v>
          </cell>
          <cell r="O675" t="str">
            <v>Wind</v>
          </cell>
          <cell r="P675" t="str">
            <v/>
          </cell>
          <cell r="Q675" t="str">
            <v>Wind</v>
          </cell>
          <cell r="R675" t="str">
            <v>Wind</v>
          </cell>
          <cell r="S675" t="str">
            <v>Wind</v>
          </cell>
          <cell r="T675" t="str">
            <v>Wind</v>
          </cell>
          <cell r="U675" t="str">
            <v>Wind, GO, 31</v>
          </cell>
          <cell r="V675" t="str">
            <v>Wind</v>
          </cell>
          <cell r="W675" t="str">
            <v>ID</v>
          </cell>
          <cell r="X675" t="str">
            <v>Yes</v>
          </cell>
        </row>
        <row r="676">
          <cell r="A676">
            <v>101742</v>
          </cell>
          <cell r="B676" t="str">
            <v>I_GO_WD_29T</v>
          </cell>
          <cell r="C676" t="str">
            <v>I_GO_WD_29T</v>
          </cell>
          <cell r="D676" t="str">
            <v>New Thermal</v>
          </cell>
          <cell r="E676" t="str">
            <v>East</v>
          </cell>
          <cell r="F676" t="str">
            <v>Wind, GO, 31</v>
          </cell>
          <cell r="G676" t="str">
            <v/>
          </cell>
          <cell r="H676" t="str">
            <v/>
          </cell>
          <cell r="I676" t="str">
            <v>Wind</v>
          </cell>
          <cell r="J676" t="str">
            <v>Renewable - Wind</v>
          </cell>
          <cell r="K676" t="str">
            <v/>
          </cell>
          <cell r="L676" t="str">
            <v>Wind, GO, 31</v>
          </cell>
          <cell r="M676" t="str">
            <v>Wind</v>
          </cell>
          <cell r="N676" t="str">
            <v>Wind</v>
          </cell>
          <cell r="O676" t="str">
            <v>Wind</v>
          </cell>
          <cell r="P676" t="str">
            <v/>
          </cell>
          <cell r="Q676" t="str">
            <v>Wind</v>
          </cell>
          <cell r="R676" t="str">
            <v>Wind</v>
          </cell>
          <cell r="S676" t="str">
            <v>Wind</v>
          </cell>
          <cell r="T676" t="str">
            <v>Wind</v>
          </cell>
          <cell r="U676" t="str">
            <v>Wind, GO, 31</v>
          </cell>
          <cell r="V676" t="str">
            <v>Wind</v>
          </cell>
          <cell r="W676" t="str">
            <v>ID</v>
          </cell>
          <cell r="X676" t="str">
            <v>Yes</v>
          </cell>
        </row>
        <row r="677">
          <cell r="A677">
            <v>101847</v>
          </cell>
          <cell r="B677" t="str">
            <v>I_Hem_WD_29</v>
          </cell>
          <cell r="C677" t="str">
            <v>I_Hem_WD_29</v>
          </cell>
          <cell r="D677" t="str">
            <v>New Thermal</v>
          </cell>
          <cell r="E677" t="str">
            <v>West</v>
          </cell>
          <cell r="F677" t="str">
            <v>Wind, HM, 29</v>
          </cell>
          <cell r="G677" t="str">
            <v/>
          </cell>
          <cell r="H677" t="str">
            <v/>
          </cell>
          <cell r="I677" t="str">
            <v>Wind</v>
          </cell>
          <cell r="J677" t="str">
            <v>Renewable - Wind</v>
          </cell>
          <cell r="K677" t="str">
            <v/>
          </cell>
          <cell r="L677" t="str">
            <v>Wind, HM, 29</v>
          </cell>
          <cell r="M677" t="str">
            <v>Wind</v>
          </cell>
          <cell r="N677" t="str">
            <v>Wind</v>
          </cell>
          <cell r="O677" t="str">
            <v>Wind</v>
          </cell>
          <cell r="P677" t="str">
            <v/>
          </cell>
          <cell r="Q677" t="str">
            <v>Wind</v>
          </cell>
          <cell r="R677" t="str">
            <v>Wind</v>
          </cell>
          <cell r="S677" t="str">
            <v>Wind</v>
          </cell>
          <cell r="T677" t="str">
            <v>Wind</v>
          </cell>
          <cell r="U677" t="str">
            <v>Wind, HM, 29</v>
          </cell>
          <cell r="V677" t="str">
            <v>Wind</v>
          </cell>
          <cell r="W677" t="str">
            <v>OR</v>
          </cell>
          <cell r="X677" t="str">
            <v>Yes</v>
          </cell>
        </row>
        <row r="678">
          <cell r="A678">
            <v>101848</v>
          </cell>
          <cell r="B678" t="str">
            <v>I_Hem_WD_29T</v>
          </cell>
          <cell r="C678" t="str">
            <v>I_Hem_WD_29T</v>
          </cell>
          <cell r="D678" t="str">
            <v>New Thermal</v>
          </cell>
          <cell r="E678" t="str">
            <v>West</v>
          </cell>
          <cell r="F678" t="str">
            <v>Wind, HM, 29</v>
          </cell>
          <cell r="G678" t="str">
            <v/>
          </cell>
          <cell r="H678" t="str">
            <v/>
          </cell>
          <cell r="I678" t="str">
            <v>Wind</v>
          </cell>
          <cell r="J678" t="str">
            <v>Renewable - Wind</v>
          </cell>
          <cell r="K678" t="str">
            <v/>
          </cell>
          <cell r="L678" t="str">
            <v>Wind, HM, 29</v>
          </cell>
          <cell r="M678" t="str">
            <v>Wind</v>
          </cell>
          <cell r="N678" t="str">
            <v>Wind</v>
          </cell>
          <cell r="O678" t="str">
            <v>Wind</v>
          </cell>
          <cell r="P678" t="str">
            <v/>
          </cell>
          <cell r="Q678" t="str">
            <v>Wind</v>
          </cell>
          <cell r="R678" t="str">
            <v>Wind</v>
          </cell>
          <cell r="S678" t="str">
            <v>Wind</v>
          </cell>
          <cell r="T678" t="str">
            <v>Wind</v>
          </cell>
          <cell r="U678" t="str">
            <v>Wind, HM, 29</v>
          </cell>
          <cell r="V678" t="str">
            <v>Wind</v>
          </cell>
          <cell r="W678" t="str">
            <v>OR</v>
          </cell>
          <cell r="X678" t="str">
            <v>Yes</v>
          </cell>
        </row>
        <row r="679">
          <cell r="A679">
            <v>228918</v>
          </cell>
          <cell r="B679" t="str">
            <v>I_HTN_CC_F1</v>
          </cell>
          <cell r="C679" t="str">
            <v>I_HTN_CC_F1</v>
          </cell>
          <cell r="D679" t="str">
            <v>New Thermal</v>
          </cell>
          <cell r="E679" t="str">
            <v>East</v>
          </cell>
          <cell r="F679" t="str">
            <v>CCCT - Huntington - F 1x1</v>
          </cell>
          <cell r="G679" t="str">
            <v/>
          </cell>
          <cell r="H679" t="str">
            <v/>
          </cell>
          <cell r="I679" t="str">
            <v>Gas</v>
          </cell>
          <cell r="J679" t="str">
            <v>Gas - CCCT</v>
          </cell>
          <cell r="K679" t="str">
            <v>Huntington</v>
          </cell>
          <cell r="L679" t="str">
            <v>CCCT - Huntington - F 1x1</v>
          </cell>
          <cell r="M679" t="str">
            <v>IRP_CCCT</v>
          </cell>
          <cell r="N679" t="str">
            <v>Gas</v>
          </cell>
          <cell r="O679" t="str">
            <v>Gas</v>
          </cell>
          <cell r="P679" t="str">
            <v/>
          </cell>
          <cell r="Q679" t="str">
            <v>Thermal</v>
          </cell>
          <cell r="R679" t="str">
            <v>CCCT</v>
          </cell>
          <cell r="S679" t="str">
            <v>Thermal</v>
          </cell>
          <cell r="T679" t="str">
            <v>CCCT</v>
          </cell>
          <cell r="U679" t="str">
            <v>CCCT - Huntington - F 1x1</v>
          </cell>
          <cell r="V679" t="str">
            <v>IRP_CCCT</v>
          </cell>
          <cell r="W679" t="str">
            <v>UT</v>
          </cell>
          <cell r="X679" t="str">
            <v>Yes</v>
          </cell>
        </row>
        <row r="680">
          <cell r="A680">
            <v>228919</v>
          </cell>
          <cell r="B680" t="str">
            <v>I_HTN_CC_F1D</v>
          </cell>
          <cell r="C680" t="str">
            <v>I_HTN_CC_F1D</v>
          </cell>
          <cell r="D680" t="str">
            <v>New Thermal</v>
          </cell>
          <cell r="E680" t="str">
            <v>East</v>
          </cell>
          <cell r="F680" t="str">
            <v>CCCT - Huntington - F 1x1</v>
          </cell>
          <cell r="G680" t="str">
            <v/>
          </cell>
          <cell r="H680" t="str">
            <v/>
          </cell>
          <cell r="I680" t="str">
            <v>Gas</v>
          </cell>
          <cell r="J680" t="str">
            <v>Gas - CCCT</v>
          </cell>
          <cell r="K680" t="str">
            <v>Huntington</v>
          </cell>
          <cell r="L680" t="str">
            <v>CCCT - Huntington - F 1x1</v>
          </cell>
          <cell r="M680" t="str">
            <v>IRP_CCCT</v>
          </cell>
          <cell r="N680" t="str">
            <v>Gas</v>
          </cell>
          <cell r="O680" t="str">
            <v>Gas</v>
          </cell>
          <cell r="P680" t="str">
            <v/>
          </cell>
          <cell r="Q680" t="str">
            <v>Thermal</v>
          </cell>
          <cell r="R680" t="str">
            <v>CCCT</v>
          </cell>
          <cell r="S680" t="str">
            <v>Thermal</v>
          </cell>
          <cell r="T680" t="str">
            <v>CCCT</v>
          </cell>
          <cell r="U680" t="str">
            <v>CCCT - Huntington - F 1x1</v>
          </cell>
          <cell r="V680" t="str">
            <v>IRP_CCCT</v>
          </cell>
          <cell r="W680" t="str">
            <v>UT</v>
          </cell>
          <cell r="X680" t="str">
            <v>Yes</v>
          </cell>
        </row>
        <row r="681">
          <cell r="A681">
            <v>228920</v>
          </cell>
          <cell r="B681" t="str">
            <v>I_HTN_CC_F2</v>
          </cell>
          <cell r="C681" t="str">
            <v>I_HTN_CC_F2</v>
          </cell>
          <cell r="D681" t="str">
            <v>New Thermal</v>
          </cell>
          <cell r="E681" t="str">
            <v>East</v>
          </cell>
          <cell r="F681" t="str">
            <v>CCCT - Huntington - F 2x1</v>
          </cell>
          <cell r="G681" t="str">
            <v/>
          </cell>
          <cell r="H681" t="str">
            <v/>
          </cell>
          <cell r="I681" t="str">
            <v>Gas</v>
          </cell>
          <cell r="J681" t="str">
            <v>Gas - CCCT</v>
          </cell>
          <cell r="K681" t="str">
            <v>Huntington</v>
          </cell>
          <cell r="L681" t="str">
            <v>CCCT - Huntington - F 2x1</v>
          </cell>
          <cell r="M681" t="str">
            <v>IRP_CCCT</v>
          </cell>
          <cell r="N681" t="str">
            <v>Gas</v>
          </cell>
          <cell r="O681" t="str">
            <v>Gas</v>
          </cell>
          <cell r="P681" t="str">
            <v/>
          </cell>
          <cell r="Q681" t="str">
            <v>Thermal</v>
          </cell>
          <cell r="R681" t="str">
            <v>CCCT</v>
          </cell>
          <cell r="S681" t="str">
            <v>Thermal</v>
          </cell>
          <cell r="T681" t="str">
            <v>CCCT</v>
          </cell>
          <cell r="U681" t="str">
            <v>CCCT - Huntington - F 2x1</v>
          </cell>
          <cell r="V681" t="str">
            <v>IRP_CCCT</v>
          </cell>
          <cell r="W681" t="str">
            <v>UT</v>
          </cell>
          <cell r="X681" t="str">
            <v>Yes</v>
          </cell>
        </row>
        <row r="682">
          <cell r="A682">
            <v>228921</v>
          </cell>
          <cell r="B682" t="str">
            <v>I_HTN_CC_F2D</v>
          </cell>
          <cell r="C682" t="str">
            <v>I_HTN_CC_F2D</v>
          </cell>
          <cell r="D682" t="str">
            <v>New Thermal</v>
          </cell>
          <cell r="E682" t="str">
            <v>East</v>
          </cell>
          <cell r="F682" t="str">
            <v>CCCT - Huntington - F 2x1</v>
          </cell>
          <cell r="G682" t="str">
            <v/>
          </cell>
          <cell r="H682" t="str">
            <v/>
          </cell>
          <cell r="I682" t="str">
            <v>Gas</v>
          </cell>
          <cell r="J682" t="str">
            <v>Gas - CCCT</v>
          </cell>
          <cell r="K682" t="str">
            <v>Huntington</v>
          </cell>
          <cell r="L682" t="str">
            <v>CCCT - Huntington - F 2x1</v>
          </cell>
          <cell r="M682" t="str">
            <v>IRP_CCCT</v>
          </cell>
          <cell r="N682" t="str">
            <v>Gas</v>
          </cell>
          <cell r="O682" t="str">
            <v>Gas</v>
          </cell>
          <cell r="P682" t="str">
            <v/>
          </cell>
          <cell r="Q682" t="str">
            <v>Thermal</v>
          </cell>
          <cell r="R682" t="str">
            <v>CCCT</v>
          </cell>
          <cell r="S682" t="str">
            <v>Thermal</v>
          </cell>
          <cell r="T682" t="str">
            <v>CCCT</v>
          </cell>
          <cell r="U682" t="str">
            <v>CCCT - Huntington - F 2x1</v>
          </cell>
          <cell r="V682" t="str">
            <v>IRP_CCCT</v>
          </cell>
          <cell r="W682" t="str">
            <v>UT</v>
          </cell>
          <cell r="X682" t="str">
            <v>Yes</v>
          </cell>
        </row>
        <row r="683">
          <cell r="A683">
            <v>228922</v>
          </cell>
          <cell r="B683" t="str">
            <v>I_HTN_CC_G1</v>
          </cell>
          <cell r="C683" t="str">
            <v>I_HTN_CC_G1</v>
          </cell>
          <cell r="D683" t="str">
            <v>New Thermal</v>
          </cell>
          <cell r="E683" t="str">
            <v>East</v>
          </cell>
          <cell r="F683" t="str">
            <v>CCCT - Huntington - G 1x1</v>
          </cell>
          <cell r="G683" t="str">
            <v/>
          </cell>
          <cell r="H683" t="str">
            <v/>
          </cell>
          <cell r="I683" t="str">
            <v>Gas</v>
          </cell>
          <cell r="J683" t="str">
            <v>Gas - CCCT</v>
          </cell>
          <cell r="K683" t="str">
            <v>Huntington</v>
          </cell>
          <cell r="L683" t="str">
            <v>CCCT - Huntington - G 1x1</v>
          </cell>
          <cell r="M683" t="str">
            <v>IRP_CCCT</v>
          </cell>
          <cell r="N683" t="str">
            <v>Gas</v>
          </cell>
          <cell r="O683" t="str">
            <v>Gas</v>
          </cell>
          <cell r="P683" t="str">
            <v/>
          </cell>
          <cell r="Q683" t="str">
            <v>Thermal</v>
          </cell>
          <cell r="R683" t="str">
            <v>CCCT</v>
          </cell>
          <cell r="S683" t="str">
            <v>Thermal</v>
          </cell>
          <cell r="T683" t="str">
            <v>CCCT</v>
          </cell>
          <cell r="U683" t="str">
            <v>CCCT - Huntington - G 1x1</v>
          </cell>
          <cell r="V683" t="str">
            <v>IRP_CCCT</v>
          </cell>
          <cell r="W683" t="str">
            <v>UT</v>
          </cell>
          <cell r="X683" t="str">
            <v>Yes</v>
          </cell>
        </row>
        <row r="684">
          <cell r="A684">
            <v>228923</v>
          </cell>
          <cell r="B684" t="str">
            <v>I_HTN_CC_G1D</v>
          </cell>
          <cell r="C684" t="str">
            <v>I_HTN_CC_G1D</v>
          </cell>
          <cell r="D684" t="str">
            <v>New Thermal</v>
          </cell>
          <cell r="E684" t="str">
            <v>East</v>
          </cell>
          <cell r="F684" t="str">
            <v>CCCT - Huntington - G 1x1</v>
          </cell>
          <cell r="G684" t="str">
            <v/>
          </cell>
          <cell r="H684" t="str">
            <v/>
          </cell>
          <cell r="I684" t="str">
            <v>Gas</v>
          </cell>
          <cell r="J684" t="str">
            <v>Gas - CCCT</v>
          </cell>
          <cell r="K684" t="str">
            <v>Huntington</v>
          </cell>
          <cell r="L684" t="str">
            <v>CCCT - Huntington - G 1x1</v>
          </cell>
          <cell r="M684" t="str">
            <v>IRP_CCCT</v>
          </cell>
          <cell r="N684" t="str">
            <v>Gas</v>
          </cell>
          <cell r="O684" t="str">
            <v>Gas</v>
          </cell>
          <cell r="P684" t="str">
            <v/>
          </cell>
          <cell r="Q684" t="str">
            <v>Thermal</v>
          </cell>
          <cell r="R684" t="str">
            <v>CCCT</v>
          </cell>
          <cell r="S684" t="str">
            <v>Thermal</v>
          </cell>
          <cell r="T684" t="str">
            <v>CCCT</v>
          </cell>
          <cell r="U684" t="str">
            <v>CCCT - Huntington - G 1x1</v>
          </cell>
          <cell r="V684" t="str">
            <v>IRP_CCCT</v>
          </cell>
          <cell r="W684" t="str">
            <v>UT</v>
          </cell>
          <cell r="X684" t="str">
            <v>Yes</v>
          </cell>
        </row>
        <row r="685">
          <cell r="A685">
            <v>228924</v>
          </cell>
          <cell r="B685" t="str">
            <v>I_HTN_CC_G2</v>
          </cell>
          <cell r="C685" t="str">
            <v>I_HTN_CC_G2</v>
          </cell>
          <cell r="D685" t="str">
            <v>New Thermal</v>
          </cell>
          <cell r="E685" t="str">
            <v>East</v>
          </cell>
          <cell r="F685" t="str">
            <v>CCCT - Huntington - G 2x1</v>
          </cell>
          <cell r="G685" t="str">
            <v/>
          </cell>
          <cell r="H685" t="str">
            <v/>
          </cell>
          <cell r="I685" t="str">
            <v>Gas</v>
          </cell>
          <cell r="J685" t="str">
            <v>Gas - CCCT</v>
          </cell>
          <cell r="K685" t="str">
            <v>Huntington</v>
          </cell>
          <cell r="L685" t="str">
            <v>CCCT - Huntington - G 2x1</v>
          </cell>
          <cell r="M685" t="str">
            <v>IRP_CCCT</v>
          </cell>
          <cell r="N685" t="str">
            <v>Gas</v>
          </cell>
          <cell r="O685" t="str">
            <v>Gas</v>
          </cell>
          <cell r="P685" t="str">
            <v/>
          </cell>
          <cell r="Q685" t="str">
            <v>Thermal</v>
          </cell>
          <cell r="R685" t="str">
            <v>CCCT</v>
          </cell>
          <cell r="S685" t="str">
            <v>Thermal</v>
          </cell>
          <cell r="T685" t="str">
            <v>CCCT</v>
          </cell>
          <cell r="U685" t="str">
            <v>CCCT - Huntington - G 2x1</v>
          </cell>
          <cell r="V685" t="str">
            <v>IRP_CCCT</v>
          </cell>
          <cell r="W685" t="str">
            <v>UT</v>
          </cell>
          <cell r="X685" t="str">
            <v>Yes</v>
          </cell>
        </row>
        <row r="686">
          <cell r="A686">
            <v>228925</v>
          </cell>
          <cell r="B686" t="str">
            <v>I_HTN_CC_G2D</v>
          </cell>
          <cell r="C686" t="str">
            <v>I_HTN_CC_G2D</v>
          </cell>
          <cell r="D686" t="str">
            <v>New Thermal</v>
          </cell>
          <cell r="E686" t="str">
            <v>East</v>
          </cell>
          <cell r="F686" t="str">
            <v>CCCT - Huntington - G 2x1</v>
          </cell>
          <cell r="G686" t="str">
            <v/>
          </cell>
          <cell r="H686" t="str">
            <v/>
          </cell>
          <cell r="I686" t="str">
            <v>Gas</v>
          </cell>
          <cell r="J686" t="str">
            <v>Gas - CCCT</v>
          </cell>
          <cell r="K686" t="str">
            <v>Huntington</v>
          </cell>
          <cell r="L686" t="str">
            <v>CCCT - Huntington - G 2x1</v>
          </cell>
          <cell r="M686" t="str">
            <v>IRP_CCCT</v>
          </cell>
          <cell r="N686" t="str">
            <v>Gas</v>
          </cell>
          <cell r="O686" t="str">
            <v>Gas</v>
          </cell>
          <cell r="P686" t="str">
            <v/>
          </cell>
          <cell r="Q686" t="str">
            <v>Thermal</v>
          </cell>
          <cell r="R686" t="str">
            <v>CCCT</v>
          </cell>
          <cell r="S686" t="str">
            <v>Thermal</v>
          </cell>
          <cell r="T686" t="str">
            <v>CCCT</v>
          </cell>
          <cell r="U686" t="str">
            <v>CCCT - Huntington - G 2x1</v>
          </cell>
          <cell r="V686" t="str">
            <v>IRP_CCCT</v>
          </cell>
          <cell r="W686" t="str">
            <v>UT</v>
          </cell>
          <cell r="X686" t="str">
            <v>Yes</v>
          </cell>
        </row>
        <row r="687">
          <cell r="A687">
            <v>228926</v>
          </cell>
          <cell r="B687" t="str">
            <v>I_HTN_CC_J1</v>
          </cell>
          <cell r="C687" t="str">
            <v>I_HTN_CC_J1</v>
          </cell>
          <cell r="D687" t="str">
            <v>New Thermal</v>
          </cell>
          <cell r="E687" t="str">
            <v>East</v>
          </cell>
          <cell r="F687" t="str">
            <v>CCCT - Huntington - J 1x1</v>
          </cell>
          <cell r="G687" t="str">
            <v/>
          </cell>
          <cell r="H687" t="str">
            <v/>
          </cell>
          <cell r="I687" t="str">
            <v>Gas</v>
          </cell>
          <cell r="J687" t="str">
            <v>Gas - CCCT</v>
          </cell>
          <cell r="K687" t="str">
            <v>Huntington</v>
          </cell>
          <cell r="L687" t="str">
            <v>CCCT - Huntington - J 1x1</v>
          </cell>
          <cell r="M687" t="str">
            <v>IRP_CCCT</v>
          </cell>
          <cell r="N687" t="str">
            <v>Gas</v>
          </cell>
          <cell r="O687" t="str">
            <v>Gas</v>
          </cell>
          <cell r="P687" t="str">
            <v/>
          </cell>
          <cell r="Q687" t="str">
            <v>Thermal</v>
          </cell>
          <cell r="R687" t="str">
            <v>CCCT</v>
          </cell>
          <cell r="S687" t="str">
            <v>Thermal</v>
          </cell>
          <cell r="T687" t="str">
            <v>CCCT</v>
          </cell>
          <cell r="U687" t="str">
            <v>CCCT - Huntington - J 1x1</v>
          </cell>
          <cell r="V687" t="str">
            <v>IRP_CCCT</v>
          </cell>
          <cell r="W687" t="str">
            <v>UT</v>
          </cell>
          <cell r="X687" t="str">
            <v>Yes</v>
          </cell>
        </row>
        <row r="688">
          <cell r="A688">
            <v>228927</v>
          </cell>
          <cell r="B688" t="str">
            <v>I_HTN_CC_J1D</v>
          </cell>
          <cell r="C688" t="str">
            <v>I_HTN_CC_J1D</v>
          </cell>
          <cell r="D688" t="str">
            <v>New Thermal</v>
          </cell>
          <cell r="E688" t="str">
            <v>East</v>
          </cell>
          <cell r="F688" t="str">
            <v>CCCT - Huntington - J 1x1</v>
          </cell>
          <cell r="G688" t="str">
            <v/>
          </cell>
          <cell r="H688" t="str">
            <v/>
          </cell>
          <cell r="I688" t="str">
            <v>Gas</v>
          </cell>
          <cell r="J688" t="str">
            <v>Gas - CCCT</v>
          </cell>
          <cell r="K688" t="str">
            <v>Huntington</v>
          </cell>
          <cell r="L688" t="str">
            <v>CCCT - Huntington - J 1x1</v>
          </cell>
          <cell r="M688" t="str">
            <v>IRP_CCCT</v>
          </cell>
          <cell r="N688" t="str">
            <v>Gas</v>
          </cell>
          <cell r="O688" t="str">
            <v>Gas</v>
          </cell>
          <cell r="P688" t="str">
            <v/>
          </cell>
          <cell r="Q688" t="str">
            <v>Thermal</v>
          </cell>
          <cell r="R688" t="str">
            <v>CCCT</v>
          </cell>
          <cell r="S688" t="str">
            <v>Thermal</v>
          </cell>
          <cell r="T688" t="str">
            <v>CCCT</v>
          </cell>
          <cell r="U688" t="str">
            <v>CCCT - Huntington - J 1x1</v>
          </cell>
          <cell r="V688" t="str">
            <v>IRP_CCCT</v>
          </cell>
          <cell r="W688" t="str">
            <v>UT</v>
          </cell>
          <cell r="X688" t="str">
            <v>Yes</v>
          </cell>
        </row>
        <row r="689">
          <cell r="A689">
            <v>228928</v>
          </cell>
          <cell r="B689" t="str">
            <v>I_HTN_SC_AER</v>
          </cell>
          <cell r="C689" t="str">
            <v>I_HTN_SC_AER</v>
          </cell>
          <cell r="D689" t="str">
            <v>New Thermal</v>
          </cell>
          <cell r="E689" t="str">
            <v>East</v>
          </cell>
          <cell r="F689" t="str">
            <v>SCCT Aero HTN</v>
          </cell>
          <cell r="G689" t="str">
            <v/>
          </cell>
          <cell r="H689" t="str">
            <v/>
          </cell>
          <cell r="I689" t="str">
            <v>Gas</v>
          </cell>
          <cell r="J689" t="str">
            <v>Gas- Peaking</v>
          </cell>
          <cell r="K689" t="str">
            <v>Huntington</v>
          </cell>
          <cell r="L689" t="str">
            <v>SCCT Aero HTN</v>
          </cell>
          <cell r="M689" t="str">
            <v>IRP_SCCT</v>
          </cell>
          <cell r="N689" t="str">
            <v>Gas</v>
          </cell>
          <cell r="O689" t="str">
            <v>Gas</v>
          </cell>
          <cell r="P689" t="str">
            <v/>
          </cell>
          <cell r="Q689" t="str">
            <v>Thermal</v>
          </cell>
          <cell r="R689" t="str">
            <v>SCCT</v>
          </cell>
          <cell r="S689" t="str">
            <v>Thermal</v>
          </cell>
          <cell r="T689" t="str">
            <v>SCCT</v>
          </cell>
          <cell r="U689" t="str">
            <v>SCCT Aero HTN</v>
          </cell>
          <cell r="V689" t="str">
            <v>IRP_SCCT</v>
          </cell>
          <cell r="W689" t="str">
            <v>UT</v>
          </cell>
          <cell r="X689" t="str">
            <v>No</v>
          </cell>
        </row>
        <row r="690">
          <cell r="A690">
            <v>228929</v>
          </cell>
          <cell r="B690" t="str">
            <v>I_HTN_SC_FRM</v>
          </cell>
          <cell r="C690" t="str">
            <v>I_HTN_SC_FRM</v>
          </cell>
          <cell r="D690" t="str">
            <v>New Thermal</v>
          </cell>
          <cell r="E690" t="str">
            <v>East</v>
          </cell>
          <cell r="F690" t="str">
            <v>SCCT Frame HTN</v>
          </cell>
          <cell r="G690" t="str">
            <v/>
          </cell>
          <cell r="H690" t="str">
            <v/>
          </cell>
          <cell r="I690" t="str">
            <v>Gas</v>
          </cell>
          <cell r="J690" t="str">
            <v>Gas- Peaking</v>
          </cell>
          <cell r="K690" t="str">
            <v>Huntington</v>
          </cell>
          <cell r="L690" t="str">
            <v>SCCT Frame HTN</v>
          </cell>
          <cell r="M690" t="str">
            <v>IRP_SCCT</v>
          </cell>
          <cell r="N690" t="str">
            <v>Gas</v>
          </cell>
          <cell r="O690" t="str">
            <v>Gas</v>
          </cell>
          <cell r="P690">
            <v>0</v>
          </cell>
          <cell r="Q690" t="str">
            <v>Thermal</v>
          </cell>
          <cell r="R690" t="str">
            <v>SCCT</v>
          </cell>
          <cell r="S690" t="str">
            <v>Thermal</v>
          </cell>
          <cell r="T690" t="str">
            <v>SCCT</v>
          </cell>
          <cell r="U690" t="str">
            <v>SCCT Frame HTN</v>
          </cell>
          <cell r="V690" t="str">
            <v>IRP_SCCT</v>
          </cell>
          <cell r="W690" t="str">
            <v>UT</v>
          </cell>
          <cell r="X690" t="str">
            <v>NO</v>
          </cell>
        </row>
        <row r="691">
          <cell r="A691">
            <v>228930</v>
          </cell>
          <cell r="B691" t="str">
            <v>I_HTN_SC_ICA</v>
          </cell>
          <cell r="C691" t="str">
            <v>I_HTN_SC_ICA</v>
          </cell>
          <cell r="D691" t="str">
            <v>New Thermal</v>
          </cell>
          <cell r="E691" t="str">
            <v>East</v>
          </cell>
          <cell r="F691" t="str">
            <v>IC Aero HTN</v>
          </cell>
          <cell r="G691" t="str">
            <v/>
          </cell>
          <cell r="H691" t="str">
            <v/>
          </cell>
          <cell r="I691" t="str">
            <v>Gas</v>
          </cell>
          <cell r="J691" t="str">
            <v>Gas- Peaking</v>
          </cell>
          <cell r="K691" t="str">
            <v>Huntington</v>
          </cell>
          <cell r="L691" t="str">
            <v>IC Aero HTN</v>
          </cell>
          <cell r="M691" t="str">
            <v>IRP_SCCT</v>
          </cell>
          <cell r="N691" t="str">
            <v>Gas</v>
          </cell>
          <cell r="O691" t="str">
            <v>Gas</v>
          </cell>
          <cell r="P691" t="str">
            <v/>
          </cell>
          <cell r="Q691" t="str">
            <v>Thermal</v>
          </cell>
          <cell r="R691" t="str">
            <v>SCCT</v>
          </cell>
          <cell r="S691" t="str">
            <v>Thermal</v>
          </cell>
          <cell r="T691" t="str">
            <v>SCCT</v>
          </cell>
          <cell r="U691" t="str">
            <v>IC Aero HTN</v>
          </cell>
          <cell r="V691" t="str">
            <v>IRP_SCCT</v>
          </cell>
          <cell r="W691" t="str">
            <v>UT</v>
          </cell>
          <cell r="X691" t="str">
            <v>No</v>
          </cell>
        </row>
        <row r="692">
          <cell r="A692">
            <v>228931</v>
          </cell>
          <cell r="B692" t="str">
            <v>I_HTN_SC_RE</v>
          </cell>
          <cell r="C692" t="str">
            <v>I_HTN_SC_RE</v>
          </cell>
          <cell r="D692" t="str">
            <v>New Thermal</v>
          </cell>
          <cell r="E692" t="str">
            <v>East</v>
          </cell>
          <cell r="F692" t="str">
            <v>Reciprocating Engine - East</v>
          </cell>
          <cell r="G692" t="str">
            <v/>
          </cell>
          <cell r="H692" t="str">
            <v/>
          </cell>
          <cell r="I692" t="str">
            <v>Gas</v>
          </cell>
          <cell r="J692" t="str">
            <v>Gas- Peaking</v>
          </cell>
          <cell r="K692" t="str">
            <v>Huntington</v>
          </cell>
          <cell r="L692" t="str">
            <v>Reciprocating Engine - East</v>
          </cell>
          <cell r="M692" t="str">
            <v>IRP_SCCT</v>
          </cell>
          <cell r="N692" t="str">
            <v>Gas</v>
          </cell>
          <cell r="O692" t="str">
            <v>Gas</v>
          </cell>
          <cell r="P692" t="str">
            <v/>
          </cell>
          <cell r="Q692" t="str">
            <v>Thermal</v>
          </cell>
          <cell r="R692" t="str">
            <v>SCCT</v>
          </cell>
          <cell r="S692" t="str">
            <v>Thermal</v>
          </cell>
          <cell r="T692" t="str">
            <v>SCCT</v>
          </cell>
          <cell r="U692" t="str">
            <v>Reciprocating Engine - East</v>
          </cell>
          <cell r="V692" t="str">
            <v>IRP_SCCT</v>
          </cell>
          <cell r="W692" t="str">
            <v>UT</v>
          </cell>
          <cell r="X692" t="str">
            <v>No</v>
          </cell>
        </row>
        <row r="693">
          <cell r="A693">
            <v>228813</v>
          </cell>
          <cell r="B693" t="str">
            <v>I_HTR_CC_F1</v>
          </cell>
          <cell r="C693" t="str">
            <v>I_HTR_CC_F1</v>
          </cell>
          <cell r="D693" t="str">
            <v>New Thermal</v>
          </cell>
          <cell r="E693" t="str">
            <v>East</v>
          </cell>
          <cell r="F693" t="str">
            <v>CCCT - Hunter - F 1x1</v>
          </cell>
          <cell r="G693" t="str">
            <v/>
          </cell>
          <cell r="H693" t="str">
            <v/>
          </cell>
          <cell r="I693" t="str">
            <v>Gas</v>
          </cell>
          <cell r="J693" t="str">
            <v>Gas - CCCT</v>
          </cell>
          <cell r="K693" t="str">
            <v>Hunter</v>
          </cell>
          <cell r="L693" t="str">
            <v>CCCT - Hunter - F 1x1</v>
          </cell>
          <cell r="M693" t="str">
            <v>IRP_CCCT</v>
          </cell>
          <cell r="N693" t="str">
            <v>Gas</v>
          </cell>
          <cell r="O693" t="str">
            <v>Gas</v>
          </cell>
          <cell r="P693" t="str">
            <v/>
          </cell>
          <cell r="Q693" t="str">
            <v>Thermal</v>
          </cell>
          <cell r="R693" t="str">
            <v>CCCT</v>
          </cell>
          <cell r="S693" t="str">
            <v>Thermal</v>
          </cell>
          <cell r="T693" t="str">
            <v>CCCT</v>
          </cell>
          <cell r="U693" t="str">
            <v>CCCT - Hunter - F 1x1</v>
          </cell>
          <cell r="V693" t="str">
            <v>IRP_CCCT</v>
          </cell>
          <cell r="W693" t="str">
            <v>UT</v>
          </cell>
          <cell r="X693" t="str">
            <v>Yes</v>
          </cell>
        </row>
        <row r="694">
          <cell r="A694">
            <v>228814</v>
          </cell>
          <cell r="B694" t="str">
            <v>I_HTR_CC_F1D</v>
          </cell>
          <cell r="C694" t="str">
            <v>I_HTR_CC_F1D</v>
          </cell>
          <cell r="D694" t="str">
            <v>New Thermal</v>
          </cell>
          <cell r="E694" t="str">
            <v>East</v>
          </cell>
          <cell r="F694" t="str">
            <v>CCCT - Hunter - F 1x1</v>
          </cell>
          <cell r="G694" t="str">
            <v/>
          </cell>
          <cell r="H694" t="str">
            <v/>
          </cell>
          <cell r="I694" t="str">
            <v>Gas</v>
          </cell>
          <cell r="J694" t="str">
            <v>Gas - CCCT</v>
          </cell>
          <cell r="K694" t="str">
            <v>Hunter</v>
          </cell>
          <cell r="L694" t="str">
            <v>CCCT - Hunter - F 1x1</v>
          </cell>
          <cell r="M694" t="str">
            <v>IRP_CCCT</v>
          </cell>
          <cell r="N694" t="str">
            <v>Gas</v>
          </cell>
          <cell r="O694" t="str">
            <v>Gas</v>
          </cell>
          <cell r="P694" t="str">
            <v/>
          </cell>
          <cell r="Q694" t="str">
            <v>Thermal</v>
          </cell>
          <cell r="R694" t="str">
            <v>CCCT</v>
          </cell>
          <cell r="S694" t="str">
            <v>Thermal</v>
          </cell>
          <cell r="T694" t="str">
            <v>CCCT</v>
          </cell>
          <cell r="U694" t="str">
            <v>CCCT - Hunter - F 1x1</v>
          </cell>
          <cell r="V694" t="str">
            <v>IRP_CCCT</v>
          </cell>
          <cell r="W694" t="str">
            <v>UT</v>
          </cell>
          <cell r="X694" t="str">
            <v>Yes</v>
          </cell>
        </row>
        <row r="695">
          <cell r="A695">
            <v>228815</v>
          </cell>
          <cell r="B695" t="str">
            <v>I_HTR_CC_F2</v>
          </cell>
          <cell r="C695" t="str">
            <v>I_HTR_CC_F2</v>
          </cell>
          <cell r="D695" t="str">
            <v>New Thermal</v>
          </cell>
          <cell r="E695" t="str">
            <v>East</v>
          </cell>
          <cell r="F695" t="str">
            <v>CCCT - Hunter - F 2x1</v>
          </cell>
          <cell r="G695" t="str">
            <v/>
          </cell>
          <cell r="H695" t="str">
            <v/>
          </cell>
          <cell r="I695" t="str">
            <v>Gas</v>
          </cell>
          <cell r="J695" t="str">
            <v>Gas - CCCT</v>
          </cell>
          <cell r="K695" t="str">
            <v>Hunter</v>
          </cell>
          <cell r="L695" t="str">
            <v>CCCT - Hunter - F 2x1</v>
          </cell>
          <cell r="M695" t="str">
            <v>IRP_CCCT</v>
          </cell>
          <cell r="N695" t="str">
            <v>Gas</v>
          </cell>
          <cell r="O695" t="str">
            <v>Gas</v>
          </cell>
          <cell r="P695" t="str">
            <v/>
          </cell>
          <cell r="Q695" t="str">
            <v>Thermal</v>
          </cell>
          <cell r="R695" t="str">
            <v>CCCT</v>
          </cell>
          <cell r="S695" t="str">
            <v>Thermal</v>
          </cell>
          <cell r="T695" t="str">
            <v>CCCT</v>
          </cell>
          <cell r="U695" t="str">
            <v>CCCT - Hunter - F 2x1</v>
          </cell>
          <cell r="V695" t="str">
            <v>IRP_CCCT</v>
          </cell>
          <cell r="W695" t="str">
            <v>UT</v>
          </cell>
          <cell r="X695" t="str">
            <v>Yes</v>
          </cell>
        </row>
        <row r="696">
          <cell r="A696">
            <v>228816</v>
          </cell>
          <cell r="B696" t="str">
            <v>I_HTR_CC_F2D</v>
          </cell>
          <cell r="C696" t="str">
            <v>I_HTR_CC_F2D</v>
          </cell>
          <cell r="D696" t="str">
            <v>New Thermal</v>
          </cell>
          <cell r="E696" t="str">
            <v>East</v>
          </cell>
          <cell r="F696" t="str">
            <v>CCCT - Hunter - F 2x1</v>
          </cell>
          <cell r="G696" t="str">
            <v/>
          </cell>
          <cell r="H696" t="str">
            <v/>
          </cell>
          <cell r="I696" t="str">
            <v>Gas</v>
          </cell>
          <cell r="J696" t="str">
            <v>Gas - CCCT</v>
          </cell>
          <cell r="K696" t="str">
            <v>Hunter</v>
          </cell>
          <cell r="L696" t="str">
            <v>CCCT - Hunter - F 2x1</v>
          </cell>
          <cell r="M696" t="str">
            <v>IRP_CCCT</v>
          </cell>
          <cell r="N696" t="str">
            <v>Gas</v>
          </cell>
          <cell r="O696" t="str">
            <v>Gas</v>
          </cell>
          <cell r="P696" t="str">
            <v/>
          </cell>
          <cell r="Q696" t="str">
            <v>Thermal</v>
          </cell>
          <cell r="R696" t="str">
            <v>CCCT</v>
          </cell>
          <cell r="S696" t="str">
            <v>Thermal</v>
          </cell>
          <cell r="T696" t="str">
            <v>CCCT</v>
          </cell>
          <cell r="U696" t="str">
            <v>CCCT - Hunter - F 2x1</v>
          </cell>
          <cell r="V696" t="str">
            <v>IRP_CCCT</v>
          </cell>
          <cell r="W696" t="str">
            <v>UT</v>
          </cell>
          <cell r="X696" t="str">
            <v>Yes</v>
          </cell>
        </row>
        <row r="697">
          <cell r="A697">
            <v>228817</v>
          </cell>
          <cell r="B697" t="str">
            <v>I_HTR_CC_G1</v>
          </cell>
          <cell r="C697" t="str">
            <v>I_HTR_CC_G1</v>
          </cell>
          <cell r="D697" t="str">
            <v>New Thermal</v>
          </cell>
          <cell r="E697" t="str">
            <v>East</v>
          </cell>
          <cell r="F697" t="str">
            <v>CCCT - Hunter - G 1x1</v>
          </cell>
          <cell r="G697" t="str">
            <v/>
          </cell>
          <cell r="H697" t="str">
            <v/>
          </cell>
          <cell r="I697" t="str">
            <v>Gas</v>
          </cell>
          <cell r="J697" t="str">
            <v>Gas - CCCT</v>
          </cell>
          <cell r="K697" t="str">
            <v>Hunter</v>
          </cell>
          <cell r="L697" t="str">
            <v>CCCT - Hunter - G 1x1</v>
          </cell>
          <cell r="M697" t="str">
            <v>IRP_CCCT</v>
          </cell>
          <cell r="N697" t="str">
            <v>Gas</v>
          </cell>
          <cell r="O697" t="str">
            <v>Gas</v>
          </cell>
          <cell r="P697" t="str">
            <v/>
          </cell>
          <cell r="Q697" t="str">
            <v>Thermal</v>
          </cell>
          <cell r="R697" t="str">
            <v>CCCT</v>
          </cell>
          <cell r="S697" t="str">
            <v>Thermal</v>
          </cell>
          <cell r="T697" t="str">
            <v>CCCT</v>
          </cell>
          <cell r="U697" t="str">
            <v>CCCT - Hunter - G 1x1</v>
          </cell>
          <cell r="V697" t="str">
            <v>IRP_CCCT</v>
          </cell>
          <cell r="W697" t="str">
            <v>UT</v>
          </cell>
          <cell r="X697" t="str">
            <v>Yes</v>
          </cell>
        </row>
        <row r="698">
          <cell r="A698">
            <v>228818</v>
          </cell>
          <cell r="B698" t="str">
            <v>I_HTR_CC_G1D</v>
          </cell>
          <cell r="C698" t="str">
            <v>I_HTR_CC_G1D</v>
          </cell>
          <cell r="D698" t="str">
            <v>New Thermal</v>
          </cell>
          <cell r="E698" t="str">
            <v>East</v>
          </cell>
          <cell r="F698" t="str">
            <v>CCCT - Hunter - G 1x1</v>
          </cell>
          <cell r="G698" t="str">
            <v/>
          </cell>
          <cell r="H698" t="str">
            <v/>
          </cell>
          <cell r="I698" t="str">
            <v>Gas</v>
          </cell>
          <cell r="J698" t="str">
            <v>Gas - CCCT</v>
          </cell>
          <cell r="K698" t="str">
            <v>Hunter</v>
          </cell>
          <cell r="L698" t="str">
            <v>CCCT - Hunter - G 1x1</v>
          </cell>
          <cell r="M698" t="str">
            <v>IRP_CCCT</v>
          </cell>
          <cell r="N698" t="str">
            <v>Gas</v>
          </cell>
          <cell r="O698" t="str">
            <v>Gas</v>
          </cell>
          <cell r="P698" t="str">
            <v/>
          </cell>
          <cell r="Q698" t="str">
            <v>Thermal</v>
          </cell>
          <cell r="R698" t="str">
            <v>CCCT</v>
          </cell>
          <cell r="S698" t="str">
            <v>Thermal</v>
          </cell>
          <cell r="T698" t="str">
            <v>CCCT</v>
          </cell>
          <cell r="U698" t="str">
            <v>CCCT - Hunter - G 1x1</v>
          </cell>
          <cell r="V698" t="str">
            <v>IRP_CCCT</v>
          </cell>
          <cell r="W698" t="str">
            <v>UT</v>
          </cell>
          <cell r="X698" t="str">
            <v>Yes</v>
          </cell>
        </row>
        <row r="699">
          <cell r="A699">
            <v>228819</v>
          </cell>
          <cell r="B699" t="str">
            <v>I_HTR_CC_G2</v>
          </cell>
          <cell r="C699" t="str">
            <v>I_HTR_CC_G2</v>
          </cell>
          <cell r="D699" t="str">
            <v>New Thermal</v>
          </cell>
          <cell r="E699" t="str">
            <v>East</v>
          </cell>
          <cell r="F699" t="str">
            <v>CCCT - Hunter - G 2x1</v>
          </cell>
          <cell r="G699" t="str">
            <v/>
          </cell>
          <cell r="H699" t="str">
            <v/>
          </cell>
          <cell r="I699" t="str">
            <v>Gas</v>
          </cell>
          <cell r="J699" t="str">
            <v>Gas - CCCT</v>
          </cell>
          <cell r="K699" t="str">
            <v>Hunter</v>
          </cell>
          <cell r="L699" t="str">
            <v>CCCT - Hunter - G 2x1</v>
          </cell>
          <cell r="M699" t="str">
            <v>IRP_CCCT</v>
          </cell>
          <cell r="N699" t="str">
            <v>Gas</v>
          </cell>
          <cell r="O699" t="str">
            <v>Gas</v>
          </cell>
          <cell r="P699" t="str">
            <v/>
          </cell>
          <cell r="Q699" t="str">
            <v>Thermal</v>
          </cell>
          <cell r="R699" t="str">
            <v>CCCT</v>
          </cell>
          <cell r="S699" t="str">
            <v>Thermal</v>
          </cell>
          <cell r="T699" t="str">
            <v>CCCT</v>
          </cell>
          <cell r="U699" t="str">
            <v>CCCT - Hunter - G 2x1</v>
          </cell>
          <cell r="V699" t="str">
            <v>IRP_CCCT</v>
          </cell>
          <cell r="W699" t="str">
            <v>UT</v>
          </cell>
          <cell r="X699" t="str">
            <v>Yes</v>
          </cell>
        </row>
        <row r="700">
          <cell r="A700">
            <v>228820</v>
          </cell>
          <cell r="B700" t="str">
            <v>I_HTR_CC_G2D</v>
          </cell>
          <cell r="C700" t="str">
            <v>I_HTR_CC_G2D</v>
          </cell>
          <cell r="D700" t="str">
            <v>New Thermal</v>
          </cell>
          <cell r="E700" t="str">
            <v>East</v>
          </cell>
          <cell r="F700" t="str">
            <v>CCCT - Hunter - G 2x1</v>
          </cell>
          <cell r="G700" t="str">
            <v/>
          </cell>
          <cell r="H700" t="str">
            <v/>
          </cell>
          <cell r="I700" t="str">
            <v>Gas</v>
          </cell>
          <cell r="J700" t="str">
            <v>Gas - CCCT</v>
          </cell>
          <cell r="K700" t="str">
            <v>Hunter</v>
          </cell>
          <cell r="L700" t="str">
            <v>CCCT - Hunter - G 2x1</v>
          </cell>
          <cell r="M700" t="str">
            <v>IRP_CCCT</v>
          </cell>
          <cell r="N700" t="str">
            <v>Gas</v>
          </cell>
          <cell r="O700" t="str">
            <v>Gas</v>
          </cell>
          <cell r="P700" t="str">
            <v/>
          </cell>
          <cell r="Q700" t="str">
            <v>Thermal</v>
          </cell>
          <cell r="R700" t="str">
            <v>CCCT</v>
          </cell>
          <cell r="S700" t="str">
            <v>Thermal</v>
          </cell>
          <cell r="T700" t="str">
            <v>CCCT</v>
          </cell>
          <cell r="U700" t="str">
            <v>CCCT - Hunter - G 2x1</v>
          </cell>
          <cell r="V700" t="str">
            <v>IRP_CCCT</v>
          </cell>
          <cell r="W700" t="str">
            <v>UT</v>
          </cell>
          <cell r="X700" t="str">
            <v>Yes</v>
          </cell>
        </row>
        <row r="701">
          <cell r="A701">
            <v>228821</v>
          </cell>
          <cell r="B701" t="str">
            <v>I_HTR_CC_J1</v>
          </cell>
          <cell r="C701" t="str">
            <v>I_HTR_CC_J1</v>
          </cell>
          <cell r="D701" t="str">
            <v>New Thermal</v>
          </cell>
          <cell r="E701" t="str">
            <v>East</v>
          </cell>
          <cell r="F701" t="str">
            <v>CCCT - Hunter - J 1x1</v>
          </cell>
          <cell r="G701" t="str">
            <v/>
          </cell>
          <cell r="H701" t="str">
            <v/>
          </cell>
          <cell r="I701" t="str">
            <v>Gas</v>
          </cell>
          <cell r="J701" t="str">
            <v>Gas - CCCT</v>
          </cell>
          <cell r="K701" t="str">
            <v>Hunter</v>
          </cell>
          <cell r="L701" t="str">
            <v>CCCT - Hunter - J 1x1</v>
          </cell>
          <cell r="M701" t="str">
            <v>IRP_CCCT</v>
          </cell>
          <cell r="N701" t="str">
            <v>Gas</v>
          </cell>
          <cell r="O701" t="str">
            <v>Gas</v>
          </cell>
          <cell r="P701" t="str">
            <v/>
          </cell>
          <cell r="Q701" t="str">
            <v>Thermal</v>
          </cell>
          <cell r="R701" t="str">
            <v>CCCT</v>
          </cell>
          <cell r="S701" t="str">
            <v>Thermal</v>
          </cell>
          <cell r="T701" t="str">
            <v>CCCT</v>
          </cell>
          <cell r="U701" t="str">
            <v>CCCT - Hunter - J 1x1</v>
          </cell>
          <cell r="V701" t="str">
            <v>IRP_CCCT</v>
          </cell>
          <cell r="W701" t="str">
            <v>UT</v>
          </cell>
          <cell r="X701" t="str">
            <v>Yes</v>
          </cell>
        </row>
        <row r="702">
          <cell r="A702">
            <v>228822</v>
          </cell>
          <cell r="B702" t="str">
            <v>I_HTR_CC_J1D</v>
          </cell>
          <cell r="C702" t="str">
            <v>I_HTR_CC_J1D</v>
          </cell>
          <cell r="D702" t="str">
            <v>New Thermal</v>
          </cell>
          <cell r="E702" t="str">
            <v>East</v>
          </cell>
          <cell r="F702" t="str">
            <v>CCCT - Hunter - J 1x1</v>
          </cell>
          <cell r="G702" t="str">
            <v/>
          </cell>
          <cell r="H702" t="str">
            <v/>
          </cell>
          <cell r="I702" t="str">
            <v>Gas</v>
          </cell>
          <cell r="J702" t="str">
            <v>Gas - CCCT</v>
          </cell>
          <cell r="K702" t="str">
            <v>Hunter</v>
          </cell>
          <cell r="L702" t="str">
            <v>CCCT - Hunter - J 1x1</v>
          </cell>
          <cell r="M702" t="str">
            <v>IRP_CCCT</v>
          </cell>
          <cell r="N702" t="str">
            <v>Gas</v>
          </cell>
          <cell r="O702" t="str">
            <v>Gas</v>
          </cell>
          <cell r="P702" t="str">
            <v/>
          </cell>
          <cell r="Q702" t="str">
            <v>Thermal</v>
          </cell>
          <cell r="R702" t="str">
            <v>CCCT</v>
          </cell>
          <cell r="S702" t="str">
            <v>Thermal</v>
          </cell>
          <cell r="T702" t="str">
            <v>CCCT</v>
          </cell>
          <cell r="U702" t="str">
            <v>CCCT - Hunter - J 1x1</v>
          </cell>
          <cell r="V702" t="str">
            <v>IRP_CCCT</v>
          </cell>
          <cell r="W702" t="str">
            <v>UT</v>
          </cell>
          <cell r="X702" t="str">
            <v>Yes</v>
          </cell>
        </row>
        <row r="703">
          <cell r="A703">
            <v>228809</v>
          </cell>
          <cell r="B703" t="str">
            <v>I_HTR_SC_AER</v>
          </cell>
          <cell r="C703" t="str">
            <v>I_HTR_SC_AER</v>
          </cell>
          <cell r="D703" t="str">
            <v>New Thermal</v>
          </cell>
          <cell r="E703" t="str">
            <v>East</v>
          </cell>
          <cell r="F703" t="str">
            <v>SCCT Aero HTR</v>
          </cell>
          <cell r="G703" t="str">
            <v/>
          </cell>
          <cell r="H703" t="str">
            <v/>
          </cell>
          <cell r="I703" t="str">
            <v>Gas</v>
          </cell>
          <cell r="J703" t="str">
            <v>Gas- Peaking</v>
          </cell>
          <cell r="K703" t="str">
            <v>Hunter</v>
          </cell>
          <cell r="L703" t="str">
            <v>SCCT Aero HTR</v>
          </cell>
          <cell r="M703" t="str">
            <v>IRP_SCCT</v>
          </cell>
          <cell r="N703" t="str">
            <v>Gas</v>
          </cell>
          <cell r="O703" t="str">
            <v>Gas</v>
          </cell>
          <cell r="P703" t="str">
            <v/>
          </cell>
          <cell r="Q703" t="str">
            <v>Thermal</v>
          </cell>
          <cell r="R703" t="str">
            <v>SCCT</v>
          </cell>
          <cell r="S703" t="str">
            <v>Thermal</v>
          </cell>
          <cell r="T703" t="str">
            <v>SCCT</v>
          </cell>
          <cell r="U703" t="str">
            <v>SCCT Aero HTR</v>
          </cell>
          <cell r="V703" t="str">
            <v>IRP_SCCT</v>
          </cell>
          <cell r="W703" t="str">
            <v>UT</v>
          </cell>
          <cell r="X703" t="str">
            <v>No</v>
          </cell>
        </row>
        <row r="704">
          <cell r="A704">
            <v>228811</v>
          </cell>
          <cell r="B704" t="str">
            <v>I_HTR_SC_FRM</v>
          </cell>
          <cell r="C704" t="str">
            <v>I_HTR_SC_FRM</v>
          </cell>
          <cell r="D704" t="str">
            <v>New Thermal</v>
          </cell>
          <cell r="E704" t="str">
            <v>East</v>
          </cell>
          <cell r="F704" t="str">
            <v>SCCT Frame HTR</v>
          </cell>
          <cell r="G704" t="str">
            <v/>
          </cell>
          <cell r="H704" t="str">
            <v/>
          </cell>
          <cell r="I704" t="str">
            <v>Gas</v>
          </cell>
          <cell r="J704" t="str">
            <v>Gas- Peaking</v>
          </cell>
          <cell r="K704" t="str">
            <v>Hunter</v>
          </cell>
          <cell r="L704" t="str">
            <v>SCCT Frame HTR</v>
          </cell>
          <cell r="M704" t="str">
            <v>IRP_SCCT</v>
          </cell>
          <cell r="N704" t="str">
            <v>Gas</v>
          </cell>
          <cell r="O704" t="str">
            <v>Gas</v>
          </cell>
          <cell r="P704">
            <v>0</v>
          </cell>
          <cell r="Q704" t="str">
            <v>Thermal</v>
          </cell>
          <cell r="R704" t="str">
            <v>SCCT</v>
          </cell>
          <cell r="S704" t="str">
            <v>Thermal</v>
          </cell>
          <cell r="T704" t="str">
            <v>SCCT</v>
          </cell>
          <cell r="U704" t="str">
            <v>SCCT Frame HTR</v>
          </cell>
          <cell r="V704" t="str">
            <v>IRP_SCCT</v>
          </cell>
          <cell r="W704" t="str">
            <v>UT</v>
          </cell>
          <cell r="X704" t="str">
            <v>NO</v>
          </cell>
        </row>
        <row r="705">
          <cell r="A705">
            <v>228810</v>
          </cell>
          <cell r="B705" t="str">
            <v>I_HTR_SC_ICA</v>
          </cell>
          <cell r="C705" t="str">
            <v>I_HTR_SC_ICA</v>
          </cell>
          <cell r="D705" t="str">
            <v>New Thermal</v>
          </cell>
          <cell r="E705" t="str">
            <v>East</v>
          </cell>
          <cell r="F705" t="str">
            <v>IC Aero HTR</v>
          </cell>
          <cell r="G705" t="str">
            <v/>
          </cell>
          <cell r="H705" t="str">
            <v/>
          </cell>
          <cell r="I705" t="str">
            <v>Gas</v>
          </cell>
          <cell r="J705" t="str">
            <v>Gas- Peaking</v>
          </cell>
          <cell r="K705" t="str">
            <v>Hunter</v>
          </cell>
          <cell r="L705" t="str">
            <v>IC Aero HTR</v>
          </cell>
          <cell r="M705" t="str">
            <v>IRP_SCCT</v>
          </cell>
          <cell r="N705" t="str">
            <v>Gas</v>
          </cell>
          <cell r="O705" t="str">
            <v>Gas</v>
          </cell>
          <cell r="P705" t="str">
            <v/>
          </cell>
          <cell r="Q705" t="str">
            <v>Thermal</v>
          </cell>
          <cell r="R705" t="str">
            <v>SCCT</v>
          </cell>
          <cell r="S705" t="str">
            <v>Thermal</v>
          </cell>
          <cell r="T705" t="str">
            <v>SCCT</v>
          </cell>
          <cell r="U705" t="str">
            <v>IC Aero HTR</v>
          </cell>
          <cell r="V705" t="str">
            <v>IRP_SCCT</v>
          </cell>
          <cell r="W705" t="str">
            <v>UT</v>
          </cell>
          <cell r="X705" t="str">
            <v>No</v>
          </cell>
        </row>
        <row r="706">
          <cell r="A706">
            <v>228812</v>
          </cell>
          <cell r="B706" t="str">
            <v>I_HTR_SC_RE</v>
          </cell>
          <cell r="C706" t="str">
            <v>I_HTR_SC_RE</v>
          </cell>
          <cell r="D706" t="str">
            <v>New Thermal</v>
          </cell>
          <cell r="E706" t="str">
            <v>East</v>
          </cell>
          <cell r="F706" t="str">
            <v>Reciprocating Engine - East</v>
          </cell>
          <cell r="G706" t="str">
            <v/>
          </cell>
          <cell r="H706" t="str">
            <v/>
          </cell>
          <cell r="I706" t="str">
            <v>Gas</v>
          </cell>
          <cell r="J706" t="str">
            <v>Gas- Peaking</v>
          </cell>
          <cell r="K706" t="str">
            <v>Hunter</v>
          </cell>
          <cell r="L706" t="str">
            <v>Reciprocating Engine - East</v>
          </cell>
          <cell r="M706" t="str">
            <v>IRP_SCCT</v>
          </cell>
          <cell r="N706" t="str">
            <v>Gas</v>
          </cell>
          <cell r="O706" t="str">
            <v>Gas</v>
          </cell>
          <cell r="P706" t="str">
            <v/>
          </cell>
          <cell r="Q706" t="str">
            <v>Thermal</v>
          </cell>
          <cell r="R706" t="str">
            <v>SCCT</v>
          </cell>
          <cell r="S706" t="str">
            <v>Thermal</v>
          </cell>
          <cell r="T706" t="str">
            <v>SCCT</v>
          </cell>
          <cell r="U706" t="str">
            <v>Reciprocating Engine - East</v>
          </cell>
          <cell r="V706" t="str">
            <v>IRP_SCCT</v>
          </cell>
          <cell r="W706" t="str">
            <v>UT</v>
          </cell>
          <cell r="X706" t="str">
            <v>No</v>
          </cell>
        </row>
        <row r="707">
          <cell r="A707">
            <v>228827</v>
          </cell>
          <cell r="B707" t="str">
            <v>I_JB_CC_G2</v>
          </cell>
          <cell r="C707" t="str">
            <v>I_JB_CC_G2</v>
          </cell>
          <cell r="D707" t="str">
            <v>New Thermal</v>
          </cell>
          <cell r="E707" t="str">
            <v>West</v>
          </cell>
          <cell r="F707" t="str">
            <v>CCCT - Jbridger - G 2x1</v>
          </cell>
          <cell r="G707" t="str">
            <v/>
          </cell>
          <cell r="H707" t="str">
            <v/>
          </cell>
          <cell r="I707" t="str">
            <v>Gas</v>
          </cell>
          <cell r="J707" t="str">
            <v>Gas - CCCT</v>
          </cell>
          <cell r="K707" t="str">
            <v>Jbridger</v>
          </cell>
          <cell r="L707" t="str">
            <v>CCCT - Jbridger - G 2x1</v>
          </cell>
          <cell r="M707" t="str">
            <v>IRP_CCCT</v>
          </cell>
          <cell r="N707" t="str">
            <v>Gas</v>
          </cell>
          <cell r="O707" t="str">
            <v>Gas</v>
          </cell>
          <cell r="P707" t="str">
            <v/>
          </cell>
          <cell r="Q707" t="str">
            <v>Thermal</v>
          </cell>
          <cell r="R707" t="str">
            <v>CCCT</v>
          </cell>
          <cell r="S707" t="str">
            <v>Thermal</v>
          </cell>
          <cell r="T707" t="str">
            <v>CCCT</v>
          </cell>
          <cell r="U707" t="str">
            <v>CCCT - Jbridger - G 2x1</v>
          </cell>
          <cell r="V707" t="str">
            <v>IRP_CCCT</v>
          </cell>
          <cell r="W707" t="str">
            <v>WY</v>
          </cell>
          <cell r="X707" t="str">
            <v>Yes</v>
          </cell>
        </row>
        <row r="708">
          <cell r="A708">
            <v>228828</v>
          </cell>
          <cell r="B708" t="str">
            <v>I_JB_CC_G2D</v>
          </cell>
          <cell r="C708" t="str">
            <v>I_JB_CC_G2D</v>
          </cell>
          <cell r="D708" t="str">
            <v>New Thermal</v>
          </cell>
          <cell r="E708" t="str">
            <v>West</v>
          </cell>
          <cell r="F708" t="str">
            <v>CCCT - Jbridger - G 2x1</v>
          </cell>
          <cell r="G708" t="str">
            <v/>
          </cell>
          <cell r="H708" t="str">
            <v/>
          </cell>
          <cell r="I708" t="str">
            <v>Gas</v>
          </cell>
          <cell r="J708" t="str">
            <v>Gas - CCCT</v>
          </cell>
          <cell r="K708" t="str">
            <v>Jbridger</v>
          </cell>
          <cell r="L708" t="str">
            <v>CCCT - Jbridger - G 2x1</v>
          </cell>
          <cell r="M708" t="str">
            <v>IRP_CCCT</v>
          </cell>
          <cell r="N708" t="str">
            <v>Gas</v>
          </cell>
          <cell r="O708" t="str">
            <v>Gas</v>
          </cell>
          <cell r="P708" t="str">
            <v/>
          </cell>
          <cell r="Q708" t="str">
            <v>Thermal</v>
          </cell>
          <cell r="R708" t="str">
            <v>CCCT</v>
          </cell>
          <cell r="S708" t="str">
            <v>Thermal</v>
          </cell>
          <cell r="T708" t="str">
            <v>CCCT</v>
          </cell>
          <cell r="U708" t="str">
            <v>CCCT - Jbridger - G 2x1</v>
          </cell>
          <cell r="V708" t="str">
            <v>IRP_CCCT</v>
          </cell>
          <cell r="W708" t="str">
            <v>WY</v>
          </cell>
          <cell r="X708" t="str">
            <v>Yes</v>
          </cell>
        </row>
        <row r="709">
          <cell r="A709">
            <v>228829</v>
          </cell>
          <cell r="B709" t="str">
            <v>I_JB_CC_J1</v>
          </cell>
          <cell r="C709" t="str">
            <v>I_JB_CC_J1</v>
          </cell>
          <cell r="D709" t="str">
            <v>New Thermal</v>
          </cell>
          <cell r="E709" t="str">
            <v>West</v>
          </cell>
          <cell r="F709" t="str">
            <v>CCCT - Jbridger - J 1x1</v>
          </cell>
          <cell r="G709" t="str">
            <v/>
          </cell>
          <cell r="H709" t="str">
            <v/>
          </cell>
          <cell r="I709" t="str">
            <v>Gas</v>
          </cell>
          <cell r="J709" t="str">
            <v>Gas - CCCT</v>
          </cell>
          <cell r="K709" t="str">
            <v>Jbridger</v>
          </cell>
          <cell r="L709" t="str">
            <v>CCCT - Jbridger - J 1x1</v>
          </cell>
          <cell r="M709" t="str">
            <v>IRP_CCCT</v>
          </cell>
          <cell r="N709" t="str">
            <v>Gas</v>
          </cell>
          <cell r="O709" t="str">
            <v>Gas</v>
          </cell>
          <cell r="P709" t="str">
            <v/>
          </cell>
          <cell r="Q709" t="str">
            <v>Thermal</v>
          </cell>
          <cell r="R709" t="str">
            <v>CCCT</v>
          </cell>
          <cell r="S709" t="str">
            <v>Thermal</v>
          </cell>
          <cell r="T709" t="str">
            <v>CCCT</v>
          </cell>
          <cell r="U709" t="str">
            <v>CCCT - Jbridger - J 1x1</v>
          </cell>
          <cell r="V709" t="str">
            <v>IRP_CCCT</v>
          </cell>
          <cell r="W709" t="str">
            <v>WY</v>
          </cell>
          <cell r="X709" t="str">
            <v>Yes</v>
          </cell>
        </row>
        <row r="710">
          <cell r="A710">
            <v>228830</v>
          </cell>
          <cell r="B710" t="str">
            <v>I_JB_CC_J1D</v>
          </cell>
          <cell r="C710" t="str">
            <v>I_JB_CC_J1D</v>
          </cell>
          <cell r="D710" t="str">
            <v>New Thermal</v>
          </cell>
          <cell r="E710" t="str">
            <v>West</v>
          </cell>
          <cell r="F710" t="str">
            <v>CCCT - Jbridger - J 1x1</v>
          </cell>
          <cell r="G710" t="str">
            <v/>
          </cell>
          <cell r="H710" t="str">
            <v/>
          </cell>
          <cell r="I710" t="str">
            <v>Gas</v>
          </cell>
          <cell r="J710" t="str">
            <v>Gas - CCCT</v>
          </cell>
          <cell r="K710" t="str">
            <v>Jbridger</v>
          </cell>
          <cell r="L710" t="str">
            <v>CCCT - Jbridger - J 1x1</v>
          </cell>
          <cell r="M710" t="str">
            <v>IRP_CCCT</v>
          </cell>
          <cell r="N710" t="str">
            <v>Gas</v>
          </cell>
          <cell r="O710" t="str">
            <v>Gas</v>
          </cell>
          <cell r="P710" t="str">
            <v/>
          </cell>
          <cell r="Q710" t="str">
            <v>Thermal</v>
          </cell>
          <cell r="R710" t="str">
            <v>CCCT</v>
          </cell>
          <cell r="S710" t="str">
            <v>Thermal</v>
          </cell>
          <cell r="T710" t="str">
            <v>CCCT</v>
          </cell>
          <cell r="U710" t="str">
            <v>CCCT - Jbridger - J 1x1</v>
          </cell>
          <cell r="V710" t="str">
            <v>IRP_CCCT</v>
          </cell>
          <cell r="W710" t="str">
            <v>WY</v>
          </cell>
          <cell r="X710" t="str">
            <v>Yes</v>
          </cell>
        </row>
        <row r="711">
          <cell r="A711">
            <v>95907</v>
          </cell>
          <cell r="B711" t="str">
            <v>I_JB_IGC_CCS</v>
          </cell>
          <cell r="C711" t="str">
            <v>I_JB_IGC_CCS</v>
          </cell>
          <cell r="D711" t="str">
            <v>New Thermal</v>
          </cell>
          <cell r="E711" t="str">
            <v>East</v>
          </cell>
          <cell r="F711" t="str">
            <v>WY IGCC CCS</v>
          </cell>
          <cell r="G711" t="str">
            <v/>
          </cell>
          <cell r="H711" t="str">
            <v/>
          </cell>
          <cell r="I711" t="str">
            <v>Coal</v>
          </cell>
          <cell r="J711" t="str">
            <v>IGCC with CCS</v>
          </cell>
          <cell r="K711" t="str">
            <v/>
          </cell>
          <cell r="L711" t="str">
            <v>WY IGCC CCS</v>
          </cell>
          <cell r="M711" t="str">
            <v>Coal</v>
          </cell>
          <cell r="N711" t="str">
            <v>Coal</v>
          </cell>
          <cell r="O711" t="str">
            <v>Clean Coal</v>
          </cell>
          <cell r="P711" t="str">
            <v/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 t="str">
            <v>WY IGCC CCS</v>
          </cell>
          <cell r="V711" t="str">
            <v>Coal</v>
          </cell>
          <cell r="W711" t="str">
            <v>WY</v>
          </cell>
          <cell r="X711" t="str">
            <v>No</v>
          </cell>
        </row>
        <row r="712">
          <cell r="A712">
            <v>228823</v>
          </cell>
          <cell r="B712" t="str">
            <v>I_JB_SC_AER</v>
          </cell>
          <cell r="C712" t="str">
            <v>I_JB_SC_AER</v>
          </cell>
          <cell r="D712" t="str">
            <v>New Thermal</v>
          </cell>
          <cell r="E712" t="str">
            <v>West</v>
          </cell>
          <cell r="F712" t="str">
            <v>SCCT Aero JB</v>
          </cell>
          <cell r="G712" t="str">
            <v/>
          </cell>
          <cell r="H712" t="str">
            <v/>
          </cell>
          <cell r="I712" t="str">
            <v>Gas</v>
          </cell>
          <cell r="J712" t="str">
            <v>Gas- Peaking</v>
          </cell>
          <cell r="K712" t="str">
            <v>Jbridger</v>
          </cell>
          <cell r="L712" t="str">
            <v>SCCT Aero JB</v>
          </cell>
          <cell r="M712" t="str">
            <v>IRP_SCCT</v>
          </cell>
          <cell r="N712" t="str">
            <v>Gas</v>
          </cell>
          <cell r="O712" t="str">
            <v>Gas</v>
          </cell>
          <cell r="P712" t="str">
            <v/>
          </cell>
          <cell r="Q712" t="str">
            <v>Thermal</v>
          </cell>
          <cell r="R712" t="str">
            <v>SCCT</v>
          </cell>
          <cell r="S712" t="str">
            <v>Thermal</v>
          </cell>
          <cell r="T712" t="str">
            <v>SCCT</v>
          </cell>
          <cell r="U712" t="str">
            <v>SCCT Aero JB</v>
          </cell>
          <cell r="V712" t="str">
            <v>IRP_SCCT</v>
          </cell>
          <cell r="W712" t="str">
            <v>WY</v>
          </cell>
          <cell r="X712" t="str">
            <v>No</v>
          </cell>
        </row>
        <row r="713">
          <cell r="A713">
            <v>228825</v>
          </cell>
          <cell r="B713" t="str">
            <v>I_JB_SC_FRM</v>
          </cell>
          <cell r="C713" t="str">
            <v>I_JB_SC_FRM</v>
          </cell>
          <cell r="D713" t="str">
            <v>New Thermal</v>
          </cell>
          <cell r="E713" t="str">
            <v>West</v>
          </cell>
          <cell r="F713" t="str">
            <v>SCCT Frame JB</v>
          </cell>
          <cell r="G713" t="str">
            <v/>
          </cell>
          <cell r="H713" t="str">
            <v/>
          </cell>
          <cell r="I713" t="str">
            <v>Gas</v>
          </cell>
          <cell r="J713" t="str">
            <v>Gas- Peaking</v>
          </cell>
          <cell r="K713" t="str">
            <v>Jbridger</v>
          </cell>
          <cell r="L713" t="str">
            <v>SCCT Frame JB</v>
          </cell>
          <cell r="M713" t="str">
            <v>IRP_SCCT</v>
          </cell>
          <cell r="N713" t="str">
            <v>Gas</v>
          </cell>
          <cell r="O713" t="str">
            <v>Gas</v>
          </cell>
          <cell r="P713">
            <v>0</v>
          </cell>
          <cell r="Q713" t="str">
            <v>Thermal</v>
          </cell>
          <cell r="R713" t="str">
            <v>SCCT</v>
          </cell>
          <cell r="S713" t="str">
            <v>Thermal</v>
          </cell>
          <cell r="T713" t="str">
            <v>SCCT</v>
          </cell>
          <cell r="U713" t="str">
            <v>SCCT Frame JB</v>
          </cell>
          <cell r="V713" t="str">
            <v>IRP_SCCT</v>
          </cell>
          <cell r="W713" t="str">
            <v>WY</v>
          </cell>
          <cell r="X713" t="str">
            <v>NO</v>
          </cell>
        </row>
        <row r="714">
          <cell r="A714">
            <v>228824</v>
          </cell>
          <cell r="B714" t="str">
            <v>I_JB_SC_ICA</v>
          </cell>
          <cell r="C714" t="str">
            <v>I_JB_SC_ICA</v>
          </cell>
          <cell r="D714" t="str">
            <v>New Thermal</v>
          </cell>
          <cell r="E714" t="str">
            <v>West</v>
          </cell>
          <cell r="F714" t="str">
            <v>IC Aero JB</v>
          </cell>
          <cell r="G714" t="str">
            <v/>
          </cell>
          <cell r="H714" t="str">
            <v/>
          </cell>
          <cell r="I714" t="str">
            <v>Gas</v>
          </cell>
          <cell r="J714" t="str">
            <v>Gas- Peaking</v>
          </cell>
          <cell r="K714" t="str">
            <v>Jbridger</v>
          </cell>
          <cell r="L714" t="str">
            <v>IC Aero JB</v>
          </cell>
          <cell r="M714" t="str">
            <v>IRP_SCCT</v>
          </cell>
          <cell r="N714" t="str">
            <v>Gas</v>
          </cell>
          <cell r="O714" t="str">
            <v>Gas</v>
          </cell>
          <cell r="P714" t="str">
            <v/>
          </cell>
          <cell r="Q714" t="str">
            <v>Gas</v>
          </cell>
          <cell r="R714" t="str">
            <v>Gas</v>
          </cell>
          <cell r="S714" t="str">
            <v>Gas</v>
          </cell>
          <cell r="T714" t="str">
            <v>Gas</v>
          </cell>
          <cell r="U714" t="str">
            <v>IC Aero JB</v>
          </cell>
          <cell r="V714" t="str">
            <v>IRP_SCCT</v>
          </cell>
          <cell r="W714" t="str">
            <v>WY</v>
          </cell>
          <cell r="X714" t="str">
            <v>No</v>
          </cell>
        </row>
        <row r="715">
          <cell r="A715">
            <v>228826</v>
          </cell>
          <cell r="B715" t="str">
            <v>I_JB_SC_RE</v>
          </cell>
          <cell r="C715" t="str">
            <v>I_JB_SC_RE</v>
          </cell>
          <cell r="D715" t="str">
            <v>New Thermal</v>
          </cell>
          <cell r="E715" t="str">
            <v>West</v>
          </cell>
          <cell r="F715" t="str">
            <v>Reciprocating Engine - West</v>
          </cell>
          <cell r="G715" t="str">
            <v/>
          </cell>
          <cell r="H715" t="str">
            <v/>
          </cell>
          <cell r="I715" t="str">
            <v>Gas</v>
          </cell>
          <cell r="J715" t="str">
            <v>Gas- Peaking</v>
          </cell>
          <cell r="K715" t="str">
            <v>Jbridger</v>
          </cell>
          <cell r="L715" t="str">
            <v>Reciprocating Engine - West</v>
          </cell>
          <cell r="M715" t="str">
            <v>IRP_SCCT</v>
          </cell>
          <cell r="N715" t="str">
            <v>Gas</v>
          </cell>
          <cell r="O715" t="str">
            <v>Gas</v>
          </cell>
          <cell r="P715" t="str">
            <v/>
          </cell>
          <cell r="Q715" t="str">
            <v>Thermal</v>
          </cell>
          <cell r="R715" t="str">
            <v>GAS</v>
          </cell>
          <cell r="S715" t="str">
            <v>Thermal</v>
          </cell>
          <cell r="T715" t="str">
            <v>GAS</v>
          </cell>
          <cell r="U715" t="str">
            <v>Reciprocating Engine - West</v>
          </cell>
          <cell r="V715" t="str">
            <v>IRP_SCCT</v>
          </cell>
          <cell r="W715" t="str">
            <v>WY</v>
          </cell>
          <cell r="X715" t="str">
            <v>No</v>
          </cell>
        </row>
        <row r="716">
          <cell r="A716">
            <v>228978</v>
          </cell>
          <cell r="B716" t="str">
            <v>I_NTN_CC_J1</v>
          </cell>
          <cell r="C716" t="str">
            <v>I_NTN_CC_J1</v>
          </cell>
          <cell r="D716" t="str">
            <v>New Thermal</v>
          </cell>
          <cell r="E716" t="str">
            <v>East</v>
          </cell>
          <cell r="F716" t="str">
            <v>CCCT - Naughton - J 1x1</v>
          </cell>
          <cell r="G716" t="str">
            <v/>
          </cell>
          <cell r="H716" t="str">
            <v/>
          </cell>
          <cell r="I716" t="str">
            <v>Gas</v>
          </cell>
          <cell r="J716" t="str">
            <v>Gas - CCCT</v>
          </cell>
          <cell r="K716" t="str">
            <v>Naughton</v>
          </cell>
          <cell r="L716" t="str">
            <v>CCCT - Naughton - J 1x1</v>
          </cell>
          <cell r="M716" t="str">
            <v>IRP_CCCT</v>
          </cell>
          <cell r="N716" t="str">
            <v>Gas</v>
          </cell>
          <cell r="O716" t="str">
            <v>Gas</v>
          </cell>
          <cell r="P716" t="str">
            <v/>
          </cell>
          <cell r="Q716" t="str">
            <v>Thermal</v>
          </cell>
          <cell r="R716" t="str">
            <v>CCCT</v>
          </cell>
          <cell r="S716" t="str">
            <v>Thermal</v>
          </cell>
          <cell r="T716" t="str">
            <v>CCCT</v>
          </cell>
          <cell r="U716" t="str">
            <v>CCCT - Naughton - J 1x1</v>
          </cell>
          <cell r="V716" t="str">
            <v>IRP_CCCT</v>
          </cell>
          <cell r="W716" t="str">
            <v>WY</v>
          </cell>
          <cell r="X716" t="str">
            <v>Yes</v>
          </cell>
        </row>
        <row r="717">
          <cell r="A717">
            <v>228979</v>
          </cell>
          <cell r="B717" t="str">
            <v>I_NTN_CC_J1D</v>
          </cell>
          <cell r="C717" t="str">
            <v>I_NTN_CC_J1D</v>
          </cell>
          <cell r="D717" t="str">
            <v>New Thermal</v>
          </cell>
          <cell r="E717" t="str">
            <v>East</v>
          </cell>
          <cell r="F717" t="str">
            <v>CCCT - Naughton - J 1x1</v>
          </cell>
          <cell r="G717" t="str">
            <v/>
          </cell>
          <cell r="H717" t="str">
            <v/>
          </cell>
          <cell r="I717" t="str">
            <v>Gas</v>
          </cell>
          <cell r="J717" t="str">
            <v>Gas - CCCT</v>
          </cell>
          <cell r="K717" t="str">
            <v>Naughton</v>
          </cell>
          <cell r="L717" t="str">
            <v>CCCT - Naughton - J 1x1</v>
          </cell>
          <cell r="M717" t="str">
            <v>IRP_CCCT</v>
          </cell>
          <cell r="N717" t="str">
            <v>Gas</v>
          </cell>
          <cell r="O717" t="str">
            <v>Gas</v>
          </cell>
          <cell r="P717" t="str">
            <v/>
          </cell>
          <cell r="Q717" t="str">
            <v>Thermal</v>
          </cell>
          <cell r="R717" t="str">
            <v>CCCT</v>
          </cell>
          <cell r="S717" t="str">
            <v>Thermal</v>
          </cell>
          <cell r="T717" t="str">
            <v>CCCT</v>
          </cell>
          <cell r="U717" t="str">
            <v>CCCT - Naughton - J 1x1</v>
          </cell>
          <cell r="V717" t="str">
            <v>IRP_CCCT</v>
          </cell>
          <cell r="W717" t="str">
            <v>WY</v>
          </cell>
          <cell r="X717" t="str">
            <v>Yes</v>
          </cell>
        </row>
        <row r="718">
          <cell r="A718">
            <v>228980</v>
          </cell>
          <cell r="B718" t="str">
            <v>I_NTN_SC_AER</v>
          </cell>
          <cell r="C718" t="str">
            <v>I_NTN_SC_AER</v>
          </cell>
          <cell r="D718" t="str">
            <v>New Thermal</v>
          </cell>
          <cell r="E718" t="str">
            <v>East</v>
          </cell>
          <cell r="F718" t="str">
            <v>SCCT Aero NTN</v>
          </cell>
          <cell r="G718">
            <v>0</v>
          </cell>
          <cell r="H718">
            <v>0</v>
          </cell>
          <cell r="I718" t="str">
            <v>Gas</v>
          </cell>
          <cell r="J718" t="str">
            <v>Gas- Peaking</v>
          </cell>
          <cell r="K718" t="str">
            <v>Naughton</v>
          </cell>
          <cell r="L718" t="str">
            <v>SCCT Aero NTN</v>
          </cell>
          <cell r="M718" t="str">
            <v>IRP_SCCT</v>
          </cell>
          <cell r="N718" t="str">
            <v>Gas</v>
          </cell>
          <cell r="O718" t="str">
            <v>Gas</v>
          </cell>
          <cell r="P718">
            <v>0</v>
          </cell>
          <cell r="Q718" t="str">
            <v>Thermal</v>
          </cell>
          <cell r="R718" t="str">
            <v>SCCT</v>
          </cell>
          <cell r="S718" t="str">
            <v>Thermal</v>
          </cell>
          <cell r="T718" t="str">
            <v>SCCT</v>
          </cell>
          <cell r="U718" t="str">
            <v>SCCT Aero NTN</v>
          </cell>
          <cell r="V718" t="str">
            <v>IRP_SCCT</v>
          </cell>
          <cell r="W718" t="str">
            <v>WY</v>
          </cell>
          <cell r="X718" t="str">
            <v>No</v>
          </cell>
        </row>
        <row r="719">
          <cell r="A719">
            <v>228981</v>
          </cell>
          <cell r="B719" t="str">
            <v>I_NTN_SC_FRM</v>
          </cell>
          <cell r="C719" t="str">
            <v>I_NTN_SC_FRM</v>
          </cell>
          <cell r="D719" t="str">
            <v>New Thermal</v>
          </cell>
          <cell r="E719" t="str">
            <v>East</v>
          </cell>
          <cell r="F719" t="str">
            <v>SCCT Frame NTN</v>
          </cell>
          <cell r="G719">
            <v>0</v>
          </cell>
          <cell r="H719">
            <v>0</v>
          </cell>
          <cell r="I719" t="str">
            <v>Gas</v>
          </cell>
          <cell r="J719" t="str">
            <v>Gas- Peaking</v>
          </cell>
          <cell r="K719" t="str">
            <v>Naughton</v>
          </cell>
          <cell r="L719" t="str">
            <v>SCCT Frame NTN</v>
          </cell>
          <cell r="M719" t="str">
            <v>IRP_SCCT</v>
          </cell>
          <cell r="N719" t="str">
            <v>Gas</v>
          </cell>
          <cell r="O719" t="str">
            <v>Gas</v>
          </cell>
          <cell r="P719">
            <v>0</v>
          </cell>
          <cell r="Q719" t="str">
            <v>Thermal</v>
          </cell>
          <cell r="R719" t="str">
            <v>SCCT</v>
          </cell>
          <cell r="S719" t="str">
            <v>Thermal</v>
          </cell>
          <cell r="T719" t="str">
            <v>SCCT</v>
          </cell>
          <cell r="U719" t="str">
            <v>SCCT Frame NTN</v>
          </cell>
          <cell r="V719" t="str">
            <v>IRP_SCCT</v>
          </cell>
          <cell r="W719" t="str">
            <v>WY</v>
          </cell>
          <cell r="X719" t="str">
            <v>No</v>
          </cell>
        </row>
        <row r="720">
          <cell r="A720">
            <v>228982</v>
          </cell>
          <cell r="B720" t="str">
            <v>I_NTN_SC_ICA</v>
          </cell>
          <cell r="C720" t="str">
            <v>I_NTN_SC_ICA</v>
          </cell>
          <cell r="D720" t="str">
            <v>New Thermal</v>
          </cell>
          <cell r="E720" t="str">
            <v>East</v>
          </cell>
          <cell r="F720" t="str">
            <v>IC Aero NTN</v>
          </cell>
          <cell r="G720">
            <v>0</v>
          </cell>
          <cell r="H720">
            <v>0</v>
          </cell>
          <cell r="I720" t="str">
            <v>Gas</v>
          </cell>
          <cell r="J720" t="str">
            <v>Gas- Peaking</v>
          </cell>
          <cell r="K720" t="str">
            <v>Naughton</v>
          </cell>
          <cell r="L720" t="str">
            <v>IC Aero NTN</v>
          </cell>
          <cell r="M720" t="str">
            <v>IRP_SCCT</v>
          </cell>
          <cell r="N720" t="str">
            <v>Gas</v>
          </cell>
          <cell r="O720" t="str">
            <v>Gas</v>
          </cell>
          <cell r="P720">
            <v>0</v>
          </cell>
          <cell r="Q720" t="str">
            <v>Thermal</v>
          </cell>
          <cell r="R720" t="str">
            <v>SCCT</v>
          </cell>
          <cell r="S720" t="str">
            <v>Thermal</v>
          </cell>
          <cell r="T720" t="str">
            <v>SCCT</v>
          </cell>
          <cell r="U720" t="str">
            <v>IC Aero NTN</v>
          </cell>
          <cell r="V720" t="str">
            <v>IRP_SCCT</v>
          </cell>
          <cell r="W720" t="str">
            <v>WY</v>
          </cell>
          <cell r="X720" t="str">
            <v>No</v>
          </cell>
        </row>
        <row r="721">
          <cell r="A721">
            <v>228983</v>
          </cell>
          <cell r="B721" t="str">
            <v>I_NTN_SC_RE</v>
          </cell>
          <cell r="C721" t="str">
            <v>I_NTN_SC_RE</v>
          </cell>
          <cell r="D721" t="str">
            <v>New Thermal</v>
          </cell>
          <cell r="E721" t="str">
            <v>East</v>
          </cell>
          <cell r="F721" t="str">
            <v>Reciprocating Engine - East</v>
          </cell>
          <cell r="G721">
            <v>0</v>
          </cell>
          <cell r="H721">
            <v>0</v>
          </cell>
          <cell r="I721" t="str">
            <v>Gas</v>
          </cell>
          <cell r="J721" t="str">
            <v>Gas- Peaking</v>
          </cell>
          <cell r="K721" t="str">
            <v>Naughton</v>
          </cell>
          <cell r="L721" t="str">
            <v>Reciprocating Engine - East</v>
          </cell>
          <cell r="M721" t="str">
            <v>IRP_SCCT</v>
          </cell>
          <cell r="N721" t="str">
            <v>Gas</v>
          </cell>
          <cell r="O721" t="str">
            <v>Gas</v>
          </cell>
          <cell r="P721">
            <v>0</v>
          </cell>
          <cell r="Q721" t="str">
            <v>Thermal</v>
          </cell>
          <cell r="R721" t="str">
            <v>SCCT</v>
          </cell>
          <cell r="S721" t="str">
            <v>Thermal</v>
          </cell>
          <cell r="T721" t="str">
            <v>SCCT</v>
          </cell>
          <cell r="U721" t="str">
            <v>Reciprocating Engine - East</v>
          </cell>
          <cell r="V721" t="str">
            <v>IRP_SCCT</v>
          </cell>
          <cell r="W721" t="str">
            <v>WY</v>
          </cell>
          <cell r="X721" t="str">
            <v>No</v>
          </cell>
        </row>
        <row r="722">
          <cell r="A722">
            <v>228974</v>
          </cell>
          <cell r="B722" t="str">
            <v>I_WYD_SC_AER</v>
          </cell>
          <cell r="C722" t="str">
            <v>I_WYD_SC_AER</v>
          </cell>
          <cell r="D722" t="str">
            <v>New Thermal</v>
          </cell>
          <cell r="E722" t="str">
            <v>East</v>
          </cell>
          <cell r="F722" t="str">
            <v>SCCT Aero WYD</v>
          </cell>
          <cell r="G722">
            <v>0</v>
          </cell>
          <cell r="H722">
            <v>0</v>
          </cell>
          <cell r="I722" t="str">
            <v>Gas</v>
          </cell>
          <cell r="J722" t="str">
            <v>Gas- Peaking</v>
          </cell>
          <cell r="K722" t="str">
            <v>Wyodak</v>
          </cell>
          <cell r="L722" t="str">
            <v>SCCT Aero WYD</v>
          </cell>
          <cell r="M722" t="str">
            <v>IRP_SCCT</v>
          </cell>
          <cell r="N722" t="str">
            <v>Gas</v>
          </cell>
          <cell r="O722" t="str">
            <v>Gas</v>
          </cell>
          <cell r="P722">
            <v>0</v>
          </cell>
          <cell r="Q722" t="str">
            <v>Thermal</v>
          </cell>
          <cell r="R722" t="str">
            <v>SCCT</v>
          </cell>
          <cell r="S722" t="str">
            <v>Thermal</v>
          </cell>
          <cell r="T722" t="str">
            <v>SCCT</v>
          </cell>
          <cell r="U722" t="str">
            <v>SCCT Aero WYD</v>
          </cell>
          <cell r="V722" t="str">
            <v>IRP_SCCT</v>
          </cell>
          <cell r="W722" t="str">
            <v>WY</v>
          </cell>
          <cell r="X722" t="str">
            <v>No</v>
          </cell>
        </row>
        <row r="723">
          <cell r="A723">
            <v>228975</v>
          </cell>
          <cell r="B723" t="str">
            <v>I_WYD_SC_FRM</v>
          </cell>
          <cell r="C723" t="str">
            <v>I_WYD_SC_FRM</v>
          </cell>
          <cell r="D723" t="str">
            <v>New Thermal</v>
          </cell>
          <cell r="E723" t="str">
            <v>East</v>
          </cell>
          <cell r="F723" t="str">
            <v>SCCT Frame WYD</v>
          </cell>
          <cell r="G723">
            <v>0</v>
          </cell>
          <cell r="H723">
            <v>0</v>
          </cell>
          <cell r="I723" t="str">
            <v>Gas</v>
          </cell>
          <cell r="J723" t="str">
            <v>Gas- Peaking</v>
          </cell>
          <cell r="K723" t="str">
            <v>Wyodak</v>
          </cell>
          <cell r="L723" t="str">
            <v>SCCT Frame WYD</v>
          </cell>
          <cell r="M723" t="str">
            <v>IRP_SCCT</v>
          </cell>
          <cell r="N723" t="str">
            <v>Gas</v>
          </cell>
          <cell r="O723" t="str">
            <v>Gas</v>
          </cell>
          <cell r="P723">
            <v>0</v>
          </cell>
          <cell r="Q723" t="str">
            <v>Thermal</v>
          </cell>
          <cell r="R723" t="str">
            <v>SCCT</v>
          </cell>
          <cell r="S723" t="str">
            <v>Thermal</v>
          </cell>
          <cell r="T723" t="str">
            <v>SCCT</v>
          </cell>
          <cell r="U723" t="str">
            <v>SCCT Frame WYD</v>
          </cell>
          <cell r="V723" t="str">
            <v>IRP_SCCT</v>
          </cell>
          <cell r="W723" t="str">
            <v>WY</v>
          </cell>
          <cell r="X723" t="str">
            <v>No</v>
          </cell>
        </row>
        <row r="724">
          <cell r="A724">
            <v>228976</v>
          </cell>
          <cell r="B724" t="str">
            <v>I_WYD_SC_ICA</v>
          </cell>
          <cell r="C724" t="str">
            <v>I_WYD_SC_ICA</v>
          </cell>
          <cell r="D724" t="str">
            <v>New Thermal</v>
          </cell>
          <cell r="E724" t="str">
            <v>East</v>
          </cell>
          <cell r="F724" t="str">
            <v>IC Aero WYD</v>
          </cell>
          <cell r="G724">
            <v>0</v>
          </cell>
          <cell r="H724">
            <v>0</v>
          </cell>
          <cell r="I724" t="str">
            <v>Gas</v>
          </cell>
          <cell r="J724" t="str">
            <v>Gas- Peaking</v>
          </cell>
          <cell r="K724" t="str">
            <v>Wyodak</v>
          </cell>
          <cell r="L724" t="str">
            <v>IC Aero WYD</v>
          </cell>
          <cell r="M724" t="str">
            <v>IRP_SCCT</v>
          </cell>
          <cell r="N724" t="str">
            <v>Gas</v>
          </cell>
          <cell r="O724" t="str">
            <v>Gas</v>
          </cell>
          <cell r="P724">
            <v>0</v>
          </cell>
          <cell r="Q724" t="str">
            <v>Thermal</v>
          </cell>
          <cell r="R724" t="str">
            <v>SCCT</v>
          </cell>
          <cell r="S724" t="str">
            <v>Thermal</v>
          </cell>
          <cell r="T724" t="str">
            <v>SCCT</v>
          </cell>
          <cell r="U724" t="str">
            <v>IC Aero WYD</v>
          </cell>
          <cell r="V724" t="str">
            <v>IRP_SCCT</v>
          </cell>
          <cell r="W724" t="str">
            <v>WY</v>
          </cell>
          <cell r="X724" t="str">
            <v>No</v>
          </cell>
        </row>
        <row r="725">
          <cell r="A725">
            <v>228977</v>
          </cell>
          <cell r="B725" t="str">
            <v>I_WYD_SC_RE</v>
          </cell>
          <cell r="C725" t="str">
            <v>I_WYD_SC_RE</v>
          </cell>
          <cell r="D725" t="str">
            <v>New Thermal</v>
          </cell>
          <cell r="E725" t="str">
            <v>East</v>
          </cell>
          <cell r="F725" t="str">
            <v>Reciprocating Engine - East</v>
          </cell>
          <cell r="G725">
            <v>0</v>
          </cell>
          <cell r="H725">
            <v>0</v>
          </cell>
          <cell r="I725" t="str">
            <v>Gas</v>
          </cell>
          <cell r="J725" t="str">
            <v>Gas- Peaking</v>
          </cell>
          <cell r="K725" t="str">
            <v>Wyodak</v>
          </cell>
          <cell r="L725" t="str">
            <v>Reciprocating Engine - East</v>
          </cell>
          <cell r="M725" t="str">
            <v>IRP_SCCT</v>
          </cell>
          <cell r="N725" t="str">
            <v>Gas</v>
          </cell>
          <cell r="O725" t="str">
            <v>Gas</v>
          </cell>
          <cell r="P725">
            <v>0</v>
          </cell>
          <cell r="Q725" t="str">
            <v>Thermal</v>
          </cell>
          <cell r="R725" t="str">
            <v>SCCT</v>
          </cell>
          <cell r="S725" t="str">
            <v>Thermal</v>
          </cell>
          <cell r="T725" t="str">
            <v>SCCT</v>
          </cell>
          <cell r="U725" t="str">
            <v>Reciprocating Engine - East</v>
          </cell>
          <cell r="V725" t="str">
            <v>IRP_SCCT</v>
          </cell>
          <cell r="W725" t="str">
            <v>WY</v>
          </cell>
          <cell r="X725" t="str">
            <v>No</v>
          </cell>
        </row>
        <row r="726">
          <cell r="A726">
            <v>99873</v>
          </cell>
          <cell r="B726" t="str">
            <v>I_PNC_BIOFOR</v>
          </cell>
          <cell r="C726" t="str">
            <v>I_PNC_BIOFOR</v>
          </cell>
          <cell r="D726" t="str">
            <v>New Thermal</v>
          </cell>
          <cell r="E726" t="str">
            <v>West</v>
          </cell>
          <cell r="F726" t="str">
            <v>Utility Biomass - West</v>
          </cell>
          <cell r="G726" t="str">
            <v/>
          </cell>
          <cell r="H726" t="str">
            <v/>
          </cell>
          <cell r="I726" t="str">
            <v>Other</v>
          </cell>
          <cell r="J726" t="str">
            <v>Renewable - Biomass</v>
          </cell>
          <cell r="K726" t="str">
            <v/>
          </cell>
          <cell r="L726" t="str">
            <v>Utility Biomass - West</v>
          </cell>
          <cell r="M726" t="str">
            <v>Biomass</v>
          </cell>
          <cell r="N726" t="str">
            <v>Other</v>
          </cell>
          <cell r="O726" t="str">
            <v>Other Renewables</v>
          </cell>
          <cell r="P726" t="str">
            <v/>
          </cell>
          <cell r="Q726" t="e">
            <v>#N/A</v>
          </cell>
          <cell r="R726" t="e">
            <v>#N/A</v>
          </cell>
          <cell r="S726" t="e">
            <v>#N/A</v>
          </cell>
          <cell r="T726" t="e">
            <v>#N/A</v>
          </cell>
          <cell r="U726" t="str">
            <v>Utility Biomass - West</v>
          </cell>
          <cell r="V726" t="str">
            <v>Biomass</v>
          </cell>
          <cell r="W726" t="str">
            <v>OR</v>
          </cell>
          <cell r="X726" t="str">
            <v>Yes</v>
          </cell>
        </row>
        <row r="727">
          <cell r="A727">
            <v>95659</v>
          </cell>
          <cell r="B727" t="str">
            <v>I_PNC_CC_F2</v>
          </cell>
          <cell r="C727" t="str">
            <v>I_PNC_CC_F2</v>
          </cell>
          <cell r="D727" t="str">
            <v>New Thermal</v>
          </cell>
          <cell r="E727" t="str">
            <v>West</v>
          </cell>
          <cell r="F727" t="str">
            <v>CCCT - PortlandNC - F 2x1</v>
          </cell>
          <cell r="G727" t="str">
            <v/>
          </cell>
          <cell r="H727" t="str">
            <v/>
          </cell>
          <cell r="I727" t="str">
            <v>Gas</v>
          </cell>
          <cell r="J727" t="str">
            <v>Gas - CCCT</v>
          </cell>
          <cell r="K727" t="str">
            <v>PortlandNC</v>
          </cell>
          <cell r="L727" t="str">
            <v>CCCT - PortlandNC - F 2x1</v>
          </cell>
          <cell r="M727" t="str">
            <v>IRP_CCCT</v>
          </cell>
          <cell r="N727" t="str">
            <v>Gas</v>
          </cell>
          <cell r="O727" t="str">
            <v>Gas</v>
          </cell>
          <cell r="P727" t="str">
            <v/>
          </cell>
          <cell r="Q727" t="str">
            <v>Thermal</v>
          </cell>
          <cell r="R727" t="str">
            <v>CCCT</v>
          </cell>
          <cell r="S727" t="str">
            <v>Thermal</v>
          </cell>
          <cell r="T727" t="str">
            <v>CCCT</v>
          </cell>
          <cell r="U727" t="str">
            <v>CCCT - PortlandNC - F 2x1</v>
          </cell>
          <cell r="V727" t="str">
            <v>IRP_CCCT</v>
          </cell>
          <cell r="W727" t="str">
            <v>OR</v>
          </cell>
          <cell r="X727" t="str">
            <v>Yes</v>
          </cell>
        </row>
        <row r="728">
          <cell r="A728">
            <v>95660</v>
          </cell>
          <cell r="B728" t="str">
            <v>I_PNC_CC_F2D</v>
          </cell>
          <cell r="C728" t="str">
            <v>I_PNC_CC_F2D</v>
          </cell>
          <cell r="D728" t="str">
            <v>New Thermal</v>
          </cell>
          <cell r="E728" t="str">
            <v>West</v>
          </cell>
          <cell r="F728" t="str">
            <v>CCCT - PortlandNC - F 2x1</v>
          </cell>
          <cell r="G728" t="str">
            <v/>
          </cell>
          <cell r="H728" t="str">
            <v/>
          </cell>
          <cell r="I728" t="str">
            <v>Gas</v>
          </cell>
          <cell r="J728" t="str">
            <v>Gas - CCCT</v>
          </cell>
          <cell r="K728" t="str">
            <v>PortlandNC</v>
          </cell>
          <cell r="L728" t="str">
            <v>CCCT - PortlandNC - F 2x1</v>
          </cell>
          <cell r="M728" t="str">
            <v>IRP_CCCT</v>
          </cell>
          <cell r="N728" t="str">
            <v>Gas</v>
          </cell>
          <cell r="O728" t="str">
            <v>Gas</v>
          </cell>
          <cell r="P728" t="str">
            <v/>
          </cell>
          <cell r="Q728" t="str">
            <v>Thermal</v>
          </cell>
          <cell r="R728" t="str">
            <v>CCCT</v>
          </cell>
          <cell r="S728" t="str">
            <v>Thermal</v>
          </cell>
          <cell r="T728" t="str">
            <v>CCCT</v>
          </cell>
          <cell r="U728" t="str">
            <v>CCCT - PortlandNC - F 2x1</v>
          </cell>
          <cell r="V728" t="str">
            <v>IRP_CCCT</v>
          </cell>
          <cell r="W728" t="str">
            <v>OR</v>
          </cell>
          <cell r="X728" t="str">
            <v>Yes</v>
          </cell>
        </row>
        <row r="729">
          <cell r="A729">
            <v>99829</v>
          </cell>
          <cell r="B729" t="str">
            <v>I_PNC_CC_G1</v>
          </cell>
          <cell r="C729" t="str">
            <v>I_PNC_CC_G1</v>
          </cell>
          <cell r="D729" t="str">
            <v>New Thermal</v>
          </cell>
          <cell r="E729" t="str">
            <v>West</v>
          </cell>
          <cell r="F729" t="str">
            <v>CCCT - PortlandNC - G 1x1</v>
          </cell>
          <cell r="G729" t="str">
            <v/>
          </cell>
          <cell r="H729" t="str">
            <v/>
          </cell>
          <cell r="I729" t="str">
            <v>Gas</v>
          </cell>
          <cell r="J729" t="str">
            <v>Gas - CCCT</v>
          </cell>
          <cell r="K729" t="str">
            <v>PortlandNC</v>
          </cell>
          <cell r="L729" t="str">
            <v>CCCT - PortlandNC - G 1x1</v>
          </cell>
          <cell r="M729" t="str">
            <v>IRP_CCCT</v>
          </cell>
          <cell r="N729" t="str">
            <v>Gas</v>
          </cell>
          <cell r="O729" t="str">
            <v>Gas</v>
          </cell>
          <cell r="P729" t="str">
            <v/>
          </cell>
          <cell r="Q729" t="str">
            <v>Thermal</v>
          </cell>
          <cell r="R729" t="str">
            <v>CCCT</v>
          </cell>
          <cell r="S729" t="str">
            <v>Thermal</v>
          </cell>
          <cell r="T729" t="str">
            <v>CCCT</v>
          </cell>
          <cell r="U729" t="str">
            <v>CCCT - PortlandNC - G 1x1</v>
          </cell>
          <cell r="V729" t="str">
            <v>IRP_CCCT</v>
          </cell>
          <cell r="W729" t="str">
            <v>OR</v>
          </cell>
          <cell r="X729" t="str">
            <v>Yes</v>
          </cell>
        </row>
        <row r="730">
          <cell r="A730">
            <v>99830</v>
          </cell>
          <cell r="B730" t="str">
            <v>I_PNC_CC_G1D</v>
          </cell>
          <cell r="C730" t="str">
            <v>I_PNC_CC_G1D</v>
          </cell>
          <cell r="D730" t="str">
            <v>New Thermal</v>
          </cell>
          <cell r="E730" t="str">
            <v>West</v>
          </cell>
          <cell r="F730" t="str">
            <v>CCCT - PortlandNC - G 1x1</v>
          </cell>
          <cell r="G730" t="str">
            <v/>
          </cell>
          <cell r="H730" t="str">
            <v/>
          </cell>
          <cell r="I730" t="str">
            <v>Gas</v>
          </cell>
          <cell r="J730" t="str">
            <v>Gas - CCCT</v>
          </cell>
          <cell r="K730" t="str">
            <v>PortlandNC</v>
          </cell>
          <cell r="L730" t="str">
            <v>CCCT - PortlandNC - G 1x1</v>
          </cell>
          <cell r="M730" t="str">
            <v>IRP_CCCT</v>
          </cell>
          <cell r="N730" t="str">
            <v>Gas</v>
          </cell>
          <cell r="O730" t="str">
            <v>Gas</v>
          </cell>
          <cell r="P730" t="str">
            <v/>
          </cell>
          <cell r="Q730" t="str">
            <v>Thermal</v>
          </cell>
          <cell r="R730" t="str">
            <v>CCCT</v>
          </cell>
          <cell r="S730" t="str">
            <v>Thermal</v>
          </cell>
          <cell r="T730" t="str">
            <v>CCCT</v>
          </cell>
          <cell r="U730" t="str">
            <v>CCCT - PortlandNC - G 1x1</v>
          </cell>
          <cell r="V730" t="str">
            <v>IRP_CCCT</v>
          </cell>
          <cell r="W730" t="str">
            <v>OR</v>
          </cell>
          <cell r="X730" t="str">
            <v>Yes</v>
          </cell>
        </row>
        <row r="731">
          <cell r="A731">
            <v>99831</v>
          </cell>
          <cell r="B731" t="str">
            <v>I_PNC_CC_G2</v>
          </cell>
          <cell r="C731" t="str">
            <v>I_PNC_CC_G2</v>
          </cell>
          <cell r="D731" t="str">
            <v>New Thermal</v>
          </cell>
          <cell r="E731" t="str">
            <v>West</v>
          </cell>
          <cell r="F731" t="str">
            <v>CCCT - PortlandNC - G 2x1</v>
          </cell>
          <cell r="G731" t="str">
            <v/>
          </cell>
          <cell r="H731" t="str">
            <v/>
          </cell>
          <cell r="I731" t="str">
            <v>Gas</v>
          </cell>
          <cell r="J731" t="str">
            <v>Gas - CCCT</v>
          </cell>
          <cell r="K731" t="str">
            <v>PortlandNC</v>
          </cell>
          <cell r="L731" t="str">
            <v>CCCT - PortlandNC - G 2x1</v>
          </cell>
          <cell r="M731" t="str">
            <v>IRP_CCCT</v>
          </cell>
          <cell r="N731" t="str">
            <v>Gas</v>
          </cell>
          <cell r="O731" t="str">
            <v>Gas</v>
          </cell>
          <cell r="P731" t="str">
            <v/>
          </cell>
          <cell r="Q731" t="str">
            <v>Thermal</v>
          </cell>
          <cell r="R731" t="str">
            <v>CCCT</v>
          </cell>
          <cell r="S731" t="str">
            <v>Thermal</v>
          </cell>
          <cell r="T731" t="str">
            <v>CCCT</v>
          </cell>
          <cell r="U731" t="str">
            <v>CCCT - PortlandNC - G 2x1</v>
          </cell>
          <cell r="V731" t="str">
            <v>IRP_CCCT</v>
          </cell>
          <cell r="W731" t="str">
            <v>OR</v>
          </cell>
          <cell r="X731" t="str">
            <v>Yes</v>
          </cell>
        </row>
        <row r="732">
          <cell r="A732">
            <v>99832</v>
          </cell>
          <cell r="B732" t="str">
            <v>I_PNC_CC_G2D</v>
          </cell>
          <cell r="C732" t="str">
            <v>I_PNC_CC_G2D</v>
          </cell>
          <cell r="D732" t="str">
            <v>New Thermal</v>
          </cell>
          <cell r="E732" t="str">
            <v>West</v>
          </cell>
          <cell r="F732" t="str">
            <v>CCCT - PortlandNC - G 2x1</v>
          </cell>
          <cell r="G732" t="str">
            <v/>
          </cell>
          <cell r="H732" t="str">
            <v/>
          </cell>
          <cell r="I732" t="str">
            <v>Gas</v>
          </cell>
          <cell r="J732" t="str">
            <v>Gas - CCCT</v>
          </cell>
          <cell r="K732" t="str">
            <v>PortlandNC</v>
          </cell>
          <cell r="L732" t="str">
            <v>CCCT - PortlandNC - G 2x1</v>
          </cell>
          <cell r="M732" t="str">
            <v>IRP_CCCT</v>
          </cell>
          <cell r="N732" t="str">
            <v>Gas</v>
          </cell>
          <cell r="O732" t="str">
            <v>Gas</v>
          </cell>
          <cell r="P732" t="str">
            <v/>
          </cell>
          <cell r="Q732" t="str">
            <v>Thermal</v>
          </cell>
          <cell r="R732" t="str">
            <v>CCCT</v>
          </cell>
          <cell r="S732" t="str">
            <v>Thermal</v>
          </cell>
          <cell r="T732" t="str">
            <v>CCCT</v>
          </cell>
          <cell r="U732" t="str">
            <v>CCCT - PortlandNC - G 2x1</v>
          </cell>
          <cell r="V732" t="str">
            <v>IRP_CCCT</v>
          </cell>
          <cell r="W732" t="str">
            <v>OR</v>
          </cell>
          <cell r="X732" t="str">
            <v>Yes</v>
          </cell>
        </row>
        <row r="733">
          <cell r="A733">
            <v>99833</v>
          </cell>
          <cell r="B733" t="str">
            <v>I_PNC_CC_J1</v>
          </cell>
          <cell r="C733" t="str">
            <v>I_PNC_CC_J1</v>
          </cell>
          <cell r="D733" t="str">
            <v>New Thermal</v>
          </cell>
          <cell r="E733" t="str">
            <v>West</v>
          </cell>
          <cell r="F733" t="str">
            <v>CCCT - PortlandNC - J 1x1</v>
          </cell>
          <cell r="G733" t="str">
            <v/>
          </cell>
          <cell r="H733" t="str">
            <v/>
          </cell>
          <cell r="I733" t="str">
            <v>Gas</v>
          </cell>
          <cell r="J733" t="str">
            <v>Gas - CCCT</v>
          </cell>
          <cell r="K733" t="str">
            <v>PortlandNC</v>
          </cell>
          <cell r="L733" t="str">
            <v>CCCT - PortlandNC - J 1x1</v>
          </cell>
          <cell r="M733" t="str">
            <v>IRP_CCCT</v>
          </cell>
          <cell r="N733" t="str">
            <v>Gas</v>
          </cell>
          <cell r="O733" t="str">
            <v>Gas</v>
          </cell>
          <cell r="P733" t="str">
            <v/>
          </cell>
          <cell r="Q733" t="str">
            <v>Thermal</v>
          </cell>
          <cell r="R733" t="str">
            <v>CCCT</v>
          </cell>
          <cell r="S733" t="str">
            <v>Thermal</v>
          </cell>
          <cell r="T733" t="str">
            <v>CCCT</v>
          </cell>
          <cell r="U733" t="str">
            <v>CCCT - PortlandNC - J 1x1</v>
          </cell>
          <cell r="V733" t="str">
            <v>IRP_CCCT</v>
          </cell>
          <cell r="W733" t="str">
            <v>OR</v>
          </cell>
          <cell r="X733" t="str">
            <v>Yes</v>
          </cell>
        </row>
        <row r="734">
          <cell r="A734">
            <v>99834</v>
          </cell>
          <cell r="B734" t="str">
            <v>I_PNC_CC_J1D</v>
          </cell>
          <cell r="C734" t="str">
            <v>I_PNC_CC_J1D</v>
          </cell>
          <cell r="D734" t="str">
            <v>New Thermal</v>
          </cell>
          <cell r="E734" t="str">
            <v>West</v>
          </cell>
          <cell r="F734" t="str">
            <v>CCCT - PortlandNC - J 1x1</v>
          </cell>
          <cell r="G734" t="str">
            <v/>
          </cell>
          <cell r="H734" t="str">
            <v/>
          </cell>
          <cell r="I734" t="str">
            <v>Gas</v>
          </cell>
          <cell r="J734" t="str">
            <v>Gas - CCCT</v>
          </cell>
          <cell r="K734" t="str">
            <v>PortlandNC</v>
          </cell>
          <cell r="L734" t="str">
            <v>CCCT - PortlandNC - J 1x1</v>
          </cell>
          <cell r="M734" t="str">
            <v>IRP_CCCT</v>
          </cell>
          <cell r="N734" t="str">
            <v>Gas</v>
          </cell>
          <cell r="O734" t="str">
            <v>Gas</v>
          </cell>
          <cell r="P734" t="str">
            <v/>
          </cell>
          <cell r="Q734" t="str">
            <v>Thermal</v>
          </cell>
          <cell r="R734" t="str">
            <v>CCCT</v>
          </cell>
          <cell r="S734" t="str">
            <v>Thermal</v>
          </cell>
          <cell r="T734" t="str">
            <v>CCCT</v>
          </cell>
          <cell r="U734" t="str">
            <v>CCCT - PortlandNC - J 1x1</v>
          </cell>
          <cell r="V734" t="str">
            <v>IRP_CCCT</v>
          </cell>
          <cell r="W734" t="str">
            <v>OR</v>
          </cell>
          <cell r="X734" t="str">
            <v>Yes</v>
          </cell>
        </row>
        <row r="735">
          <cell r="A735">
            <v>99921</v>
          </cell>
          <cell r="B735" t="str">
            <v>I_PNC_NUC_MD</v>
          </cell>
          <cell r="C735" t="str">
            <v>I_PNC_NUC_MD</v>
          </cell>
          <cell r="D735" t="str">
            <v>New Thermal</v>
          </cell>
          <cell r="E735" t="str">
            <v>West</v>
          </cell>
          <cell r="F735" t="str">
            <v>Modular-Nuclear-West</v>
          </cell>
          <cell r="G735" t="str">
            <v/>
          </cell>
          <cell r="H735" t="str">
            <v/>
          </cell>
          <cell r="I735" t="str">
            <v>Nuclear</v>
          </cell>
          <cell r="J735" t="str">
            <v>Nuclear</v>
          </cell>
          <cell r="K735" t="str">
            <v/>
          </cell>
          <cell r="L735" t="str">
            <v>Modular-Nuclear-West</v>
          </cell>
          <cell r="M735" t="str">
            <v>Nuclear</v>
          </cell>
          <cell r="N735" t="str">
            <v>Nuclear</v>
          </cell>
          <cell r="O735" t="str">
            <v>Nuclear</v>
          </cell>
          <cell r="P735" t="str">
            <v/>
          </cell>
          <cell r="Q735" t="str">
            <v>Nuclear</v>
          </cell>
          <cell r="R735" t="str">
            <v>Nuclear</v>
          </cell>
          <cell r="S735" t="str">
            <v>Nuclear</v>
          </cell>
          <cell r="T735" t="str">
            <v>Nuclear</v>
          </cell>
          <cell r="U735" t="str">
            <v>Modular-Nuclear-West</v>
          </cell>
          <cell r="V735" t="str">
            <v>Nuclear</v>
          </cell>
          <cell r="W735" t="str">
            <v>OR</v>
          </cell>
          <cell r="X735" t="str">
            <v>No</v>
          </cell>
        </row>
        <row r="736">
          <cell r="A736">
            <v>99835</v>
          </cell>
          <cell r="B736" t="str">
            <v>I_PNC_SC_AER</v>
          </cell>
          <cell r="C736" t="str">
            <v>I_PNC_SC_AER</v>
          </cell>
          <cell r="D736" t="str">
            <v>New Thermal</v>
          </cell>
          <cell r="E736" t="str">
            <v>West</v>
          </cell>
          <cell r="F736" t="str">
            <v>SCCT Aero PNC</v>
          </cell>
          <cell r="G736" t="str">
            <v/>
          </cell>
          <cell r="H736" t="str">
            <v/>
          </cell>
          <cell r="I736" t="str">
            <v>Gas</v>
          </cell>
          <cell r="J736" t="str">
            <v>Gas- Peaking</v>
          </cell>
          <cell r="K736" t="str">
            <v>PortlandNC</v>
          </cell>
          <cell r="L736" t="str">
            <v>SCCT Aero PNC</v>
          </cell>
          <cell r="M736" t="str">
            <v>IRP_SCCT</v>
          </cell>
          <cell r="N736" t="str">
            <v>Gas</v>
          </cell>
          <cell r="O736" t="str">
            <v>Gas</v>
          </cell>
          <cell r="P736" t="str">
            <v/>
          </cell>
          <cell r="Q736" t="str">
            <v>Thermal</v>
          </cell>
          <cell r="R736" t="str">
            <v>SCCT</v>
          </cell>
          <cell r="S736" t="str">
            <v>Thermal</v>
          </cell>
          <cell r="T736" t="str">
            <v>SCCT</v>
          </cell>
          <cell r="U736" t="str">
            <v>SCCT Aero PNC</v>
          </cell>
          <cell r="V736" t="str">
            <v>IRP_SCCT</v>
          </cell>
          <cell r="W736" t="str">
            <v>OR</v>
          </cell>
          <cell r="X736" t="str">
            <v>No</v>
          </cell>
        </row>
        <row r="737">
          <cell r="A737">
            <v>99837</v>
          </cell>
          <cell r="B737" t="str">
            <v>I_PNC_SC_FRM</v>
          </cell>
          <cell r="C737" t="str">
            <v>I_PNC_SC_FRM</v>
          </cell>
          <cell r="D737" t="str">
            <v>New Thermal</v>
          </cell>
          <cell r="E737" t="str">
            <v>West</v>
          </cell>
          <cell r="F737" t="str">
            <v>SCCT Frame PNC</v>
          </cell>
          <cell r="G737" t="str">
            <v/>
          </cell>
          <cell r="H737" t="str">
            <v/>
          </cell>
          <cell r="I737" t="str">
            <v>Gas</v>
          </cell>
          <cell r="J737" t="str">
            <v>Gas- Peaking</v>
          </cell>
          <cell r="K737" t="str">
            <v>PortlandNC</v>
          </cell>
          <cell r="L737" t="str">
            <v>SCCT Frame PNC</v>
          </cell>
          <cell r="M737" t="str">
            <v>IRP_SCCT</v>
          </cell>
          <cell r="N737" t="str">
            <v>Gas</v>
          </cell>
          <cell r="O737" t="str">
            <v>Gas</v>
          </cell>
          <cell r="P737">
            <v>0</v>
          </cell>
          <cell r="Q737" t="str">
            <v>Thermal</v>
          </cell>
          <cell r="R737" t="str">
            <v>SCCT</v>
          </cell>
          <cell r="S737" t="str">
            <v>Thermal</v>
          </cell>
          <cell r="T737" t="str">
            <v>SCCT</v>
          </cell>
          <cell r="U737" t="str">
            <v>SCCT Frame PNC</v>
          </cell>
          <cell r="V737" t="str">
            <v>IRP_SCCT</v>
          </cell>
          <cell r="W737" t="str">
            <v>OR</v>
          </cell>
          <cell r="X737" t="str">
            <v>No</v>
          </cell>
        </row>
        <row r="738">
          <cell r="A738">
            <v>99836</v>
          </cell>
          <cell r="B738" t="str">
            <v>I_PNC_SC_ICA</v>
          </cell>
          <cell r="C738" t="str">
            <v>I_PNC_SC_ICA</v>
          </cell>
          <cell r="D738" t="str">
            <v>New Thermal</v>
          </cell>
          <cell r="E738" t="str">
            <v>West</v>
          </cell>
          <cell r="F738" t="str">
            <v>IC Aero PO</v>
          </cell>
          <cell r="G738" t="str">
            <v/>
          </cell>
          <cell r="H738" t="str">
            <v/>
          </cell>
          <cell r="I738" t="str">
            <v>Gas</v>
          </cell>
          <cell r="J738" t="str">
            <v>Gas- Peaking</v>
          </cell>
          <cell r="K738" t="str">
            <v>PortlandNC</v>
          </cell>
          <cell r="L738" t="str">
            <v>IC Aero PO</v>
          </cell>
          <cell r="M738" t="str">
            <v>IRP_SCCT</v>
          </cell>
          <cell r="N738" t="str">
            <v>Gas</v>
          </cell>
          <cell r="O738" t="str">
            <v>Gas</v>
          </cell>
          <cell r="P738" t="str">
            <v/>
          </cell>
          <cell r="Q738" t="str">
            <v>Gas</v>
          </cell>
          <cell r="R738" t="str">
            <v>Gas</v>
          </cell>
          <cell r="S738" t="str">
            <v>Gas</v>
          </cell>
          <cell r="T738" t="str">
            <v>Gas</v>
          </cell>
          <cell r="U738" t="str">
            <v>IC Aero PO</v>
          </cell>
          <cell r="V738" t="str">
            <v>IRP_SCCT</v>
          </cell>
          <cell r="W738" t="str">
            <v>OR</v>
          </cell>
          <cell r="X738" t="str">
            <v>No</v>
          </cell>
        </row>
        <row r="739">
          <cell r="A739">
            <v>99838</v>
          </cell>
          <cell r="B739" t="str">
            <v>I_PNC_SC_RE</v>
          </cell>
          <cell r="C739" t="str">
            <v>I_PNC_SC_RE</v>
          </cell>
          <cell r="D739" t="str">
            <v>New Thermal</v>
          </cell>
          <cell r="E739" t="str">
            <v>West</v>
          </cell>
          <cell r="F739" t="str">
            <v>Reciprocating Engine - West</v>
          </cell>
          <cell r="G739" t="str">
            <v/>
          </cell>
          <cell r="H739" t="str">
            <v/>
          </cell>
          <cell r="I739" t="str">
            <v>Gas</v>
          </cell>
          <cell r="J739" t="str">
            <v>Gas- Peaking</v>
          </cell>
          <cell r="K739" t="str">
            <v>PortlandNC</v>
          </cell>
          <cell r="L739" t="str">
            <v>Reciprocating Engine - West</v>
          </cell>
          <cell r="M739" t="str">
            <v>IRP_SCCT</v>
          </cell>
          <cell r="N739" t="str">
            <v>Gas</v>
          </cell>
          <cell r="O739" t="str">
            <v>Gas</v>
          </cell>
          <cell r="P739" t="str">
            <v/>
          </cell>
          <cell r="Q739" t="str">
            <v>Thermal</v>
          </cell>
          <cell r="R739" t="str">
            <v>GAS</v>
          </cell>
          <cell r="S739" t="str">
            <v>Thermal</v>
          </cell>
          <cell r="T739" t="str">
            <v>GAS</v>
          </cell>
          <cell r="U739" t="str">
            <v>Reciprocating Engine - West</v>
          </cell>
          <cell r="V739" t="str">
            <v>IRP_SCCT</v>
          </cell>
          <cell r="W739" t="str">
            <v>OR</v>
          </cell>
          <cell r="X739" t="str">
            <v>No</v>
          </cell>
        </row>
        <row r="740">
          <cell r="A740">
            <v>99875</v>
          </cell>
          <cell r="B740" t="str">
            <v>I_SO_BIOFOR</v>
          </cell>
          <cell r="C740" t="str">
            <v>I_SO_BIOFOR</v>
          </cell>
          <cell r="D740" t="str">
            <v>New Thermal</v>
          </cell>
          <cell r="E740" t="str">
            <v>West</v>
          </cell>
          <cell r="F740" t="str">
            <v>Utility Biomass - West</v>
          </cell>
          <cell r="G740" t="str">
            <v/>
          </cell>
          <cell r="H740" t="str">
            <v/>
          </cell>
          <cell r="I740" t="str">
            <v>Other</v>
          </cell>
          <cell r="J740" t="str">
            <v>Renewable - Biomass</v>
          </cell>
          <cell r="K740" t="str">
            <v/>
          </cell>
          <cell r="L740" t="str">
            <v>Utility Biomass - West</v>
          </cell>
          <cell r="M740" t="str">
            <v>Biomass</v>
          </cell>
          <cell r="N740" t="str">
            <v>Other</v>
          </cell>
          <cell r="O740" t="str">
            <v>Other Renewables</v>
          </cell>
          <cell r="P740" t="str">
            <v/>
          </cell>
          <cell r="Q740" t="e">
            <v>#N/A</v>
          </cell>
          <cell r="R740" t="e">
            <v>#N/A</v>
          </cell>
          <cell r="S740" t="e">
            <v>#N/A</v>
          </cell>
          <cell r="T740" t="e">
            <v>#N/A</v>
          </cell>
          <cell r="U740" t="str">
            <v>Utility Biomass - West</v>
          </cell>
          <cell r="V740" t="str">
            <v>Biomass</v>
          </cell>
          <cell r="W740" t="str">
            <v>OR</v>
          </cell>
          <cell r="X740" t="str">
            <v>Yes</v>
          </cell>
        </row>
        <row r="741">
          <cell r="A741">
            <v>95653</v>
          </cell>
          <cell r="B741" t="str">
            <v>I_SO_CC_F2</v>
          </cell>
          <cell r="C741" t="str">
            <v>I_SO_CC_F2</v>
          </cell>
          <cell r="D741" t="str">
            <v>New Thermal</v>
          </cell>
          <cell r="E741" t="str">
            <v>West</v>
          </cell>
          <cell r="F741" t="str">
            <v>CCCT - SOregonCal - F 2x1</v>
          </cell>
          <cell r="G741" t="str">
            <v/>
          </cell>
          <cell r="H741" t="str">
            <v/>
          </cell>
          <cell r="I741" t="str">
            <v>Gas</v>
          </cell>
          <cell r="J741" t="str">
            <v>Gas - CCCT</v>
          </cell>
          <cell r="K741" t="str">
            <v>SOregonCal</v>
          </cell>
          <cell r="L741" t="str">
            <v>CCCT - SOregonCal - F 2x1</v>
          </cell>
          <cell r="M741" t="str">
            <v>IRP_CCCT</v>
          </cell>
          <cell r="N741" t="str">
            <v>Gas</v>
          </cell>
          <cell r="O741" t="str">
            <v>Gas</v>
          </cell>
          <cell r="P741" t="str">
            <v/>
          </cell>
          <cell r="Q741" t="str">
            <v>Thermal</v>
          </cell>
          <cell r="R741" t="str">
            <v>CCCT</v>
          </cell>
          <cell r="S741" t="str">
            <v>Thermal</v>
          </cell>
          <cell r="T741" t="str">
            <v>CCCT</v>
          </cell>
          <cell r="U741" t="str">
            <v>CCCT - SOregonCal - F 2x1</v>
          </cell>
          <cell r="V741" t="str">
            <v>IRP_CCCT</v>
          </cell>
          <cell r="W741" t="str">
            <v>OR</v>
          </cell>
          <cell r="X741" t="str">
            <v>Yes</v>
          </cell>
        </row>
        <row r="742">
          <cell r="A742">
            <v>95654</v>
          </cell>
          <cell r="B742" t="str">
            <v>I_SO_CC_F2D</v>
          </cell>
          <cell r="C742" t="str">
            <v>I_SO_CC_F2D</v>
          </cell>
          <cell r="D742" t="str">
            <v>New Thermal</v>
          </cell>
          <cell r="E742" t="str">
            <v>West</v>
          </cell>
          <cell r="F742" t="str">
            <v>CCCT - SOregonCal - F 2x1</v>
          </cell>
          <cell r="G742" t="str">
            <v/>
          </cell>
          <cell r="H742" t="str">
            <v/>
          </cell>
          <cell r="I742" t="str">
            <v>Gas</v>
          </cell>
          <cell r="J742" t="str">
            <v>Gas - CCCT</v>
          </cell>
          <cell r="K742" t="str">
            <v>SOregonCal</v>
          </cell>
          <cell r="L742" t="str">
            <v>CCCT - SOregonCal - F 2x1</v>
          </cell>
          <cell r="M742" t="str">
            <v>IRP_CCCT</v>
          </cell>
          <cell r="N742" t="str">
            <v>Gas</v>
          </cell>
          <cell r="O742" t="str">
            <v>Gas</v>
          </cell>
          <cell r="P742" t="str">
            <v/>
          </cell>
          <cell r="Q742" t="str">
            <v>Thermal</v>
          </cell>
          <cell r="R742" t="str">
            <v>CCCT</v>
          </cell>
          <cell r="S742" t="str">
            <v>Thermal</v>
          </cell>
          <cell r="T742" t="str">
            <v>CCCT</v>
          </cell>
          <cell r="U742" t="str">
            <v>CCCT - SOregonCal - F 2x1</v>
          </cell>
          <cell r="V742" t="str">
            <v>IRP_CCCT</v>
          </cell>
          <cell r="W742" t="str">
            <v>OR</v>
          </cell>
          <cell r="X742" t="str">
            <v>Yes</v>
          </cell>
        </row>
        <row r="743">
          <cell r="A743">
            <v>95655</v>
          </cell>
          <cell r="B743" t="str">
            <v>I_SO_CC_G1</v>
          </cell>
          <cell r="C743" t="str">
            <v>I_SO_CC_G1</v>
          </cell>
          <cell r="D743" t="str">
            <v>New Thermal</v>
          </cell>
          <cell r="E743" t="str">
            <v>West</v>
          </cell>
          <cell r="F743" t="str">
            <v>CCCT - SOregonCal - G 1x1</v>
          </cell>
          <cell r="G743" t="str">
            <v/>
          </cell>
          <cell r="H743" t="str">
            <v/>
          </cell>
          <cell r="I743" t="str">
            <v>Gas</v>
          </cell>
          <cell r="J743" t="str">
            <v>Gas - CCCT</v>
          </cell>
          <cell r="K743" t="str">
            <v>SOregonCal</v>
          </cell>
          <cell r="L743" t="str">
            <v>CCCT - SOregonCal - G 1x1</v>
          </cell>
          <cell r="M743" t="str">
            <v>IRP_CCCT</v>
          </cell>
          <cell r="N743" t="str">
            <v>Gas</v>
          </cell>
          <cell r="O743" t="str">
            <v>Gas</v>
          </cell>
          <cell r="P743" t="str">
            <v/>
          </cell>
          <cell r="Q743" t="str">
            <v>Thermal</v>
          </cell>
          <cell r="R743" t="str">
            <v>CCCT</v>
          </cell>
          <cell r="S743" t="str">
            <v>Thermal</v>
          </cell>
          <cell r="T743" t="str">
            <v>CCCT</v>
          </cell>
          <cell r="U743" t="str">
            <v>CCCT - SOregonCal - G 1x1</v>
          </cell>
          <cell r="V743" t="str">
            <v>IRP_CCCT</v>
          </cell>
          <cell r="W743" t="str">
            <v>OR</v>
          </cell>
          <cell r="X743" t="str">
            <v>Yes</v>
          </cell>
        </row>
        <row r="744">
          <cell r="A744">
            <v>95656</v>
          </cell>
          <cell r="B744" t="str">
            <v>I_SO_CC_G1D</v>
          </cell>
          <cell r="C744" t="str">
            <v>I_SO_CC_G1D</v>
          </cell>
          <cell r="D744" t="str">
            <v>New Thermal</v>
          </cell>
          <cell r="E744" t="str">
            <v>West</v>
          </cell>
          <cell r="F744" t="str">
            <v>CCCT - SOregonCal - G 1x1</v>
          </cell>
          <cell r="G744" t="str">
            <v/>
          </cell>
          <cell r="H744" t="str">
            <v/>
          </cell>
          <cell r="I744" t="str">
            <v>Gas</v>
          </cell>
          <cell r="J744" t="str">
            <v>Gas - CCCT</v>
          </cell>
          <cell r="K744" t="str">
            <v>SOregonCal</v>
          </cell>
          <cell r="L744" t="str">
            <v>CCCT - SOregonCal - G 1x1</v>
          </cell>
          <cell r="M744" t="str">
            <v>IRP_CCCT</v>
          </cell>
          <cell r="N744" t="str">
            <v>Gas</v>
          </cell>
          <cell r="O744" t="str">
            <v>Gas</v>
          </cell>
          <cell r="P744" t="str">
            <v/>
          </cell>
          <cell r="Q744" t="str">
            <v>Thermal</v>
          </cell>
          <cell r="R744" t="str">
            <v>CCCT</v>
          </cell>
          <cell r="S744" t="str">
            <v>Thermal</v>
          </cell>
          <cell r="T744" t="str">
            <v>CCCT</v>
          </cell>
          <cell r="U744" t="str">
            <v>CCCT - SOregonCal - G 1x1</v>
          </cell>
          <cell r="V744" t="str">
            <v>IRP_CCCT</v>
          </cell>
          <cell r="W744" t="str">
            <v>OR</v>
          </cell>
          <cell r="X744" t="str">
            <v>Yes</v>
          </cell>
        </row>
        <row r="745">
          <cell r="A745">
            <v>95657</v>
          </cell>
          <cell r="B745" t="str">
            <v>I_SO_CC_G2</v>
          </cell>
          <cell r="C745" t="str">
            <v>I_SO_CC_G2</v>
          </cell>
          <cell r="D745" t="str">
            <v>New Thermal</v>
          </cell>
          <cell r="E745" t="str">
            <v>West</v>
          </cell>
          <cell r="F745" t="str">
            <v>CCCT - SOregonCal - G 2x1</v>
          </cell>
          <cell r="G745" t="str">
            <v/>
          </cell>
          <cell r="H745" t="str">
            <v/>
          </cell>
          <cell r="I745" t="str">
            <v>Gas</v>
          </cell>
          <cell r="J745" t="str">
            <v>Gas - CCCT</v>
          </cell>
          <cell r="K745" t="str">
            <v>SOregonCal</v>
          </cell>
          <cell r="L745" t="str">
            <v>CCCT - SOregonCal - G 2x1</v>
          </cell>
          <cell r="M745" t="str">
            <v>IRP_CCCT</v>
          </cell>
          <cell r="N745" t="str">
            <v>Gas</v>
          </cell>
          <cell r="O745" t="str">
            <v>Gas</v>
          </cell>
          <cell r="P745" t="str">
            <v/>
          </cell>
          <cell r="Q745" t="str">
            <v>Thermal</v>
          </cell>
          <cell r="R745" t="str">
            <v>CCCT</v>
          </cell>
          <cell r="S745" t="str">
            <v>Thermal</v>
          </cell>
          <cell r="T745" t="str">
            <v>CCCT</v>
          </cell>
          <cell r="U745" t="str">
            <v>CCCT - SOregonCal - G 2x1</v>
          </cell>
          <cell r="V745" t="str">
            <v>IRP_CCCT</v>
          </cell>
          <cell r="W745" t="str">
            <v>OR</v>
          </cell>
          <cell r="X745" t="str">
            <v>Yes</v>
          </cell>
        </row>
        <row r="746">
          <cell r="A746">
            <v>95658</v>
          </cell>
          <cell r="B746" t="str">
            <v>I_SO_CC_G2D</v>
          </cell>
          <cell r="C746" t="str">
            <v>I_SO_CC_G2D</v>
          </cell>
          <cell r="D746" t="str">
            <v>New Thermal</v>
          </cell>
          <cell r="E746" t="str">
            <v>West</v>
          </cell>
          <cell r="F746" t="str">
            <v>CCCT - SOregonCal - G 2x1</v>
          </cell>
          <cell r="G746" t="str">
            <v/>
          </cell>
          <cell r="H746" t="str">
            <v/>
          </cell>
          <cell r="I746" t="str">
            <v>Gas</v>
          </cell>
          <cell r="J746" t="str">
            <v>Gas - CCCT</v>
          </cell>
          <cell r="K746" t="str">
            <v>SOregonCal</v>
          </cell>
          <cell r="L746" t="str">
            <v>CCCT - SOregonCal - G 2x1</v>
          </cell>
          <cell r="M746" t="str">
            <v>IRP_CCCT</v>
          </cell>
          <cell r="N746" t="str">
            <v>Gas</v>
          </cell>
          <cell r="O746" t="str">
            <v>Gas</v>
          </cell>
          <cell r="P746" t="str">
            <v/>
          </cell>
          <cell r="Q746" t="str">
            <v>Thermal</v>
          </cell>
          <cell r="R746" t="str">
            <v>CCCT</v>
          </cell>
          <cell r="S746" t="str">
            <v>Thermal</v>
          </cell>
          <cell r="T746" t="str">
            <v>CCCT</v>
          </cell>
          <cell r="U746" t="str">
            <v>CCCT - SOregonCal - G 2x1</v>
          </cell>
          <cell r="V746" t="str">
            <v>IRP_CCCT</v>
          </cell>
          <cell r="W746" t="str">
            <v>OR</v>
          </cell>
          <cell r="X746" t="str">
            <v>Yes</v>
          </cell>
        </row>
        <row r="747">
          <cell r="A747">
            <v>99854</v>
          </cell>
          <cell r="B747" t="str">
            <v>I_SO_CC_J1</v>
          </cell>
          <cell r="C747" t="str">
            <v>I_SO_CC_J1</v>
          </cell>
          <cell r="D747" t="str">
            <v>New Thermal</v>
          </cell>
          <cell r="E747" t="str">
            <v>West</v>
          </cell>
          <cell r="F747" t="str">
            <v>CCCT - SOregonCal - J 1x1</v>
          </cell>
          <cell r="G747" t="str">
            <v/>
          </cell>
          <cell r="H747" t="str">
            <v/>
          </cell>
          <cell r="I747" t="str">
            <v>Gas</v>
          </cell>
          <cell r="J747" t="str">
            <v>Gas - CCCT</v>
          </cell>
          <cell r="K747" t="str">
            <v>SOregonCal</v>
          </cell>
          <cell r="L747" t="str">
            <v>CCCT - SOregonCal - J 1x1</v>
          </cell>
          <cell r="M747" t="str">
            <v>IRP_CCCT</v>
          </cell>
          <cell r="N747" t="str">
            <v>Gas</v>
          </cell>
          <cell r="O747" t="str">
            <v>Gas</v>
          </cell>
          <cell r="P747" t="str">
            <v/>
          </cell>
          <cell r="Q747" t="str">
            <v>Thermal</v>
          </cell>
          <cell r="R747" t="str">
            <v>CCCT</v>
          </cell>
          <cell r="S747" t="str">
            <v>Thermal</v>
          </cell>
          <cell r="T747" t="str">
            <v>CCCT</v>
          </cell>
          <cell r="U747" t="str">
            <v>CCCT - SOregonCal - J 1x1</v>
          </cell>
          <cell r="V747" t="str">
            <v>IRP_CCCT</v>
          </cell>
          <cell r="W747" t="str">
            <v>OR</v>
          </cell>
          <cell r="X747" t="str">
            <v>Yes</v>
          </cell>
        </row>
        <row r="748">
          <cell r="A748">
            <v>99855</v>
          </cell>
          <cell r="B748" t="str">
            <v>I_SO_CC_J1D</v>
          </cell>
          <cell r="C748" t="str">
            <v>I_SO_CC_J1D</v>
          </cell>
          <cell r="D748" t="str">
            <v>New Thermal</v>
          </cell>
          <cell r="E748" t="str">
            <v>West</v>
          </cell>
          <cell r="F748" t="str">
            <v>CCCT - SOregonCal - J 1x1</v>
          </cell>
          <cell r="G748" t="str">
            <v/>
          </cell>
          <cell r="H748" t="str">
            <v/>
          </cell>
          <cell r="I748" t="str">
            <v>Gas</v>
          </cell>
          <cell r="J748" t="str">
            <v>Gas - CCCT</v>
          </cell>
          <cell r="K748" t="str">
            <v>SOregonCal</v>
          </cell>
          <cell r="L748" t="str">
            <v>CCCT - SOregonCal - J 1x1</v>
          </cell>
          <cell r="M748" t="str">
            <v>IRP_CCCT</v>
          </cell>
          <cell r="N748" t="str">
            <v>Gas</v>
          </cell>
          <cell r="O748" t="str">
            <v>Gas</v>
          </cell>
          <cell r="P748" t="str">
            <v/>
          </cell>
          <cell r="Q748" t="str">
            <v>Thermal</v>
          </cell>
          <cell r="R748" t="str">
            <v>CCCT</v>
          </cell>
          <cell r="S748" t="str">
            <v>Thermal</v>
          </cell>
          <cell r="T748" t="str">
            <v>CCCT</v>
          </cell>
          <cell r="U748" t="str">
            <v>CCCT - SOregonCal - J 1x1</v>
          </cell>
          <cell r="V748" t="str">
            <v>IRP_CCCT</v>
          </cell>
          <cell r="W748" t="str">
            <v>OR</v>
          </cell>
          <cell r="X748" t="str">
            <v>Yes</v>
          </cell>
        </row>
        <row r="749">
          <cell r="A749">
            <v>101379</v>
          </cell>
          <cell r="B749" t="str">
            <v>I_SO_GEO_PPA</v>
          </cell>
          <cell r="C749" t="str">
            <v>I_SO_GEO_PPA</v>
          </cell>
          <cell r="D749" t="str">
            <v>New Thermal</v>
          </cell>
          <cell r="E749" t="str">
            <v>West</v>
          </cell>
          <cell r="F749" t="str">
            <v>Geothermal, Greenfield - West</v>
          </cell>
          <cell r="G749" t="str">
            <v/>
          </cell>
          <cell r="H749" t="str">
            <v/>
          </cell>
          <cell r="I749" t="str">
            <v>Geothermal</v>
          </cell>
          <cell r="J749" t="str">
            <v>Renewable - Geothermal</v>
          </cell>
          <cell r="K749" t="str">
            <v/>
          </cell>
          <cell r="L749" t="str">
            <v>Geothermal, Greenfield - West</v>
          </cell>
          <cell r="M749" t="str">
            <v>Geothermal</v>
          </cell>
          <cell r="N749" t="str">
            <v>Geothermal</v>
          </cell>
          <cell r="O749" t="str">
            <v>Other Renewables</v>
          </cell>
          <cell r="P749" t="str">
            <v/>
          </cell>
          <cell r="Q749" t="str">
            <v>Geothermal</v>
          </cell>
          <cell r="R749" t="str">
            <v>Geothermal</v>
          </cell>
          <cell r="S749" t="str">
            <v>Geothermal</v>
          </cell>
          <cell r="T749" t="str">
            <v>Geothermal</v>
          </cell>
          <cell r="U749" t="str">
            <v>Geothermal, Greenfield - West</v>
          </cell>
          <cell r="V749" t="str">
            <v>Geothermal</v>
          </cell>
          <cell r="W749" t="str">
            <v>OR</v>
          </cell>
          <cell r="X749" t="str">
            <v>Yes</v>
          </cell>
        </row>
        <row r="750">
          <cell r="A750">
            <v>219065</v>
          </cell>
          <cell r="B750" t="str">
            <v>I_SO_PV50_ST</v>
          </cell>
          <cell r="C750" t="str">
            <v>I_SO_PV50_ST</v>
          </cell>
          <cell r="D750" t="str">
            <v>New Thermal</v>
          </cell>
          <cell r="E750" t="str">
            <v>West</v>
          </cell>
          <cell r="F750" t="str">
            <v>Utility Solar - PV - West</v>
          </cell>
          <cell r="G750" t="str">
            <v/>
          </cell>
          <cell r="H750" t="str">
            <v/>
          </cell>
          <cell r="I750" t="str">
            <v>Solar</v>
          </cell>
          <cell r="J750" t="str">
            <v>Renewable - Utility Solar</v>
          </cell>
          <cell r="K750" t="str">
            <v/>
          </cell>
          <cell r="L750" t="str">
            <v>Utility Solar - PV - West</v>
          </cell>
          <cell r="M750" t="str">
            <v>Solar</v>
          </cell>
          <cell r="N750" t="str">
            <v>Solar</v>
          </cell>
          <cell r="O750" t="str">
            <v>Other Renewables</v>
          </cell>
          <cell r="P750">
            <v>0</v>
          </cell>
          <cell r="Q750" t="str">
            <v>Other Renewables</v>
          </cell>
          <cell r="R750" t="str">
            <v>Solar</v>
          </cell>
          <cell r="S750" t="str">
            <v>Other Renewables</v>
          </cell>
          <cell r="T750" t="str">
            <v>Solar</v>
          </cell>
          <cell r="U750" t="str">
            <v>Utility Solar - PV - West</v>
          </cell>
          <cell r="V750" t="str">
            <v>Solar</v>
          </cell>
          <cell r="W750" t="str">
            <v>OR</v>
          </cell>
          <cell r="X750" t="str">
            <v>Yes</v>
          </cell>
        </row>
        <row r="751">
          <cell r="A751">
            <v>225239</v>
          </cell>
          <cell r="B751" t="str">
            <v>I_SO_PV50FT</v>
          </cell>
          <cell r="C751" t="str">
            <v>I_SO_PV50FT</v>
          </cell>
          <cell r="D751" t="str">
            <v>New Thermal</v>
          </cell>
          <cell r="E751" t="str">
            <v>West</v>
          </cell>
          <cell r="F751" t="str">
            <v>Utility Solar - PV - West</v>
          </cell>
          <cell r="G751" t="str">
            <v/>
          </cell>
          <cell r="H751" t="str">
            <v/>
          </cell>
          <cell r="I751" t="str">
            <v>Solar</v>
          </cell>
          <cell r="J751" t="str">
            <v>Renewable - Utility Solar</v>
          </cell>
          <cell r="K751">
            <v>0</v>
          </cell>
          <cell r="L751" t="str">
            <v>Utility Solar - PV - West</v>
          </cell>
          <cell r="M751" t="str">
            <v>Solar</v>
          </cell>
          <cell r="N751" t="str">
            <v>Solar</v>
          </cell>
          <cell r="O751" t="str">
            <v>Other Renewables</v>
          </cell>
          <cell r="P751">
            <v>0</v>
          </cell>
          <cell r="Q751" t="str">
            <v>Other Renewables</v>
          </cell>
          <cell r="R751" t="str">
            <v>Solar</v>
          </cell>
          <cell r="S751" t="str">
            <v>Other Renewables</v>
          </cell>
          <cell r="T751" t="str">
            <v>Solar</v>
          </cell>
          <cell r="U751" t="str">
            <v>Utility Solar - PV - West</v>
          </cell>
          <cell r="V751" t="str">
            <v>Solar</v>
          </cell>
          <cell r="W751" t="str">
            <v>UT</v>
          </cell>
          <cell r="X751" t="str">
            <v>Yes</v>
          </cell>
        </row>
        <row r="752">
          <cell r="A752">
            <v>225240</v>
          </cell>
          <cell r="B752" t="str">
            <v>I_SO_PV50FTI</v>
          </cell>
          <cell r="C752" t="str">
            <v>I_SO_PV50FTI</v>
          </cell>
          <cell r="D752" t="str">
            <v>New Thermal</v>
          </cell>
          <cell r="E752" t="str">
            <v>West</v>
          </cell>
          <cell r="F752" t="str">
            <v>Utility Solar - PV - West</v>
          </cell>
          <cell r="G752" t="str">
            <v/>
          </cell>
          <cell r="H752" t="str">
            <v/>
          </cell>
          <cell r="I752" t="str">
            <v>Solar</v>
          </cell>
          <cell r="J752" t="str">
            <v>Renewable - Utility Solar</v>
          </cell>
          <cell r="K752">
            <v>0</v>
          </cell>
          <cell r="L752" t="str">
            <v>Utility Solar - PV - West</v>
          </cell>
          <cell r="M752" t="str">
            <v>Solar</v>
          </cell>
          <cell r="N752" t="str">
            <v>Solar</v>
          </cell>
          <cell r="O752" t="str">
            <v>Other Renewables</v>
          </cell>
          <cell r="P752">
            <v>0</v>
          </cell>
          <cell r="Q752" t="str">
            <v>Other Renewables</v>
          </cell>
          <cell r="R752" t="str">
            <v>Solar</v>
          </cell>
          <cell r="S752" t="str">
            <v>Other Renewables</v>
          </cell>
          <cell r="T752" t="str">
            <v>Solar</v>
          </cell>
          <cell r="U752" t="str">
            <v>Utility Solar - PV - West</v>
          </cell>
          <cell r="V752" t="str">
            <v>Solar</v>
          </cell>
          <cell r="W752" t="str">
            <v>UT</v>
          </cell>
          <cell r="X752" t="str">
            <v>Yes</v>
          </cell>
        </row>
        <row r="753">
          <cell r="A753">
            <v>225238</v>
          </cell>
          <cell r="B753" t="str">
            <v>I_SO_PV50STI</v>
          </cell>
          <cell r="C753" t="str">
            <v>I_SO_PV50STI</v>
          </cell>
          <cell r="D753" t="str">
            <v>New Thermal</v>
          </cell>
          <cell r="E753" t="str">
            <v>West</v>
          </cell>
          <cell r="F753" t="str">
            <v>Utility Solar - PV - West</v>
          </cell>
          <cell r="G753" t="str">
            <v/>
          </cell>
          <cell r="H753" t="str">
            <v/>
          </cell>
          <cell r="I753" t="str">
            <v>Solar</v>
          </cell>
          <cell r="J753" t="str">
            <v>Renewable - Utility Solar</v>
          </cell>
          <cell r="K753">
            <v>0</v>
          </cell>
          <cell r="L753" t="str">
            <v>Utility Solar - PV - West</v>
          </cell>
          <cell r="M753" t="str">
            <v>Solar</v>
          </cell>
          <cell r="N753" t="str">
            <v>Solar</v>
          </cell>
          <cell r="O753" t="str">
            <v>Other Renewables</v>
          </cell>
          <cell r="P753">
            <v>0</v>
          </cell>
          <cell r="Q753" t="str">
            <v>Other Renewables</v>
          </cell>
          <cell r="R753" t="str">
            <v>Solar</v>
          </cell>
          <cell r="S753" t="str">
            <v>Other Renewables</v>
          </cell>
          <cell r="T753" t="str">
            <v>Solar</v>
          </cell>
          <cell r="U753" t="str">
            <v>Utility Solar - PV - West</v>
          </cell>
          <cell r="V753" t="str">
            <v>Solar</v>
          </cell>
          <cell r="W753" t="str">
            <v>UT</v>
          </cell>
          <cell r="X753" t="str">
            <v>Yes</v>
          </cell>
        </row>
        <row r="754">
          <cell r="A754">
            <v>95638</v>
          </cell>
          <cell r="B754" t="str">
            <v>I_SO_SC_AER</v>
          </cell>
          <cell r="C754" t="str">
            <v>I_SO_SC_AER</v>
          </cell>
          <cell r="D754" t="str">
            <v>New Thermal</v>
          </cell>
          <cell r="E754" t="str">
            <v>West</v>
          </cell>
          <cell r="F754" t="str">
            <v>SCCT Aero SO</v>
          </cell>
          <cell r="G754" t="str">
            <v/>
          </cell>
          <cell r="H754" t="str">
            <v/>
          </cell>
          <cell r="I754" t="str">
            <v>Gas</v>
          </cell>
          <cell r="J754" t="str">
            <v>Gas- Peaking</v>
          </cell>
          <cell r="K754" t="str">
            <v>SOregonCal</v>
          </cell>
          <cell r="L754" t="str">
            <v>SCCT Aero SO</v>
          </cell>
          <cell r="M754" t="str">
            <v>IRP_SCCT</v>
          </cell>
          <cell r="N754" t="str">
            <v>Gas</v>
          </cell>
          <cell r="O754" t="str">
            <v>Gas</v>
          </cell>
          <cell r="P754" t="str">
            <v/>
          </cell>
          <cell r="Q754" t="str">
            <v>Thermal</v>
          </cell>
          <cell r="R754" t="str">
            <v>SCCT</v>
          </cell>
          <cell r="S754" t="str">
            <v>Thermal</v>
          </cell>
          <cell r="T754" t="str">
            <v>SCCT</v>
          </cell>
          <cell r="U754" t="str">
            <v>SCCT Aero SO</v>
          </cell>
          <cell r="V754" t="str">
            <v>IRP_SCCT</v>
          </cell>
          <cell r="W754" t="str">
            <v>OR</v>
          </cell>
          <cell r="X754" t="str">
            <v>No</v>
          </cell>
        </row>
        <row r="755">
          <cell r="A755">
            <v>95642</v>
          </cell>
          <cell r="B755" t="str">
            <v>I_SO_SC_FRM</v>
          </cell>
          <cell r="C755" t="str">
            <v>I_SO_SC_FRM</v>
          </cell>
          <cell r="D755" t="str">
            <v>New Thermal</v>
          </cell>
          <cell r="E755" t="str">
            <v>West</v>
          </cell>
          <cell r="F755" t="str">
            <v>SCCT Frame SO</v>
          </cell>
          <cell r="G755" t="str">
            <v/>
          </cell>
          <cell r="H755" t="str">
            <v/>
          </cell>
          <cell r="I755" t="str">
            <v>Gas</v>
          </cell>
          <cell r="J755" t="str">
            <v>Gas- Peaking</v>
          </cell>
          <cell r="K755" t="str">
            <v>SOregonCal</v>
          </cell>
          <cell r="L755" t="str">
            <v>SCCT Frame SO</v>
          </cell>
          <cell r="M755" t="str">
            <v>IRP_SCCT</v>
          </cell>
          <cell r="N755" t="str">
            <v>Gas</v>
          </cell>
          <cell r="O755" t="str">
            <v>Gas</v>
          </cell>
          <cell r="P755">
            <v>0</v>
          </cell>
          <cell r="Q755" t="str">
            <v>Thermal</v>
          </cell>
          <cell r="R755" t="str">
            <v>SCCT</v>
          </cell>
          <cell r="S755" t="str">
            <v>Thermal</v>
          </cell>
          <cell r="T755" t="str">
            <v>SCCT</v>
          </cell>
          <cell r="U755" t="str">
            <v>SCCT Frame SO</v>
          </cell>
          <cell r="V755" t="str">
            <v>IRP_SCCT</v>
          </cell>
          <cell r="W755" t="str">
            <v>OR</v>
          </cell>
          <cell r="X755" t="str">
            <v>No</v>
          </cell>
        </row>
        <row r="756">
          <cell r="A756">
            <v>95639</v>
          </cell>
          <cell r="B756" t="str">
            <v>I_SO_SC_ICA</v>
          </cell>
          <cell r="C756" t="str">
            <v>I_SO_SC_ICA</v>
          </cell>
          <cell r="D756" t="str">
            <v>New Thermal</v>
          </cell>
          <cell r="E756" t="str">
            <v>West</v>
          </cell>
          <cell r="F756" t="str">
            <v>IC Aero SO</v>
          </cell>
          <cell r="G756" t="str">
            <v/>
          </cell>
          <cell r="H756" t="str">
            <v/>
          </cell>
          <cell r="I756" t="str">
            <v>Gas</v>
          </cell>
          <cell r="J756" t="str">
            <v>Gas- Peaking</v>
          </cell>
          <cell r="K756" t="str">
            <v>SOregonCal</v>
          </cell>
          <cell r="L756" t="str">
            <v>IC Aero SO</v>
          </cell>
          <cell r="M756" t="str">
            <v>IRP_SCCT</v>
          </cell>
          <cell r="N756" t="str">
            <v>Gas</v>
          </cell>
          <cell r="O756" t="str">
            <v>Gas</v>
          </cell>
          <cell r="P756" t="str">
            <v/>
          </cell>
          <cell r="Q756" t="str">
            <v>Gas</v>
          </cell>
          <cell r="R756" t="str">
            <v>Gas</v>
          </cell>
          <cell r="S756" t="str">
            <v>Gas</v>
          </cell>
          <cell r="T756" t="str">
            <v>Gas</v>
          </cell>
          <cell r="U756" t="str">
            <v>IC Aero SO</v>
          </cell>
          <cell r="V756" t="str">
            <v>IRP_SCCT</v>
          </cell>
          <cell r="W756" t="str">
            <v>OR</v>
          </cell>
          <cell r="X756" t="str">
            <v>No</v>
          </cell>
        </row>
        <row r="757">
          <cell r="A757">
            <v>95641</v>
          </cell>
          <cell r="B757" t="str">
            <v>I_SO_SC_RE</v>
          </cell>
          <cell r="C757" t="str">
            <v>I_SO_SC_RE</v>
          </cell>
          <cell r="D757" t="str">
            <v>New Thermal</v>
          </cell>
          <cell r="E757" t="str">
            <v>West</v>
          </cell>
          <cell r="F757" t="str">
            <v>Reciprocating Engine - West</v>
          </cell>
          <cell r="G757" t="str">
            <v/>
          </cell>
          <cell r="H757" t="str">
            <v/>
          </cell>
          <cell r="I757" t="str">
            <v>Gas</v>
          </cell>
          <cell r="J757" t="str">
            <v>Gas- Peaking</v>
          </cell>
          <cell r="K757" t="str">
            <v>SOregonCal</v>
          </cell>
          <cell r="L757" t="str">
            <v>Reciprocating Engine - West</v>
          </cell>
          <cell r="M757" t="str">
            <v>IRP_SCCT</v>
          </cell>
          <cell r="N757" t="str">
            <v>Gas</v>
          </cell>
          <cell r="O757" t="str">
            <v>Gas</v>
          </cell>
          <cell r="P757" t="str">
            <v/>
          </cell>
          <cell r="Q757" t="str">
            <v>Thermal</v>
          </cell>
          <cell r="R757" t="str">
            <v>GAS</v>
          </cell>
          <cell r="S757" t="str">
            <v>Thermal</v>
          </cell>
          <cell r="T757" t="str">
            <v>GAS</v>
          </cell>
          <cell r="U757" t="str">
            <v>Reciprocating Engine - West</v>
          </cell>
          <cell r="V757" t="str">
            <v>IRP_SCCT</v>
          </cell>
          <cell r="W757" t="str">
            <v>OR</v>
          </cell>
          <cell r="X757" t="str">
            <v>No</v>
          </cell>
        </row>
        <row r="758">
          <cell r="A758">
            <v>96031</v>
          </cell>
          <cell r="B758" t="str">
            <v>I_SO_US_CS15</v>
          </cell>
          <cell r="C758" t="str">
            <v>I_SO_US_CS15</v>
          </cell>
          <cell r="D758" t="str">
            <v>New Thermal</v>
          </cell>
          <cell r="E758" t="str">
            <v>West</v>
          </cell>
          <cell r="F758" t="str">
            <v>Utility Solar - PV - West</v>
          </cell>
          <cell r="G758" t="str">
            <v/>
          </cell>
          <cell r="H758" t="str">
            <v/>
          </cell>
          <cell r="I758" t="str">
            <v>Solar</v>
          </cell>
          <cell r="J758" t="str">
            <v>Renewable - Utility Solar</v>
          </cell>
          <cell r="K758" t="str">
            <v/>
          </cell>
          <cell r="L758" t="str">
            <v>Utility Solar - PV - West</v>
          </cell>
          <cell r="M758" t="str">
            <v>Solar</v>
          </cell>
          <cell r="N758" t="str">
            <v>Solar</v>
          </cell>
          <cell r="O758" t="str">
            <v>Other Renewables</v>
          </cell>
          <cell r="P758" t="str">
            <v/>
          </cell>
          <cell r="Q758" t="str">
            <v>Other Renewables</v>
          </cell>
          <cell r="R758" t="str">
            <v>Solar</v>
          </cell>
          <cell r="S758" t="str">
            <v>Other Renewables</v>
          </cell>
          <cell r="T758" t="str">
            <v>Solar</v>
          </cell>
          <cell r="U758" t="str">
            <v>Utility Solar - PV - West</v>
          </cell>
          <cell r="V758" t="str">
            <v>Solar</v>
          </cell>
          <cell r="W758" t="str">
            <v>OR</v>
          </cell>
          <cell r="X758" t="str">
            <v>Yes</v>
          </cell>
        </row>
        <row r="759">
          <cell r="A759">
            <v>95879</v>
          </cell>
          <cell r="B759" t="str">
            <v>I_UN_CC_F1</v>
          </cell>
          <cell r="C759" t="str">
            <v>I_UN_CC_F1</v>
          </cell>
          <cell r="D759" t="str">
            <v>New Thermal</v>
          </cell>
          <cell r="E759" t="str">
            <v>East</v>
          </cell>
          <cell r="F759" t="str">
            <v>CCCT - Utah-N - F 1x1</v>
          </cell>
          <cell r="G759" t="str">
            <v/>
          </cell>
          <cell r="H759" t="str">
            <v/>
          </cell>
          <cell r="I759" t="str">
            <v>Gas</v>
          </cell>
          <cell r="J759" t="str">
            <v>Gas - CCCT</v>
          </cell>
          <cell r="K759" t="str">
            <v>Utah-N</v>
          </cell>
          <cell r="L759" t="str">
            <v>CCCT - Utah-N - F 1x1</v>
          </cell>
          <cell r="M759" t="str">
            <v>IRP_CCCT</v>
          </cell>
          <cell r="N759" t="str">
            <v>Gas</v>
          </cell>
          <cell r="O759" t="str">
            <v>Gas</v>
          </cell>
          <cell r="P759" t="str">
            <v/>
          </cell>
          <cell r="Q759" t="str">
            <v>Thermal</v>
          </cell>
          <cell r="R759" t="str">
            <v>CCCT</v>
          </cell>
          <cell r="S759" t="str">
            <v>Thermal</v>
          </cell>
          <cell r="T759" t="str">
            <v>CCCT</v>
          </cell>
          <cell r="U759" t="str">
            <v>CCCT - Utah-N - F 1x1</v>
          </cell>
          <cell r="V759" t="str">
            <v>IRP_CCCT</v>
          </cell>
          <cell r="W759" t="str">
            <v>UT</v>
          </cell>
          <cell r="X759" t="str">
            <v>Yes</v>
          </cell>
        </row>
        <row r="760">
          <cell r="A760">
            <v>95898</v>
          </cell>
          <cell r="B760" t="str">
            <v>I_UN_CC_F1D</v>
          </cell>
          <cell r="C760" t="str">
            <v>I_UN_CC_F1D</v>
          </cell>
          <cell r="D760" t="str">
            <v>New Thermal</v>
          </cell>
          <cell r="E760" t="str">
            <v>East</v>
          </cell>
          <cell r="F760" t="str">
            <v>CCCT - Utah-N - F 1x1</v>
          </cell>
          <cell r="G760" t="str">
            <v/>
          </cell>
          <cell r="H760" t="str">
            <v/>
          </cell>
          <cell r="I760" t="str">
            <v>Gas</v>
          </cell>
          <cell r="J760" t="str">
            <v>Gas - CCCT</v>
          </cell>
          <cell r="K760" t="str">
            <v>Utah-N</v>
          </cell>
          <cell r="L760" t="str">
            <v>CCCT - Utah-N - F 1x1</v>
          </cell>
          <cell r="M760" t="str">
            <v>IRP_CCCT</v>
          </cell>
          <cell r="N760" t="str">
            <v>Gas</v>
          </cell>
          <cell r="O760" t="str">
            <v>Gas</v>
          </cell>
          <cell r="P760" t="str">
            <v/>
          </cell>
          <cell r="Q760" t="str">
            <v>Thermal</v>
          </cell>
          <cell r="R760" t="str">
            <v>CCCT</v>
          </cell>
          <cell r="S760" t="str">
            <v>Thermal</v>
          </cell>
          <cell r="T760" t="str">
            <v>CCCT</v>
          </cell>
          <cell r="U760" t="str">
            <v>CCCT - Utah-N - F 1x1</v>
          </cell>
          <cell r="V760" t="str">
            <v>IRP_CCCT</v>
          </cell>
          <cell r="W760" t="str">
            <v>UT</v>
          </cell>
          <cell r="X760" t="str">
            <v>Yes</v>
          </cell>
        </row>
        <row r="761">
          <cell r="A761">
            <v>95880</v>
          </cell>
          <cell r="B761" t="str">
            <v>I_UN_CC_F2</v>
          </cell>
          <cell r="C761" t="str">
            <v>I_UN_CC_F2</v>
          </cell>
          <cell r="D761" t="str">
            <v>New Thermal</v>
          </cell>
          <cell r="E761" t="str">
            <v>East</v>
          </cell>
          <cell r="F761" t="str">
            <v>CCCT - Utah-N - F 2x1</v>
          </cell>
          <cell r="G761" t="str">
            <v/>
          </cell>
          <cell r="H761" t="str">
            <v/>
          </cell>
          <cell r="I761" t="str">
            <v>Gas</v>
          </cell>
          <cell r="J761" t="str">
            <v>Gas - CCCT</v>
          </cell>
          <cell r="K761" t="str">
            <v>Utah-N</v>
          </cell>
          <cell r="L761" t="str">
            <v>CCCT - Utah-N - F 2x1</v>
          </cell>
          <cell r="M761" t="str">
            <v>IRP_CCCT</v>
          </cell>
          <cell r="N761" t="str">
            <v>Gas</v>
          </cell>
          <cell r="O761" t="str">
            <v>Gas</v>
          </cell>
          <cell r="P761" t="str">
            <v/>
          </cell>
          <cell r="Q761" t="str">
            <v>Thermal</v>
          </cell>
          <cell r="R761" t="str">
            <v>CCCT</v>
          </cell>
          <cell r="S761" t="str">
            <v>Thermal</v>
          </cell>
          <cell r="T761" t="str">
            <v>CCCT</v>
          </cell>
          <cell r="U761" t="str">
            <v>CCCT - Utah-N - F 2x1</v>
          </cell>
          <cell r="V761" t="str">
            <v>IRP_CCCT</v>
          </cell>
          <cell r="W761" t="str">
            <v>UT</v>
          </cell>
          <cell r="X761" t="str">
            <v>Yes</v>
          </cell>
        </row>
        <row r="762">
          <cell r="A762">
            <v>95899</v>
          </cell>
          <cell r="B762" t="str">
            <v>I_UN_CC_F2D</v>
          </cell>
          <cell r="C762" t="str">
            <v>I_UN_CC_F2D</v>
          </cell>
          <cell r="D762" t="str">
            <v>New Thermal</v>
          </cell>
          <cell r="E762" t="str">
            <v>East</v>
          </cell>
          <cell r="F762" t="str">
            <v>CCCT - Utah-N - F 2x1</v>
          </cell>
          <cell r="G762" t="str">
            <v/>
          </cell>
          <cell r="H762" t="str">
            <v/>
          </cell>
          <cell r="I762" t="str">
            <v>Gas</v>
          </cell>
          <cell r="J762" t="str">
            <v>Gas - CCCT</v>
          </cell>
          <cell r="K762" t="str">
            <v>Utah-N</v>
          </cell>
          <cell r="L762" t="str">
            <v>CCCT - Utah-N - F 2x1</v>
          </cell>
          <cell r="M762" t="str">
            <v>IRP_CCCT</v>
          </cell>
          <cell r="N762" t="str">
            <v>Gas</v>
          </cell>
          <cell r="O762" t="str">
            <v>Gas</v>
          </cell>
          <cell r="P762" t="str">
            <v/>
          </cell>
          <cell r="Q762" t="str">
            <v>Thermal</v>
          </cell>
          <cell r="R762" t="str">
            <v>CCCT</v>
          </cell>
          <cell r="S762" t="str">
            <v>Thermal</v>
          </cell>
          <cell r="T762" t="str">
            <v>CCCT</v>
          </cell>
          <cell r="U762" t="str">
            <v>CCCT - Utah-N - F 2x1</v>
          </cell>
          <cell r="V762" t="str">
            <v>IRP_CCCT</v>
          </cell>
          <cell r="W762" t="str">
            <v>UT</v>
          </cell>
          <cell r="X762" t="str">
            <v>Yes</v>
          </cell>
        </row>
        <row r="763">
          <cell r="A763">
            <v>95882</v>
          </cell>
          <cell r="B763" t="str">
            <v>I_UN_CC_G1</v>
          </cell>
          <cell r="C763" t="str">
            <v>I_UN_CC_G1</v>
          </cell>
          <cell r="D763" t="str">
            <v>New Thermal</v>
          </cell>
          <cell r="E763" t="str">
            <v>East</v>
          </cell>
          <cell r="F763" t="str">
            <v>CCCT - Utah-N - G 1x1</v>
          </cell>
          <cell r="G763" t="str">
            <v/>
          </cell>
          <cell r="H763" t="str">
            <v/>
          </cell>
          <cell r="I763" t="str">
            <v>Gas</v>
          </cell>
          <cell r="J763" t="str">
            <v>Gas - CCCT</v>
          </cell>
          <cell r="K763" t="str">
            <v>Utah-N</v>
          </cell>
          <cell r="L763" t="str">
            <v>CCCT - Utah-N - G 1x1</v>
          </cell>
          <cell r="M763" t="str">
            <v>IRP_CCCT</v>
          </cell>
          <cell r="N763" t="str">
            <v>Gas</v>
          </cell>
          <cell r="O763" t="str">
            <v>Gas</v>
          </cell>
          <cell r="P763" t="str">
            <v/>
          </cell>
          <cell r="Q763" t="str">
            <v>Thermal</v>
          </cell>
          <cell r="R763" t="str">
            <v>CCCT</v>
          </cell>
          <cell r="S763" t="str">
            <v>Thermal</v>
          </cell>
          <cell r="T763" t="str">
            <v>CCCT</v>
          </cell>
          <cell r="U763" t="str">
            <v>CCCT - Utah-N - G 1x1</v>
          </cell>
          <cell r="V763" t="str">
            <v>IRP_CCCT</v>
          </cell>
          <cell r="W763" t="str">
            <v>UT</v>
          </cell>
          <cell r="X763" t="str">
            <v>Yes</v>
          </cell>
        </row>
        <row r="764">
          <cell r="A764">
            <v>95901</v>
          </cell>
          <cell r="B764" t="str">
            <v>I_UN_CC_G1D</v>
          </cell>
          <cell r="C764" t="str">
            <v>I_UN_CC_G1D</v>
          </cell>
          <cell r="D764" t="str">
            <v>New Thermal</v>
          </cell>
          <cell r="E764" t="str">
            <v>East</v>
          </cell>
          <cell r="F764" t="str">
            <v>CCCT - Utah-N - G 1x1</v>
          </cell>
          <cell r="G764" t="str">
            <v/>
          </cell>
          <cell r="H764" t="str">
            <v/>
          </cell>
          <cell r="I764" t="str">
            <v>Gas</v>
          </cell>
          <cell r="J764" t="str">
            <v>Gas - CCCT</v>
          </cell>
          <cell r="K764" t="str">
            <v>Utah-N</v>
          </cell>
          <cell r="L764" t="str">
            <v>CCCT - Utah-N - G 1x1</v>
          </cell>
          <cell r="M764" t="str">
            <v>IRP_CCCT</v>
          </cell>
          <cell r="N764" t="str">
            <v>Gas</v>
          </cell>
          <cell r="O764" t="str">
            <v>Gas</v>
          </cell>
          <cell r="P764" t="str">
            <v/>
          </cell>
          <cell r="Q764" t="str">
            <v>Thermal</v>
          </cell>
          <cell r="R764" t="str">
            <v>CCCT</v>
          </cell>
          <cell r="S764" t="str">
            <v>Thermal</v>
          </cell>
          <cell r="T764" t="str">
            <v>CCCT</v>
          </cell>
          <cell r="U764" t="str">
            <v>CCCT - Utah-N - G 1x1</v>
          </cell>
          <cell r="V764" t="str">
            <v>IRP_CCCT</v>
          </cell>
          <cell r="W764" t="str">
            <v>UT</v>
          </cell>
          <cell r="X764" t="str">
            <v>Yes</v>
          </cell>
        </row>
        <row r="765">
          <cell r="A765">
            <v>95883</v>
          </cell>
          <cell r="B765" t="str">
            <v>I_UN_CC_G2</v>
          </cell>
          <cell r="C765" t="str">
            <v>I_UN_CC_G2</v>
          </cell>
          <cell r="D765" t="str">
            <v>New Thermal</v>
          </cell>
          <cell r="E765" t="str">
            <v>East</v>
          </cell>
          <cell r="F765" t="str">
            <v>CCCT - Utah-N - G 2x1</v>
          </cell>
          <cell r="G765" t="str">
            <v/>
          </cell>
          <cell r="H765" t="str">
            <v/>
          </cell>
          <cell r="I765" t="str">
            <v>Gas</v>
          </cell>
          <cell r="J765" t="str">
            <v>Gas - CCCT</v>
          </cell>
          <cell r="K765" t="str">
            <v>Utah-N</v>
          </cell>
          <cell r="L765" t="str">
            <v>CCCT - Utah-N - G 2x1</v>
          </cell>
          <cell r="M765" t="str">
            <v>IRP_CCCT</v>
          </cell>
          <cell r="N765" t="str">
            <v>Gas</v>
          </cell>
          <cell r="O765" t="str">
            <v>Gas</v>
          </cell>
          <cell r="P765" t="str">
            <v/>
          </cell>
          <cell r="Q765" t="str">
            <v>Thermal</v>
          </cell>
          <cell r="R765" t="str">
            <v>CCCT</v>
          </cell>
          <cell r="S765" t="str">
            <v>Thermal</v>
          </cell>
          <cell r="T765" t="str">
            <v>CCCT</v>
          </cell>
          <cell r="U765" t="str">
            <v>CCCT - Utah-N - G 2x1</v>
          </cell>
          <cell r="V765" t="str">
            <v>IRP_CCCT</v>
          </cell>
          <cell r="W765" t="str">
            <v>UT</v>
          </cell>
          <cell r="X765" t="str">
            <v>Yes</v>
          </cell>
        </row>
        <row r="766">
          <cell r="A766">
            <v>95902</v>
          </cell>
          <cell r="B766" t="str">
            <v>I_UN_CC_G2D</v>
          </cell>
          <cell r="C766" t="str">
            <v>I_UN_CC_G2D</v>
          </cell>
          <cell r="D766" t="str">
            <v>New Thermal</v>
          </cell>
          <cell r="E766" t="str">
            <v>East</v>
          </cell>
          <cell r="F766" t="str">
            <v>CCCT - Utah-N - G 2x1</v>
          </cell>
          <cell r="G766" t="str">
            <v/>
          </cell>
          <cell r="H766" t="str">
            <v/>
          </cell>
          <cell r="I766" t="str">
            <v>Gas</v>
          </cell>
          <cell r="J766" t="str">
            <v>Gas - CCCT</v>
          </cell>
          <cell r="K766" t="str">
            <v>Utah-N</v>
          </cell>
          <cell r="L766" t="str">
            <v>CCCT - Utah-N - G 2x1</v>
          </cell>
          <cell r="M766" t="str">
            <v>IRP_CCCT</v>
          </cell>
          <cell r="N766" t="str">
            <v>Gas</v>
          </cell>
          <cell r="O766" t="str">
            <v>Gas</v>
          </cell>
          <cell r="P766" t="str">
            <v/>
          </cell>
          <cell r="Q766" t="str">
            <v>Thermal</v>
          </cell>
          <cell r="R766" t="str">
            <v>CCCT</v>
          </cell>
          <cell r="S766" t="str">
            <v>Thermal</v>
          </cell>
          <cell r="T766" t="str">
            <v>CCCT</v>
          </cell>
          <cell r="U766" t="str">
            <v>CCCT - Utah-N - G 2x1</v>
          </cell>
          <cell r="V766" t="str">
            <v>IRP_CCCT</v>
          </cell>
          <cell r="W766" t="str">
            <v>UT</v>
          </cell>
          <cell r="X766" t="str">
            <v>Yes</v>
          </cell>
        </row>
        <row r="767">
          <cell r="A767">
            <v>99797</v>
          </cell>
          <cell r="B767" t="str">
            <v>I_UN_CC_J1</v>
          </cell>
          <cell r="C767" t="str">
            <v>I_UN_CC_J1</v>
          </cell>
          <cell r="D767" t="str">
            <v>New Thermal</v>
          </cell>
          <cell r="E767" t="str">
            <v>East</v>
          </cell>
          <cell r="F767" t="str">
            <v>CCCT - Utah-N - J 1x1</v>
          </cell>
          <cell r="G767" t="str">
            <v/>
          </cell>
          <cell r="H767" t="str">
            <v/>
          </cell>
          <cell r="I767" t="str">
            <v>Gas</v>
          </cell>
          <cell r="J767" t="str">
            <v>Gas - CCCT</v>
          </cell>
          <cell r="K767" t="str">
            <v>Utah-N</v>
          </cell>
          <cell r="L767" t="str">
            <v>CCCT - Utah-N - J 1x1</v>
          </cell>
          <cell r="M767" t="str">
            <v>IRP_CCCT</v>
          </cell>
          <cell r="N767" t="str">
            <v>Gas</v>
          </cell>
          <cell r="O767" t="str">
            <v>Gas</v>
          </cell>
          <cell r="P767" t="str">
            <v/>
          </cell>
          <cell r="Q767" t="str">
            <v>Thermal</v>
          </cell>
          <cell r="R767" t="str">
            <v>CCCT</v>
          </cell>
          <cell r="S767" t="str">
            <v>Thermal</v>
          </cell>
          <cell r="T767" t="str">
            <v>CCCT</v>
          </cell>
          <cell r="U767" t="str">
            <v>CCCT - Utah-N - J 1x1</v>
          </cell>
          <cell r="V767" t="str">
            <v>IRP_CCCT</v>
          </cell>
          <cell r="W767" t="str">
            <v>UT</v>
          </cell>
          <cell r="X767" t="str">
            <v>Yes</v>
          </cell>
        </row>
        <row r="768">
          <cell r="A768">
            <v>99798</v>
          </cell>
          <cell r="B768" t="str">
            <v>I_UN_CC_J1D</v>
          </cell>
          <cell r="C768" t="str">
            <v>I_UN_CC_J1D</v>
          </cell>
          <cell r="D768" t="str">
            <v>New Thermal</v>
          </cell>
          <cell r="E768" t="str">
            <v>East</v>
          </cell>
          <cell r="F768" t="str">
            <v>CCCT - Utah-N - J 1x1</v>
          </cell>
          <cell r="G768" t="str">
            <v/>
          </cell>
          <cell r="H768" t="str">
            <v/>
          </cell>
          <cell r="I768" t="str">
            <v>Gas</v>
          </cell>
          <cell r="J768" t="str">
            <v>Gas - CCCT</v>
          </cell>
          <cell r="K768" t="str">
            <v>Utah-N</v>
          </cell>
          <cell r="L768" t="str">
            <v>CCCT - Utah-N - J 1x1</v>
          </cell>
          <cell r="M768" t="str">
            <v>IRP_CCCT</v>
          </cell>
          <cell r="N768" t="str">
            <v>Gas</v>
          </cell>
          <cell r="O768" t="str">
            <v>Gas</v>
          </cell>
          <cell r="P768" t="str">
            <v/>
          </cell>
          <cell r="Q768" t="str">
            <v>Thermal</v>
          </cell>
          <cell r="R768" t="str">
            <v>CCCT</v>
          </cell>
          <cell r="S768" t="str">
            <v>Thermal</v>
          </cell>
          <cell r="T768" t="str">
            <v>CCCT</v>
          </cell>
          <cell r="U768" t="str">
            <v>CCCT - Utah-N - J 1x1</v>
          </cell>
          <cell r="V768" t="str">
            <v>IRP_CCCT</v>
          </cell>
          <cell r="W768" t="str">
            <v>UT</v>
          </cell>
          <cell r="X768" t="str">
            <v>Yes</v>
          </cell>
        </row>
        <row r="769">
          <cell r="A769">
            <v>95885</v>
          </cell>
          <cell r="B769" t="str">
            <v>I_UN_Fcell</v>
          </cell>
          <cell r="C769" t="str">
            <v>I_UN_Fcell</v>
          </cell>
          <cell r="D769" t="str">
            <v>New Thermal</v>
          </cell>
          <cell r="E769" t="str">
            <v>East</v>
          </cell>
          <cell r="F769" t="str">
            <v>Fuel Cell - East</v>
          </cell>
          <cell r="G769">
            <v>0</v>
          </cell>
          <cell r="H769">
            <v>0</v>
          </cell>
          <cell r="I769" t="str">
            <v>Other</v>
          </cell>
          <cell r="J769" t="str">
            <v>Other</v>
          </cell>
          <cell r="K769">
            <v>0</v>
          </cell>
          <cell r="L769" t="str">
            <v>Fuel Cell - East</v>
          </cell>
          <cell r="M769" t="str">
            <v>Other</v>
          </cell>
          <cell r="N769" t="str">
            <v>Other</v>
          </cell>
          <cell r="O769" t="str">
            <v>Storage</v>
          </cell>
          <cell r="P769">
            <v>0</v>
          </cell>
          <cell r="Q769" t="str">
            <v>Storage</v>
          </cell>
          <cell r="R769" t="str">
            <v>Fuel Cell</v>
          </cell>
          <cell r="S769" t="str">
            <v>Storage</v>
          </cell>
          <cell r="T769" t="str">
            <v>Fuel Cell</v>
          </cell>
          <cell r="U769" t="str">
            <v>Fuel Cell - East</v>
          </cell>
          <cell r="V769" t="str">
            <v>Other</v>
          </cell>
          <cell r="W769" t="str">
            <v>UT</v>
          </cell>
          <cell r="X769" t="str">
            <v>No</v>
          </cell>
        </row>
        <row r="770">
          <cell r="A770">
            <v>228791</v>
          </cell>
          <cell r="B770" t="str">
            <v>I_UN_NUC_MD</v>
          </cell>
          <cell r="C770" t="str">
            <v>I_UN_NUC_MD</v>
          </cell>
          <cell r="D770" t="str">
            <v>New Thermal</v>
          </cell>
          <cell r="E770" t="str">
            <v>East</v>
          </cell>
          <cell r="F770" t="str">
            <v>Modular-Nuclear-East</v>
          </cell>
          <cell r="G770" t="str">
            <v/>
          </cell>
          <cell r="H770" t="str">
            <v/>
          </cell>
          <cell r="I770" t="str">
            <v>Nuclear</v>
          </cell>
          <cell r="J770" t="str">
            <v>Nuclear</v>
          </cell>
          <cell r="K770">
            <v>0</v>
          </cell>
          <cell r="L770" t="str">
            <v>Modular-Nuclear-East</v>
          </cell>
          <cell r="M770" t="str">
            <v>Nuclear</v>
          </cell>
          <cell r="N770" t="str">
            <v>Nuclear</v>
          </cell>
          <cell r="O770" t="str">
            <v>Nuclear</v>
          </cell>
          <cell r="P770">
            <v>0</v>
          </cell>
          <cell r="Q770" t="str">
            <v>Nuclear</v>
          </cell>
          <cell r="R770" t="str">
            <v>Nuclear</v>
          </cell>
          <cell r="S770" t="str">
            <v>Nuclear</v>
          </cell>
          <cell r="T770" t="str">
            <v>Nuclear</v>
          </cell>
          <cell r="U770" t="str">
            <v>Modular-Nuclear-East</v>
          </cell>
          <cell r="V770" t="str">
            <v>Nuclear</v>
          </cell>
          <cell r="W770" t="str">
            <v>UT</v>
          </cell>
          <cell r="X770" t="str">
            <v>No</v>
          </cell>
        </row>
        <row r="771">
          <cell r="A771">
            <v>95891</v>
          </cell>
          <cell r="B771" t="str">
            <v>I_UN_SC_AER</v>
          </cell>
          <cell r="C771" t="str">
            <v>I_UN_SC_AER</v>
          </cell>
          <cell r="D771" t="str">
            <v>New Thermal</v>
          </cell>
          <cell r="E771" t="str">
            <v>East</v>
          </cell>
          <cell r="F771" t="str">
            <v>SCCT Aero UN</v>
          </cell>
          <cell r="G771" t="str">
            <v/>
          </cell>
          <cell r="H771" t="str">
            <v/>
          </cell>
          <cell r="I771" t="str">
            <v>Gas</v>
          </cell>
          <cell r="J771" t="str">
            <v>Gas- Peaking</v>
          </cell>
          <cell r="K771" t="str">
            <v>Utah-N</v>
          </cell>
          <cell r="L771" t="str">
            <v>SCCT Aero UN</v>
          </cell>
          <cell r="M771" t="str">
            <v>IRP_SCCT</v>
          </cell>
          <cell r="N771" t="str">
            <v>Gas</v>
          </cell>
          <cell r="O771" t="str">
            <v>Gas</v>
          </cell>
          <cell r="P771" t="str">
            <v/>
          </cell>
          <cell r="Q771" t="str">
            <v>Thermal</v>
          </cell>
          <cell r="R771" t="str">
            <v>SCCT</v>
          </cell>
          <cell r="S771" t="str">
            <v>Thermal</v>
          </cell>
          <cell r="T771" t="str">
            <v>SCCT</v>
          </cell>
          <cell r="U771" t="str">
            <v>SCCT Aero UN</v>
          </cell>
          <cell r="V771" t="str">
            <v>IRP_SCCT</v>
          </cell>
          <cell r="W771" t="str">
            <v>UT</v>
          </cell>
          <cell r="X771" t="str">
            <v>No</v>
          </cell>
        </row>
        <row r="772">
          <cell r="A772">
            <v>95892</v>
          </cell>
          <cell r="B772" t="str">
            <v>I_UN_SC_FRM</v>
          </cell>
          <cell r="C772" t="str">
            <v>I_UN_SC_FRM</v>
          </cell>
          <cell r="D772" t="str">
            <v>New Thermal</v>
          </cell>
          <cell r="E772" t="str">
            <v>East</v>
          </cell>
          <cell r="F772" t="str">
            <v>SCCT Frame UTN</v>
          </cell>
          <cell r="G772" t="str">
            <v/>
          </cell>
          <cell r="H772" t="str">
            <v/>
          </cell>
          <cell r="I772" t="str">
            <v>Gas</v>
          </cell>
          <cell r="J772" t="str">
            <v>Gas- Peaking</v>
          </cell>
          <cell r="K772" t="str">
            <v>Utah-N</v>
          </cell>
          <cell r="L772" t="str">
            <v>SCCT Frame UTN</v>
          </cell>
          <cell r="M772" t="str">
            <v>IRP_SCCT</v>
          </cell>
          <cell r="N772" t="str">
            <v>Gas</v>
          </cell>
          <cell r="O772" t="str">
            <v>Gas</v>
          </cell>
          <cell r="P772">
            <v>0</v>
          </cell>
          <cell r="Q772" t="str">
            <v>Thermal</v>
          </cell>
          <cell r="R772" t="str">
            <v>SCCT</v>
          </cell>
          <cell r="S772" t="str">
            <v>Thermal</v>
          </cell>
          <cell r="T772" t="str">
            <v>SCCT</v>
          </cell>
          <cell r="U772" t="str">
            <v>SCCT Frame UTN</v>
          </cell>
          <cell r="V772" t="str">
            <v>IRP_SCCT</v>
          </cell>
          <cell r="W772" t="str">
            <v>UT</v>
          </cell>
          <cell r="X772" t="str">
            <v>No</v>
          </cell>
        </row>
        <row r="773">
          <cell r="A773">
            <v>95893</v>
          </cell>
          <cell r="B773" t="str">
            <v>I_UN_SC_ICA</v>
          </cell>
          <cell r="C773" t="str">
            <v>I_UN_SC_ICA</v>
          </cell>
          <cell r="D773" t="str">
            <v>New Thermal</v>
          </cell>
          <cell r="E773" t="str">
            <v>East</v>
          </cell>
          <cell r="F773" t="str">
            <v>IC Aero UN</v>
          </cell>
          <cell r="G773" t="str">
            <v/>
          </cell>
          <cell r="H773" t="str">
            <v/>
          </cell>
          <cell r="I773" t="str">
            <v>Gas</v>
          </cell>
          <cell r="J773" t="str">
            <v>Gas- Peaking</v>
          </cell>
          <cell r="K773" t="str">
            <v>Utah-N</v>
          </cell>
          <cell r="L773" t="str">
            <v>IC Aero UN</v>
          </cell>
          <cell r="M773" t="str">
            <v>IRP_SCCT</v>
          </cell>
          <cell r="N773" t="str">
            <v>Gas</v>
          </cell>
          <cell r="O773" t="str">
            <v>Gas</v>
          </cell>
          <cell r="P773" t="str">
            <v/>
          </cell>
          <cell r="Q773" t="str">
            <v>Gas</v>
          </cell>
          <cell r="R773" t="str">
            <v>Gas</v>
          </cell>
          <cell r="S773" t="str">
            <v>Gas</v>
          </cell>
          <cell r="T773" t="str">
            <v>Gas</v>
          </cell>
          <cell r="U773" t="str">
            <v>IC Aero UN</v>
          </cell>
          <cell r="V773" t="str">
            <v>IRP_SCCT</v>
          </cell>
          <cell r="W773" t="str">
            <v>UT</v>
          </cell>
          <cell r="X773" t="str">
            <v>No</v>
          </cell>
        </row>
        <row r="774">
          <cell r="A774">
            <v>95894</v>
          </cell>
          <cell r="B774" t="str">
            <v>I_UN_SC_ICA2</v>
          </cell>
          <cell r="C774" t="str">
            <v>I_UN_SC_ICA2</v>
          </cell>
          <cell r="D774" t="str">
            <v>New Thermal</v>
          </cell>
          <cell r="E774" t="str">
            <v>East</v>
          </cell>
          <cell r="F774" t="str">
            <v>IC Aero UN</v>
          </cell>
          <cell r="G774" t="str">
            <v/>
          </cell>
          <cell r="H774" t="str">
            <v/>
          </cell>
          <cell r="I774" t="str">
            <v>Gas</v>
          </cell>
          <cell r="J774" t="str">
            <v>Gas- Peaking</v>
          </cell>
          <cell r="K774" t="str">
            <v>Utah-N</v>
          </cell>
          <cell r="L774" t="str">
            <v>IC Aero UN</v>
          </cell>
          <cell r="M774" t="str">
            <v>IRP_SCCT</v>
          </cell>
          <cell r="N774" t="str">
            <v>Gas</v>
          </cell>
          <cell r="O774" t="str">
            <v>Gas</v>
          </cell>
          <cell r="P774" t="str">
            <v/>
          </cell>
          <cell r="Q774" t="str">
            <v>Gas</v>
          </cell>
          <cell r="R774" t="str">
            <v>Gas</v>
          </cell>
          <cell r="S774" t="str">
            <v>Gas</v>
          </cell>
          <cell r="T774" t="str">
            <v>Gas</v>
          </cell>
          <cell r="U774" t="str">
            <v>IC Aero UN</v>
          </cell>
          <cell r="V774" t="str">
            <v>IRP_SCCT</v>
          </cell>
          <cell r="W774" t="str">
            <v>UT</v>
          </cell>
          <cell r="X774" t="str">
            <v>No</v>
          </cell>
        </row>
        <row r="775">
          <cell r="A775">
            <v>95887</v>
          </cell>
          <cell r="B775" t="str">
            <v>I_UN_SC_RE</v>
          </cell>
          <cell r="C775" t="str">
            <v>I_UN_SC_RE</v>
          </cell>
          <cell r="D775" t="str">
            <v>New Thermal</v>
          </cell>
          <cell r="E775" t="str">
            <v>East</v>
          </cell>
          <cell r="F775" t="str">
            <v>Reciprocating Engine - East</v>
          </cell>
          <cell r="G775" t="str">
            <v/>
          </cell>
          <cell r="H775" t="str">
            <v/>
          </cell>
          <cell r="I775" t="str">
            <v>Gas</v>
          </cell>
          <cell r="J775" t="str">
            <v>Gas- Peaking</v>
          </cell>
          <cell r="K775" t="str">
            <v>Utah-n</v>
          </cell>
          <cell r="L775" t="str">
            <v>Reciprocating Engine - East</v>
          </cell>
          <cell r="M775" t="str">
            <v>IRP_SCCT</v>
          </cell>
          <cell r="N775" t="str">
            <v>Gas</v>
          </cell>
          <cell r="O775" t="str">
            <v>Gas</v>
          </cell>
          <cell r="P775" t="str">
            <v/>
          </cell>
          <cell r="Q775" t="str">
            <v>Thermal</v>
          </cell>
          <cell r="R775" t="str">
            <v>GAS</v>
          </cell>
          <cell r="S775" t="str">
            <v>Thermal</v>
          </cell>
          <cell r="T775" t="str">
            <v>GAS</v>
          </cell>
          <cell r="U775" t="str">
            <v>Reciprocating Engine - East</v>
          </cell>
          <cell r="V775" t="str">
            <v>IRP_SCCT</v>
          </cell>
          <cell r="W775" t="str">
            <v>UT</v>
          </cell>
          <cell r="X775" t="str">
            <v>No</v>
          </cell>
        </row>
        <row r="776">
          <cell r="A776">
            <v>228893</v>
          </cell>
          <cell r="B776" t="str">
            <v>I_US_CC_F1</v>
          </cell>
          <cell r="C776" t="str">
            <v>I_US_CC_F1</v>
          </cell>
          <cell r="D776" t="str">
            <v>New Thermal</v>
          </cell>
          <cell r="E776" t="str">
            <v>East</v>
          </cell>
          <cell r="F776" t="str">
            <v>CCCT - Utah-S - F 1x1</v>
          </cell>
          <cell r="G776" t="str">
            <v/>
          </cell>
          <cell r="H776" t="str">
            <v/>
          </cell>
          <cell r="I776" t="str">
            <v>Gas</v>
          </cell>
          <cell r="J776" t="str">
            <v>Gas - CCCT</v>
          </cell>
          <cell r="K776" t="str">
            <v>Utah-S</v>
          </cell>
          <cell r="L776" t="str">
            <v>CCCT - Utah-S - F 1x1</v>
          </cell>
          <cell r="M776" t="str">
            <v>IRP_CCCT</v>
          </cell>
          <cell r="N776" t="str">
            <v>Gas</v>
          </cell>
          <cell r="O776" t="str">
            <v>Gas</v>
          </cell>
          <cell r="P776" t="str">
            <v/>
          </cell>
          <cell r="Q776" t="str">
            <v>Thermal</v>
          </cell>
          <cell r="R776" t="str">
            <v>CCCT</v>
          </cell>
          <cell r="S776" t="str">
            <v>Thermal</v>
          </cell>
          <cell r="T776" t="str">
            <v>CCCT</v>
          </cell>
          <cell r="U776" t="str">
            <v>CCCT - Utah-S - F 1x1</v>
          </cell>
          <cell r="V776" t="str">
            <v>IRP_CCCT</v>
          </cell>
          <cell r="W776" t="str">
            <v>UT</v>
          </cell>
          <cell r="X776" t="str">
            <v>Yes</v>
          </cell>
        </row>
        <row r="777">
          <cell r="A777">
            <v>228894</v>
          </cell>
          <cell r="B777" t="str">
            <v>I_US_CC_F1D</v>
          </cell>
          <cell r="C777" t="str">
            <v>I_US_CC_F1D</v>
          </cell>
          <cell r="D777" t="str">
            <v>New Thermal</v>
          </cell>
          <cell r="E777" t="str">
            <v>East</v>
          </cell>
          <cell r="F777" t="str">
            <v>CCCT - Utah-S - F 1x1</v>
          </cell>
          <cell r="G777" t="str">
            <v/>
          </cell>
          <cell r="H777" t="str">
            <v/>
          </cell>
          <cell r="I777" t="str">
            <v>Gas</v>
          </cell>
          <cell r="J777" t="str">
            <v>Gas - CCCT</v>
          </cell>
          <cell r="K777" t="str">
            <v>Utah-S</v>
          </cell>
          <cell r="L777" t="str">
            <v>CCCT - Utah-S - F 1x1</v>
          </cell>
          <cell r="M777" t="str">
            <v>IRP_CCCT</v>
          </cell>
          <cell r="N777" t="str">
            <v>Gas</v>
          </cell>
          <cell r="O777" t="str">
            <v>Gas</v>
          </cell>
          <cell r="P777" t="str">
            <v/>
          </cell>
          <cell r="Q777" t="str">
            <v>Thermal</v>
          </cell>
          <cell r="R777" t="str">
            <v>CCCT</v>
          </cell>
          <cell r="S777" t="str">
            <v>Thermal</v>
          </cell>
          <cell r="T777" t="str">
            <v>CCCT</v>
          </cell>
          <cell r="U777" t="str">
            <v>CCCT - Utah-S - F 1x1</v>
          </cell>
          <cell r="V777" t="str">
            <v>IRP_CCCT</v>
          </cell>
          <cell r="W777" t="str">
            <v>UT</v>
          </cell>
          <cell r="X777" t="str">
            <v>Yes</v>
          </cell>
        </row>
        <row r="778">
          <cell r="A778">
            <v>95881</v>
          </cell>
          <cell r="B778" t="str">
            <v>I_US_CC_F2</v>
          </cell>
          <cell r="C778" t="str">
            <v>I_US_CC_F2</v>
          </cell>
          <cell r="D778" t="str">
            <v>New Thermal</v>
          </cell>
          <cell r="E778" t="str">
            <v>East</v>
          </cell>
          <cell r="F778" t="str">
            <v>CCCT - Utah-S - F 2x1</v>
          </cell>
          <cell r="G778" t="str">
            <v/>
          </cell>
          <cell r="H778" t="str">
            <v/>
          </cell>
          <cell r="I778" t="str">
            <v>Gas</v>
          </cell>
          <cell r="J778" t="str">
            <v>Gas - CCCT</v>
          </cell>
          <cell r="K778" t="str">
            <v>Utah-S</v>
          </cell>
          <cell r="L778" t="str">
            <v>CCCT - Utah-S - F 2x1</v>
          </cell>
          <cell r="M778" t="str">
            <v>IRP_CCCT</v>
          </cell>
          <cell r="N778" t="str">
            <v>Gas</v>
          </cell>
          <cell r="O778" t="str">
            <v>Gas</v>
          </cell>
          <cell r="P778" t="str">
            <v/>
          </cell>
          <cell r="Q778" t="str">
            <v>Thermal</v>
          </cell>
          <cell r="R778" t="str">
            <v>CCCT</v>
          </cell>
          <cell r="S778" t="str">
            <v>Thermal</v>
          </cell>
          <cell r="T778" t="str">
            <v>CCCT</v>
          </cell>
          <cell r="U778" t="str">
            <v>CCCT - Utah-S - F 2x1</v>
          </cell>
          <cell r="V778" t="str">
            <v>IRP_CCCT</v>
          </cell>
          <cell r="W778" t="str">
            <v>UT</v>
          </cell>
          <cell r="X778" t="str">
            <v>Yes</v>
          </cell>
        </row>
        <row r="779">
          <cell r="A779">
            <v>95900</v>
          </cell>
          <cell r="B779" t="str">
            <v>I_US_CC_F2D</v>
          </cell>
          <cell r="C779" t="str">
            <v>I_US_CC_F2D</v>
          </cell>
          <cell r="D779" t="str">
            <v>New Thermal</v>
          </cell>
          <cell r="E779" t="str">
            <v>East</v>
          </cell>
          <cell r="F779" t="str">
            <v>CCCT - Utah-S - F 2x1</v>
          </cell>
          <cell r="G779" t="str">
            <v/>
          </cell>
          <cell r="H779" t="str">
            <v/>
          </cell>
          <cell r="I779" t="str">
            <v>Gas</v>
          </cell>
          <cell r="J779" t="str">
            <v>Gas - CCCT</v>
          </cell>
          <cell r="K779" t="str">
            <v>Utah-S</v>
          </cell>
          <cell r="L779" t="str">
            <v>CCCT - Utah-S - F 2x1</v>
          </cell>
          <cell r="M779" t="str">
            <v>IRP_CCCT</v>
          </cell>
          <cell r="N779" t="str">
            <v>Gas</v>
          </cell>
          <cell r="O779" t="str">
            <v>Gas</v>
          </cell>
          <cell r="P779" t="str">
            <v/>
          </cell>
          <cell r="Q779" t="str">
            <v>Thermal</v>
          </cell>
          <cell r="R779" t="str">
            <v>CCCT</v>
          </cell>
          <cell r="S779" t="str">
            <v>Thermal</v>
          </cell>
          <cell r="T779" t="str">
            <v>CCCT</v>
          </cell>
          <cell r="U779" t="str">
            <v>CCCT - Utah-S - F 2x1</v>
          </cell>
          <cell r="V779" t="str">
            <v>IRP_CCCT</v>
          </cell>
          <cell r="W779" t="str">
            <v>UT</v>
          </cell>
          <cell r="X779" t="str">
            <v>Yes</v>
          </cell>
        </row>
        <row r="780">
          <cell r="A780">
            <v>99799</v>
          </cell>
          <cell r="B780" t="str">
            <v>I_US_CC_G1</v>
          </cell>
          <cell r="C780" t="str">
            <v>I_US_CC_G1</v>
          </cell>
          <cell r="D780" t="str">
            <v>New Thermal</v>
          </cell>
          <cell r="E780" t="str">
            <v>East</v>
          </cell>
          <cell r="F780" t="str">
            <v>CCCT - Utah-S - G 1x1</v>
          </cell>
          <cell r="G780" t="str">
            <v/>
          </cell>
          <cell r="H780" t="str">
            <v/>
          </cell>
          <cell r="I780" t="str">
            <v>Gas</v>
          </cell>
          <cell r="J780" t="str">
            <v>Gas - CCCT</v>
          </cell>
          <cell r="K780" t="str">
            <v>Utah-S</v>
          </cell>
          <cell r="L780" t="str">
            <v>CCCT - Utah-S - G 1x1</v>
          </cell>
          <cell r="M780" t="str">
            <v>IRP_CCCT</v>
          </cell>
          <cell r="N780" t="str">
            <v>Gas</v>
          </cell>
          <cell r="O780" t="str">
            <v>Gas</v>
          </cell>
          <cell r="P780" t="str">
            <v/>
          </cell>
          <cell r="Q780" t="str">
            <v>Thermal</v>
          </cell>
          <cell r="R780" t="str">
            <v>CCCT</v>
          </cell>
          <cell r="S780" t="str">
            <v>Thermal</v>
          </cell>
          <cell r="T780" t="str">
            <v>CCCT</v>
          </cell>
          <cell r="U780" t="str">
            <v>CCCT - Utah-S - G 1x1</v>
          </cell>
          <cell r="V780" t="str">
            <v>IRP_CCCT</v>
          </cell>
          <cell r="W780" t="str">
            <v>UT</v>
          </cell>
          <cell r="X780" t="str">
            <v>Yes</v>
          </cell>
        </row>
        <row r="781">
          <cell r="A781">
            <v>99800</v>
          </cell>
          <cell r="B781" t="str">
            <v>I_US_CC_G1D</v>
          </cell>
          <cell r="C781" t="str">
            <v>I_US_CC_G1D</v>
          </cell>
          <cell r="D781" t="str">
            <v>New Thermal</v>
          </cell>
          <cell r="E781" t="str">
            <v>East</v>
          </cell>
          <cell r="F781" t="str">
            <v>CCCT - Utah-S - G 1x1</v>
          </cell>
          <cell r="G781" t="str">
            <v/>
          </cell>
          <cell r="H781" t="str">
            <v/>
          </cell>
          <cell r="I781" t="str">
            <v>Gas</v>
          </cell>
          <cell r="J781" t="str">
            <v>Gas - CCCT</v>
          </cell>
          <cell r="K781" t="str">
            <v>Utah-S</v>
          </cell>
          <cell r="L781" t="str">
            <v>CCCT - Utah-S - G 1x1</v>
          </cell>
          <cell r="M781" t="str">
            <v>IRP_CCCT</v>
          </cell>
          <cell r="N781" t="str">
            <v>Gas</v>
          </cell>
          <cell r="O781" t="str">
            <v>Gas</v>
          </cell>
          <cell r="P781" t="str">
            <v/>
          </cell>
          <cell r="Q781" t="str">
            <v>Thermal</v>
          </cell>
          <cell r="R781" t="str">
            <v>CCCT</v>
          </cell>
          <cell r="S781" t="str">
            <v>Thermal</v>
          </cell>
          <cell r="T781" t="str">
            <v>CCCT</v>
          </cell>
          <cell r="U781" t="str">
            <v>CCCT - Utah-S - G 1x1</v>
          </cell>
          <cell r="V781" t="str">
            <v>IRP_CCCT</v>
          </cell>
          <cell r="W781" t="str">
            <v>UT</v>
          </cell>
          <cell r="X781" t="str">
            <v>Yes</v>
          </cell>
        </row>
        <row r="782">
          <cell r="A782">
            <v>99801</v>
          </cell>
          <cell r="B782" t="str">
            <v>I_US_CC_G2</v>
          </cell>
          <cell r="C782" t="str">
            <v>I_US_CC_G2</v>
          </cell>
          <cell r="D782" t="str">
            <v>New Thermal</v>
          </cell>
          <cell r="E782" t="str">
            <v>East</v>
          </cell>
          <cell r="F782" t="str">
            <v>CCCT - Utah-S - G 2x1</v>
          </cell>
          <cell r="G782" t="str">
            <v/>
          </cell>
          <cell r="H782" t="str">
            <v/>
          </cell>
          <cell r="I782" t="str">
            <v>Gas</v>
          </cell>
          <cell r="J782" t="str">
            <v>Gas - CCCT</v>
          </cell>
          <cell r="K782" t="str">
            <v>Utah-S</v>
          </cell>
          <cell r="L782" t="str">
            <v>CCCT - Utah-S - G 2x1</v>
          </cell>
          <cell r="M782" t="str">
            <v>IRP_CCCT</v>
          </cell>
          <cell r="N782" t="str">
            <v>Gas</v>
          </cell>
          <cell r="O782" t="str">
            <v>Gas</v>
          </cell>
          <cell r="P782" t="str">
            <v/>
          </cell>
          <cell r="Q782" t="str">
            <v>Thermal</v>
          </cell>
          <cell r="R782" t="str">
            <v>CCCT</v>
          </cell>
          <cell r="S782" t="str">
            <v>Thermal</v>
          </cell>
          <cell r="T782" t="str">
            <v>CCCT</v>
          </cell>
          <cell r="U782" t="str">
            <v>CCCT - Utah-S - G 2x1</v>
          </cell>
          <cell r="V782" t="str">
            <v>IRP_CCCT</v>
          </cell>
          <cell r="W782" t="str">
            <v>UT</v>
          </cell>
          <cell r="X782" t="str">
            <v>Yes</v>
          </cell>
        </row>
        <row r="783">
          <cell r="A783">
            <v>99802</v>
          </cell>
          <cell r="B783" t="str">
            <v>I_US_CC_G2D</v>
          </cell>
          <cell r="C783" t="str">
            <v>I_US_CC_G2D</v>
          </cell>
          <cell r="D783" t="str">
            <v>New Thermal</v>
          </cell>
          <cell r="E783" t="str">
            <v>East</v>
          </cell>
          <cell r="F783" t="str">
            <v>CCCT - Utah-S - G 2x1</v>
          </cell>
          <cell r="G783" t="str">
            <v/>
          </cell>
          <cell r="H783" t="str">
            <v/>
          </cell>
          <cell r="I783" t="str">
            <v>Gas</v>
          </cell>
          <cell r="J783" t="str">
            <v>Gas - CCCT</v>
          </cell>
          <cell r="K783" t="str">
            <v>Utah-S</v>
          </cell>
          <cell r="L783" t="str">
            <v>CCCT - Utah-S - G 2x1</v>
          </cell>
          <cell r="M783" t="str">
            <v>IRP_CCCT</v>
          </cell>
          <cell r="N783" t="str">
            <v>Gas</v>
          </cell>
          <cell r="O783" t="str">
            <v>Gas</v>
          </cell>
          <cell r="P783" t="str">
            <v/>
          </cell>
          <cell r="Q783" t="str">
            <v>Thermal</v>
          </cell>
          <cell r="R783" t="str">
            <v>CCCT</v>
          </cell>
          <cell r="S783" t="str">
            <v>Thermal</v>
          </cell>
          <cell r="T783" t="str">
            <v>CCCT</v>
          </cell>
          <cell r="U783" t="str">
            <v>CCCT - Utah-S - G 2x1</v>
          </cell>
          <cell r="V783" t="str">
            <v>IRP_CCCT</v>
          </cell>
          <cell r="W783" t="str">
            <v>UT</v>
          </cell>
          <cell r="X783" t="str">
            <v>Yes</v>
          </cell>
        </row>
        <row r="784">
          <cell r="A784">
            <v>99803</v>
          </cell>
          <cell r="B784" t="str">
            <v>I_US_CC_J1</v>
          </cell>
          <cell r="C784" t="str">
            <v>I_US_CC_J1</v>
          </cell>
          <cell r="D784" t="str">
            <v>New Thermal</v>
          </cell>
          <cell r="E784" t="str">
            <v>East</v>
          </cell>
          <cell r="F784" t="str">
            <v>CCCT - Utah-S - J 1x1</v>
          </cell>
          <cell r="G784" t="str">
            <v/>
          </cell>
          <cell r="H784" t="str">
            <v/>
          </cell>
          <cell r="I784" t="str">
            <v>Gas</v>
          </cell>
          <cell r="J784" t="str">
            <v>Gas - CCCT</v>
          </cell>
          <cell r="K784" t="str">
            <v>Utah-S</v>
          </cell>
          <cell r="L784" t="str">
            <v>CCCT - Utah-S - J 1x1</v>
          </cell>
          <cell r="M784" t="str">
            <v>IRP_CCCT</v>
          </cell>
          <cell r="N784" t="str">
            <v>Gas</v>
          </cell>
          <cell r="O784" t="str">
            <v>Gas</v>
          </cell>
          <cell r="P784" t="str">
            <v/>
          </cell>
          <cell r="Q784" t="str">
            <v>Thermal</v>
          </cell>
          <cell r="R784" t="str">
            <v>CCCT</v>
          </cell>
          <cell r="S784" t="str">
            <v>Thermal</v>
          </cell>
          <cell r="T784" t="str">
            <v>CCCT</v>
          </cell>
          <cell r="U784" t="str">
            <v>CCCT - Utah-S - J 1x1</v>
          </cell>
          <cell r="V784" t="str">
            <v>IRP_CCCT</v>
          </cell>
          <cell r="W784" t="str">
            <v>UT</v>
          </cell>
          <cell r="X784" t="str">
            <v>Yes</v>
          </cell>
        </row>
        <row r="785">
          <cell r="A785">
            <v>99804</v>
          </cell>
          <cell r="B785" t="str">
            <v>I_US_CC_J1D</v>
          </cell>
          <cell r="C785" t="str">
            <v>I_US_CC_J1D</v>
          </cell>
          <cell r="D785" t="str">
            <v>New Thermal</v>
          </cell>
          <cell r="E785" t="str">
            <v>East</v>
          </cell>
          <cell r="F785" t="str">
            <v>CCCT - Utah-S - J 1x1</v>
          </cell>
          <cell r="G785" t="str">
            <v/>
          </cell>
          <cell r="H785" t="str">
            <v/>
          </cell>
          <cell r="I785" t="str">
            <v>Gas</v>
          </cell>
          <cell r="J785" t="str">
            <v>Gas - CCCT</v>
          </cell>
          <cell r="K785" t="str">
            <v>Utah-S</v>
          </cell>
          <cell r="L785" t="str">
            <v>CCCT - Utah-S - J 1x1</v>
          </cell>
          <cell r="M785" t="str">
            <v>IRP_CCCT</v>
          </cell>
          <cell r="N785" t="str">
            <v>Gas</v>
          </cell>
          <cell r="O785" t="str">
            <v>Gas</v>
          </cell>
          <cell r="P785" t="str">
            <v/>
          </cell>
          <cell r="Q785" t="str">
            <v>Thermal</v>
          </cell>
          <cell r="R785" t="str">
            <v>CCCT</v>
          </cell>
          <cell r="S785" t="str">
            <v>Thermal</v>
          </cell>
          <cell r="T785" t="str">
            <v>CCCT</v>
          </cell>
          <cell r="U785" t="str">
            <v>CCCT - Utah-S - J 1x1</v>
          </cell>
          <cell r="V785" t="str">
            <v>IRP_CCCT</v>
          </cell>
          <cell r="W785" t="str">
            <v>UT</v>
          </cell>
          <cell r="X785" t="str">
            <v>Yes</v>
          </cell>
        </row>
        <row r="786">
          <cell r="A786">
            <v>99870</v>
          </cell>
          <cell r="B786" t="str">
            <v>I_US_CSP_MST</v>
          </cell>
          <cell r="C786" t="str">
            <v>I_US_CSP_MST</v>
          </cell>
          <cell r="D786" t="str">
            <v>New Thermal</v>
          </cell>
          <cell r="E786" t="str">
            <v>East</v>
          </cell>
          <cell r="F786" t="str">
            <v>Utility Solar - PV - East</v>
          </cell>
          <cell r="G786" t="str">
            <v/>
          </cell>
          <cell r="H786" t="str">
            <v/>
          </cell>
          <cell r="I786" t="str">
            <v>Solar</v>
          </cell>
          <cell r="J786" t="str">
            <v>Renewable - Utility Solar</v>
          </cell>
          <cell r="K786" t="str">
            <v/>
          </cell>
          <cell r="L786" t="str">
            <v>Utility Solar - PV - East</v>
          </cell>
          <cell r="M786" t="str">
            <v>Solar</v>
          </cell>
          <cell r="N786" t="str">
            <v>Solar</v>
          </cell>
          <cell r="O786" t="str">
            <v>Other Renewables</v>
          </cell>
          <cell r="P786" t="str">
            <v/>
          </cell>
          <cell r="Q786" t="str">
            <v>Other Renewables</v>
          </cell>
          <cell r="R786" t="str">
            <v>Solar</v>
          </cell>
          <cell r="S786" t="str">
            <v>Other Renewables</v>
          </cell>
          <cell r="T786" t="str">
            <v>Solar</v>
          </cell>
          <cell r="U786" t="str">
            <v>Utility Solar - PV - East</v>
          </cell>
          <cell r="V786" t="str">
            <v>Solar</v>
          </cell>
          <cell r="W786" t="str">
            <v>UT</v>
          </cell>
          <cell r="X786" t="str">
            <v>Yes</v>
          </cell>
        </row>
        <row r="787">
          <cell r="A787">
            <v>99868</v>
          </cell>
          <cell r="B787" t="str">
            <v>I_US_CSP_TRF</v>
          </cell>
          <cell r="C787" t="str">
            <v>I_US_CSP_TRF</v>
          </cell>
          <cell r="D787" t="str">
            <v>New Thermal</v>
          </cell>
          <cell r="E787" t="str">
            <v>East</v>
          </cell>
          <cell r="F787" t="str">
            <v>Utility Solar - PV - East</v>
          </cell>
          <cell r="G787" t="str">
            <v/>
          </cell>
          <cell r="H787" t="str">
            <v/>
          </cell>
          <cell r="I787" t="str">
            <v>Solar</v>
          </cell>
          <cell r="J787" t="str">
            <v>Renewable - Utility Solar</v>
          </cell>
          <cell r="K787" t="str">
            <v/>
          </cell>
          <cell r="L787" t="str">
            <v>Utility Solar - PV - East</v>
          </cell>
          <cell r="M787" t="str">
            <v>Solar</v>
          </cell>
          <cell r="N787" t="str">
            <v>Solar</v>
          </cell>
          <cell r="O787" t="str">
            <v>Other Renewables</v>
          </cell>
          <cell r="P787" t="str">
            <v/>
          </cell>
          <cell r="Q787" t="str">
            <v>Other Renewables</v>
          </cell>
          <cell r="R787" t="str">
            <v>Solar</v>
          </cell>
          <cell r="S787" t="str">
            <v>Other Renewables</v>
          </cell>
          <cell r="T787" t="str">
            <v>Solar</v>
          </cell>
          <cell r="U787" t="str">
            <v>Utility Solar - PV - East</v>
          </cell>
          <cell r="V787" t="str">
            <v>Solar</v>
          </cell>
          <cell r="W787" t="str">
            <v>UT</v>
          </cell>
          <cell r="X787" t="str">
            <v>Yes</v>
          </cell>
        </row>
        <row r="788">
          <cell r="A788">
            <v>99869</v>
          </cell>
          <cell r="B788" t="str">
            <v>I_US_CSP_TWR</v>
          </cell>
          <cell r="C788" t="str">
            <v>I_US_CSP_TWR</v>
          </cell>
          <cell r="D788" t="str">
            <v>New Thermal</v>
          </cell>
          <cell r="E788" t="str">
            <v>East</v>
          </cell>
          <cell r="F788" t="str">
            <v>Utility Solar - PV - East</v>
          </cell>
          <cell r="G788" t="str">
            <v/>
          </cell>
          <cell r="H788" t="str">
            <v/>
          </cell>
          <cell r="I788" t="str">
            <v>Solar</v>
          </cell>
          <cell r="J788" t="str">
            <v>Renewable - Utility Solar</v>
          </cell>
          <cell r="K788" t="str">
            <v/>
          </cell>
          <cell r="L788" t="str">
            <v>Utility Solar - PV - East</v>
          </cell>
          <cell r="M788" t="str">
            <v>Solar</v>
          </cell>
          <cell r="N788" t="str">
            <v>Solar</v>
          </cell>
          <cell r="O788" t="str">
            <v>Other Renewables</v>
          </cell>
          <cell r="P788" t="str">
            <v/>
          </cell>
          <cell r="Q788" t="str">
            <v>Other Renewables</v>
          </cell>
          <cell r="R788" t="str">
            <v>Solar</v>
          </cell>
          <cell r="S788" t="str">
            <v>Other Renewables</v>
          </cell>
          <cell r="T788" t="str">
            <v>Solar</v>
          </cell>
          <cell r="U788" t="str">
            <v>Utility Solar - PV - East</v>
          </cell>
          <cell r="V788" t="str">
            <v>Solar</v>
          </cell>
          <cell r="W788" t="str">
            <v>UT</v>
          </cell>
          <cell r="X788" t="str">
            <v>Yes</v>
          </cell>
        </row>
        <row r="789">
          <cell r="A789">
            <v>228895</v>
          </cell>
          <cell r="B789" t="str">
            <v>I_US_Fcell</v>
          </cell>
          <cell r="C789" t="str">
            <v>I_US_Fcell</v>
          </cell>
          <cell r="D789" t="str">
            <v>New Thermal</v>
          </cell>
          <cell r="E789" t="str">
            <v>East</v>
          </cell>
          <cell r="F789" t="str">
            <v>Fuel Cell - East</v>
          </cell>
          <cell r="G789">
            <v>0</v>
          </cell>
          <cell r="H789">
            <v>0</v>
          </cell>
          <cell r="I789" t="str">
            <v>Other</v>
          </cell>
          <cell r="J789" t="str">
            <v>Other</v>
          </cell>
          <cell r="K789">
            <v>0</v>
          </cell>
          <cell r="L789" t="str">
            <v>Fuel Cell - East</v>
          </cell>
          <cell r="M789" t="str">
            <v>Other</v>
          </cell>
          <cell r="N789" t="str">
            <v>Other</v>
          </cell>
          <cell r="O789" t="str">
            <v>Storage</v>
          </cell>
          <cell r="P789">
            <v>0</v>
          </cell>
          <cell r="Q789" t="str">
            <v>Storage</v>
          </cell>
          <cell r="R789" t="str">
            <v>Fuel Cell</v>
          </cell>
          <cell r="S789" t="str">
            <v>Storage</v>
          </cell>
          <cell r="T789" t="str">
            <v>Fuel Cell</v>
          </cell>
          <cell r="U789" t="str">
            <v>Fuel Cell - East</v>
          </cell>
          <cell r="V789" t="str">
            <v>Other</v>
          </cell>
          <cell r="W789" t="str">
            <v>UT</v>
          </cell>
          <cell r="X789" t="str">
            <v>No</v>
          </cell>
        </row>
        <row r="790">
          <cell r="A790">
            <v>228776</v>
          </cell>
          <cell r="B790" t="str">
            <v>I_US_GEO_B35</v>
          </cell>
          <cell r="C790" t="str">
            <v>I_US_GEO_B35</v>
          </cell>
          <cell r="D790" t="str">
            <v>New Thermal</v>
          </cell>
          <cell r="E790" t="str">
            <v>East</v>
          </cell>
          <cell r="F790" t="str">
            <v>Geothermal, Greenfield - East</v>
          </cell>
          <cell r="G790" t="str">
            <v/>
          </cell>
          <cell r="H790" t="str">
            <v/>
          </cell>
          <cell r="I790" t="str">
            <v>Geothermal</v>
          </cell>
          <cell r="J790" t="str">
            <v>Renewable - Geothermal</v>
          </cell>
          <cell r="K790">
            <v>0</v>
          </cell>
          <cell r="L790" t="str">
            <v>Geothermal, Greenfield - East</v>
          </cell>
          <cell r="M790" t="str">
            <v>Geothermal</v>
          </cell>
          <cell r="N790" t="str">
            <v>Geothermal</v>
          </cell>
          <cell r="O790" t="str">
            <v>Other Renewables</v>
          </cell>
          <cell r="P790" t="str">
            <v/>
          </cell>
          <cell r="Q790" t="str">
            <v>Geothermal</v>
          </cell>
          <cell r="R790" t="str">
            <v>Geothermal</v>
          </cell>
          <cell r="S790" t="str">
            <v>Geothermal</v>
          </cell>
          <cell r="T790" t="str">
            <v>Geothermal</v>
          </cell>
          <cell r="U790" t="str">
            <v>Geothermal, Greenfield - East</v>
          </cell>
          <cell r="V790" t="str">
            <v>Geothermal</v>
          </cell>
          <cell r="W790" t="str">
            <v>UT</v>
          </cell>
          <cell r="X790" t="str">
            <v>Yes</v>
          </cell>
        </row>
        <row r="791">
          <cell r="A791">
            <v>101378</v>
          </cell>
          <cell r="B791" t="str">
            <v>I_US_GEO_PPA</v>
          </cell>
          <cell r="C791" t="str">
            <v>I_US_GEO_PPA</v>
          </cell>
          <cell r="D791" t="str">
            <v>New Thermal</v>
          </cell>
          <cell r="E791" t="str">
            <v>East</v>
          </cell>
          <cell r="F791" t="str">
            <v>Geothermal, Greenfield - East</v>
          </cell>
          <cell r="G791" t="str">
            <v/>
          </cell>
          <cell r="H791" t="str">
            <v/>
          </cell>
          <cell r="I791" t="str">
            <v>Geothermal</v>
          </cell>
          <cell r="J791" t="str">
            <v>Renewable - Geothermal</v>
          </cell>
          <cell r="K791" t="str">
            <v/>
          </cell>
          <cell r="L791" t="str">
            <v>Geothermal, Greenfield - East</v>
          </cell>
          <cell r="M791" t="str">
            <v>Geothermal</v>
          </cell>
          <cell r="N791" t="str">
            <v>Geothermal</v>
          </cell>
          <cell r="O791" t="str">
            <v>Other Renewables</v>
          </cell>
          <cell r="P791" t="str">
            <v/>
          </cell>
          <cell r="Q791" t="str">
            <v>Geothermal</v>
          </cell>
          <cell r="R791" t="str">
            <v>Geothermal</v>
          </cell>
          <cell r="S791" t="str">
            <v>Geothermal</v>
          </cell>
          <cell r="T791" t="str">
            <v>Geothermal</v>
          </cell>
          <cell r="U791" t="str">
            <v>Geothermal, Greenfield - East</v>
          </cell>
          <cell r="V791" t="str">
            <v>Geothermal</v>
          </cell>
          <cell r="W791" t="str">
            <v>UT</v>
          </cell>
          <cell r="X791" t="str">
            <v>Yes</v>
          </cell>
        </row>
        <row r="792">
          <cell r="A792">
            <v>95888</v>
          </cell>
          <cell r="B792" t="str">
            <v>I_US_IGC_CCS</v>
          </cell>
          <cell r="C792" t="str">
            <v>I_US_IGC_CCS</v>
          </cell>
          <cell r="D792" t="str">
            <v>New Thermal</v>
          </cell>
          <cell r="E792" t="str">
            <v>East</v>
          </cell>
          <cell r="F792" t="str">
            <v>UTS IGCC CCS</v>
          </cell>
          <cell r="G792" t="str">
            <v/>
          </cell>
          <cell r="H792" t="str">
            <v/>
          </cell>
          <cell r="I792" t="str">
            <v>Coal</v>
          </cell>
          <cell r="J792" t="str">
            <v>IGCC with CCS</v>
          </cell>
          <cell r="K792" t="str">
            <v/>
          </cell>
          <cell r="L792" t="str">
            <v>UTS IGCC CCS</v>
          </cell>
          <cell r="M792" t="str">
            <v>Coal</v>
          </cell>
          <cell r="N792" t="str">
            <v>Coal</v>
          </cell>
          <cell r="O792" t="str">
            <v>Clean Coal</v>
          </cell>
          <cell r="P792" t="str">
            <v/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 t="str">
            <v>UTS IGCC CCS</v>
          </cell>
          <cell r="V792" t="str">
            <v>Coal</v>
          </cell>
          <cell r="W792" t="str">
            <v>UT</v>
          </cell>
          <cell r="X792" t="str">
            <v>No</v>
          </cell>
        </row>
        <row r="793">
          <cell r="A793">
            <v>99919</v>
          </cell>
          <cell r="B793" t="str">
            <v>I_UN_NUC_AD</v>
          </cell>
          <cell r="C793" t="str">
            <v>I_UN_NUC_AD</v>
          </cell>
          <cell r="D793" t="str">
            <v>New Thermal</v>
          </cell>
          <cell r="E793" t="str">
            <v>East</v>
          </cell>
          <cell r="F793" t="str">
            <v>Nuclear - East</v>
          </cell>
          <cell r="G793" t="str">
            <v/>
          </cell>
          <cell r="H793" t="str">
            <v/>
          </cell>
          <cell r="I793" t="str">
            <v>Nuclear</v>
          </cell>
          <cell r="J793" t="str">
            <v>Nuclear</v>
          </cell>
          <cell r="K793">
            <v>0</v>
          </cell>
          <cell r="L793" t="str">
            <v>Nuclear - East</v>
          </cell>
          <cell r="M793" t="str">
            <v>Nuclear</v>
          </cell>
          <cell r="N793" t="str">
            <v>Nuclear</v>
          </cell>
          <cell r="O793" t="str">
            <v>Nuclear</v>
          </cell>
          <cell r="P793" t="str">
            <v/>
          </cell>
          <cell r="Q793" t="str">
            <v>Nuclear</v>
          </cell>
          <cell r="R793" t="str">
            <v>Nuclear</v>
          </cell>
          <cell r="S793" t="str">
            <v>Nuclear</v>
          </cell>
          <cell r="T793" t="str">
            <v>Nuclear</v>
          </cell>
          <cell r="U793" t="str">
            <v>Nuclear - East</v>
          </cell>
          <cell r="V793" t="str">
            <v>Nuclear</v>
          </cell>
          <cell r="W793" t="str">
            <v>UT</v>
          </cell>
          <cell r="X793" t="str">
            <v>No</v>
          </cell>
        </row>
        <row r="794">
          <cell r="A794">
            <v>225234</v>
          </cell>
          <cell r="B794" t="str">
            <v>I_US_PV5_FT</v>
          </cell>
          <cell r="C794" t="str">
            <v>I_US_PV5_FT</v>
          </cell>
          <cell r="D794" t="str">
            <v>New Thermal</v>
          </cell>
          <cell r="E794" t="str">
            <v>East</v>
          </cell>
          <cell r="F794" t="str">
            <v>Utility Solar - PV - East</v>
          </cell>
          <cell r="G794" t="str">
            <v/>
          </cell>
          <cell r="H794" t="str">
            <v/>
          </cell>
          <cell r="I794" t="str">
            <v>Solar</v>
          </cell>
          <cell r="J794" t="str">
            <v>Renewable - Utility Solar</v>
          </cell>
          <cell r="K794">
            <v>0</v>
          </cell>
          <cell r="L794" t="str">
            <v>Utility Solar - PV - East</v>
          </cell>
          <cell r="M794" t="str">
            <v>Solar</v>
          </cell>
          <cell r="N794" t="str">
            <v>Solar</v>
          </cell>
          <cell r="O794" t="str">
            <v>Other Renewables</v>
          </cell>
          <cell r="P794">
            <v>0</v>
          </cell>
          <cell r="Q794" t="str">
            <v>Other Renewables</v>
          </cell>
          <cell r="R794" t="str">
            <v>Solar</v>
          </cell>
          <cell r="S794" t="str">
            <v>Other Renewables</v>
          </cell>
          <cell r="T794" t="str">
            <v>Solar</v>
          </cell>
          <cell r="U794" t="str">
            <v>Utility Solar - PV - East</v>
          </cell>
          <cell r="V794" t="str">
            <v>Solar</v>
          </cell>
          <cell r="W794" t="str">
            <v>UT</v>
          </cell>
          <cell r="X794" t="str">
            <v>Yes</v>
          </cell>
        </row>
        <row r="795">
          <cell r="A795">
            <v>225237</v>
          </cell>
          <cell r="B795" t="str">
            <v>I_US_PV5_FTI</v>
          </cell>
          <cell r="C795" t="str">
            <v>I_US_PV5_FTI</v>
          </cell>
          <cell r="D795" t="str">
            <v>New Thermal</v>
          </cell>
          <cell r="E795" t="str">
            <v>East</v>
          </cell>
          <cell r="F795" t="str">
            <v>Utility Solar - PV - East</v>
          </cell>
          <cell r="G795" t="str">
            <v/>
          </cell>
          <cell r="H795" t="str">
            <v/>
          </cell>
          <cell r="I795" t="str">
            <v>Solar</v>
          </cell>
          <cell r="J795" t="str">
            <v>Renewable - Utility Solar</v>
          </cell>
          <cell r="K795">
            <v>0</v>
          </cell>
          <cell r="L795" t="str">
            <v>Utility Solar - PV - East</v>
          </cell>
          <cell r="M795" t="str">
            <v>Solar</v>
          </cell>
          <cell r="N795" t="str">
            <v>Solar</v>
          </cell>
          <cell r="O795" t="str">
            <v>Other Renewables</v>
          </cell>
          <cell r="P795">
            <v>0</v>
          </cell>
          <cell r="Q795" t="str">
            <v>Other Renewables</v>
          </cell>
          <cell r="R795" t="str">
            <v>Solar</v>
          </cell>
          <cell r="S795" t="str">
            <v>Other Renewables</v>
          </cell>
          <cell r="T795" t="str">
            <v>Solar</v>
          </cell>
          <cell r="U795" t="str">
            <v>Utility Solar - PV - East</v>
          </cell>
          <cell r="V795" t="str">
            <v>Solar</v>
          </cell>
          <cell r="W795" t="str">
            <v>UT</v>
          </cell>
          <cell r="X795" t="str">
            <v>Yes</v>
          </cell>
        </row>
        <row r="796">
          <cell r="A796">
            <v>225235</v>
          </cell>
          <cell r="B796" t="str">
            <v>I_US_PV5_ST</v>
          </cell>
          <cell r="C796" t="str">
            <v>I_US_PV5_ST</v>
          </cell>
          <cell r="D796" t="str">
            <v>New Thermal</v>
          </cell>
          <cell r="E796" t="str">
            <v>East</v>
          </cell>
          <cell r="F796" t="str">
            <v>Utility Solar - PV - East</v>
          </cell>
          <cell r="G796" t="str">
            <v/>
          </cell>
          <cell r="H796" t="str">
            <v/>
          </cell>
          <cell r="I796" t="str">
            <v>Solar</v>
          </cell>
          <cell r="J796" t="str">
            <v>Renewable - Utility Solar</v>
          </cell>
          <cell r="K796">
            <v>0</v>
          </cell>
          <cell r="L796" t="str">
            <v>Utility Solar - PV - East</v>
          </cell>
          <cell r="M796" t="str">
            <v>Solar</v>
          </cell>
          <cell r="N796" t="str">
            <v>Solar</v>
          </cell>
          <cell r="O796" t="str">
            <v>Other Renewables</v>
          </cell>
          <cell r="P796">
            <v>0</v>
          </cell>
          <cell r="Q796" t="str">
            <v>Other Renewables</v>
          </cell>
          <cell r="R796" t="str">
            <v>Solar</v>
          </cell>
          <cell r="S796" t="str">
            <v>Other Renewables</v>
          </cell>
          <cell r="T796" t="str">
            <v>Solar</v>
          </cell>
          <cell r="U796" t="str">
            <v>Utility Solar - PV - East</v>
          </cell>
          <cell r="V796" t="str">
            <v>Solar</v>
          </cell>
          <cell r="W796" t="str">
            <v>UT</v>
          </cell>
          <cell r="X796" t="str">
            <v>Yes</v>
          </cell>
        </row>
        <row r="797">
          <cell r="A797">
            <v>225236</v>
          </cell>
          <cell r="B797" t="str">
            <v>I_US_PV5_STI</v>
          </cell>
          <cell r="C797" t="str">
            <v>I_US_PV5_STI</v>
          </cell>
          <cell r="D797" t="str">
            <v>New Thermal</v>
          </cell>
          <cell r="E797" t="str">
            <v>East</v>
          </cell>
          <cell r="F797" t="str">
            <v>Utility Solar - PV - East</v>
          </cell>
          <cell r="G797" t="str">
            <v/>
          </cell>
          <cell r="H797" t="str">
            <v/>
          </cell>
          <cell r="I797" t="str">
            <v>Solar</v>
          </cell>
          <cell r="J797" t="str">
            <v>Renewable - Utility Solar</v>
          </cell>
          <cell r="K797">
            <v>0</v>
          </cell>
          <cell r="L797" t="str">
            <v>Utility Solar - PV - East</v>
          </cell>
          <cell r="M797" t="str">
            <v>Solar</v>
          </cell>
          <cell r="N797" t="str">
            <v>Solar</v>
          </cell>
          <cell r="O797" t="str">
            <v>Other Renewables</v>
          </cell>
          <cell r="P797">
            <v>0</v>
          </cell>
          <cell r="Q797" t="str">
            <v>Other Renewables</v>
          </cell>
          <cell r="R797" t="str">
            <v>Solar</v>
          </cell>
          <cell r="S797" t="str">
            <v>Other Renewables</v>
          </cell>
          <cell r="T797" t="str">
            <v>Solar</v>
          </cell>
          <cell r="U797" t="str">
            <v>Utility Solar - PV - East</v>
          </cell>
          <cell r="V797" t="str">
            <v>Solar</v>
          </cell>
          <cell r="W797" t="str">
            <v>UT</v>
          </cell>
          <cell r="X797" t="str">
            <v>Yes</v>
          </cell>
        </row>
        <row r="798">
          <cell r="A798">
            <v>101701</v>
          </cell>
          <cell r="B798" t="str">
            <v>I_US_PV50_ST</v>
          </cell>
          <cell r="C798" t="str">
            <v>I_US_PV50_ST</v>
          </cell>
          <cell r="D798" t="str">
            <v>New Thermal</v>
          </cell>
          <cell r="E798" t="str">
            <v>East</v>
          </cell>
          <cell r="F798" t="str">
            <v>Utility Solar - PV - East</v>
          </cell>
          <cell r="G798" t="str">
            <v/>
          </cell>
          <cell r="H798" t="str">
            <v/>
          </cell>
          <cell r="I798" t="str">
            <v>Solar</v>
          </cell>
          <cell r="J798" t="str">
            <v>Renewable - Utility Solar</v>
          </cell>
          <cell r="K798" t="str">
            <v/>
          </cell>
          <cell r="L798" t="str">
            <v>Utility Solar - PV - East</v>
          </cell>
          <cell r="M798" t="str">
            <v>Solar</v>
          </cell>
          <cell r="N798" t="str">
            <v>Solar</v>
          </cell>
          <cell r="O798" t="str">
            <v>Other Renewables</v>
          </cell>
          <cell r="P798" t="str">
            <v/>
          </cell>
          <cell r="Q798" t="str">
            <v>Other Renewables</v>
          </cell>
          <cell r="R798" t="str">
            <v>Solar</v>
          </cell>
          <cell r="S798" t="str">
            <v>Other Renewables</v>
          </cell>
          <cell r="T798" t="str">
            <v>Solar</v>
          </cell>
          <cell r="U798" t="str">
            <v>Utility Solar - PV - East</v>
          </cell>
          <cell r="V798" t="str">
            <v>Solar</v>
          </cell>
          <cell r="W798" t="str">
            <v>UT</v>
          </cell>
          <cell r="X798" t="str">
            <v>Yes</v>
          </cell>
        </row>
        <row r="799">
          <cell r="A799">
            <v>101677</v>
          </cell>
          <cell r="B799" t="str">
            <v>I_US_PV50FT</v>
          </cell>
          <cell r="C799" t="str">
            <v>I_US_PV50FT</v>
          </cell>
          <cell r="D799" t="str">
            <v>New Thermal</v>
          </cell>
          <cell r="E799" t="str">
            <v>East</v>
          </cell>
          <cell r="F799" t="str">
            <v>Utility Solar - PV - East</v>
          </cell>
          <cell r="G799" t="str">
            <v/>
          </cell>
          <cell r="H799" t="str">
            <v/>
          </cell>
          <cell r="I799" t="str">
            <v>Solar</v>
          </cell>
          <cell r="J799" t="str">
            <v>Renewable - Utility Solar</v>
          </cell>
          <cell r="K799">
            <v>0</v>
          </cell>
          <cell r="L799" t="str">
            <v>Utility Solar - PV - East</v>
          </cell>
          <cell r="M799" t="str">
            <v>Solar</v>
          </cell>
          <cell r="N799" t="str">
            <v>Solar</v>
          </cell>
          <cell r="O799" t="str">
            <v>Other Renewables</v>
          </cell>
          <cell r="P799">
            <v>0</v>
          </cell>
          <cell r="Q799" t="str">
            <v>Other Renewables</v>
          </cell>
          <cell r="R799" t="str">
            <v>Solar</v>
          </cell>
          <cell r="S799" t="str">
            <v>Other Renewables</v>
          </cell>
          <cell r="T799" t="str">
            <v>Solar</v>
          </cell>
          <cell r="U799" t="str">
            <v>Utility Solar - PV - East</v>
          </cell>
          <cell r="V799" t="str">
            <v>Solar</v>
          </cell>
          <cell r="W799" t="str">
            <v>UT</v>
          </cell>
          <cell r="X799" t="str">
            <v>Yes</v>
          </cell>
        </row>
        <row r="800">
          <cell r="A800">
            <v>101758</v>
          </cell>
          <cell r="B800" t="str">
            <v>I_US_PV50FTI</v>
          </cell>
          <cell r="C800" t="str">
            <v>I_US_PV50FTI</v>
          </cell>
          <cell r="D800" t="str">
            <v>New Thermal</v>
          </cell>
          <cell r="E800" t="str">
            <v>East</v>
          </cell>
          <cell r="F800" t="str">
            <v>Utility Solar - PV - East</v>
          </cell>
          <cell r="G800" t="str">
            <v/>
          </cell>
          <cell r="H800" t="str">
            <v/>
          </cell>
          <cell r="I800" t="str">
            <v>Solar</v>
          </cell>
          <cell r="J800" t="str">
            <v>Renewable - Utility Solar</v>
          </cell>
          <cell r="K800">
            <v>0</v>
          </cell>
          <cell r="L800" t="str">
            <v>Utility Solar - PV - East</v>
          </cell>
          <cell r="M800" t="str">
            <v>Solar</v>
          </cell>
          <cell r="N800" t="str">
            <v>Solar</v>
          </cell>
          <cell r="O800" t="str">
            <v>Other Renewables</v>
          </cell>
          <cell r="P800">
            <v>0</v>
          </cell>
          <cell r="Q800" t="str">
            <v>Other Renewables</v>
          </cell>
          <cell r="R800" t="str">
            <v>Solar</v>
          </cell>
          <cell r="S800" t="str">
            <v>Other Renewables</v>
          </cell>
          <cell r="T800" t="str">
            <v>Solar</v>
          </cell>
          <cell r="U800" t="str">
            <v>Utility Solar - PV - East</v>
          </cell>
          <cell r="V800" t="str">
            <v>Solar</v>
          </cell>
          <cell r="W800" t="str">
            <v>UT</v>
          </cell>
          <cell r="X800" t="str">
            <v>Yes</v>
          </cell>
        </row>
        <row r="801">
          <cell r="A801">
            <v>101762</v>
          </cell>
          <cell r="B801" t="str">
            <v>I_US_PV50STI</v>
          </cell>
          <cell r="C801" t="str">
            <v>I_US_PV50STI</v>
          </cell>
          <cell r="D801" t="str">
            <v>New Thermal</v>
          </cell>
          <cell r="E801" t="str">
            <v>East</v>
          </cell>
          <cell r="F801" t="str">
            <v>Utility Solar - PV - East</v>
          </cell>
          <cell r="G801" t="str">
            <v/>
          </cell>
          <cell r="H801" t="str">
            <v/>
          </cell>
          <cell r="I801" t="str">
            <v>Solar</v>
          </cell>
          <cell r="J801" t="str">
            <v>Renewable - Utility Solar</v>
          </cell>
          <cell r="K801" t="str">
            <v/>
          </cell>
          <cell r="L801" t="str">
            <v>Utility Solar - PV - East</v>
          </cell>
          <cell r="M801" t="str">
            <v>Solar</v>
          </cell>
          <cell r="N801" t="str">
            <v>Solar</v>
          </cell>
          <cell r="O801" t="str">
            <v>Other Renewables</v>
          </cell>
          <cell r="P801" t="str">
            <v/>
          </cell>
          <cell r="Q801" t="str">
            <v>Other Renewables</v>
          </cell>
          <cell r="R801" t="str">
            <v>Solar</v>
          </cell>
          <cell r="S801" t="str">
            <v>Other Renewables</v>
          </cell>
          <cell r="T801" t="str">
            <v>Solar</v>
          </cell>
          <cell r="U801" t="str">
            <v>Utility Solar - PV - East</v>
          </cell>
          <cell r="V801" t="str">
            <v>Solar</v>
          </cell>
          <cell r="W801" t="str">
            <v>UT</v>
          </cell>
          <cell r="X801" t="str">
            <v>Yes</v>
          </cell>
        </row>
        <row r="802">
          <cell r="A802">
            <v>99805</v>
          </cell>
          <cell r="B802" t="str">
            <v>I_US_SC_AER</v>
          </cell>
          <cell r="C802" t="str">
            <v>I_US_SC_AER</v>
          </cell>
          <cell r="D802" t="str">
            <v>New Thermal</v>
          </cell>
          <cell r="E802" t="str">
            <v>East</v>
          </cell>
          <cell r="F802" t="str">
            <v>SCCT Aero US</v>
          </cell>
          <cell r="G802" t="str">
            <v/>
          </cell>
          <cell r="H802" t="str">
            <v/>
          </cell>
          <cell r="I802" t="str">
            <v>Gas</v>
          </cell>
          <cell r="J802" t="str">
            <v>Gas- Peaking</v>
          </cell>
          <cell r="K802" t="str">
            <v>Utah-S</v>
          </cell>
          <cell r="L802" t="str">
            <v>SCCT Aero US</v>
          </cell>
          <cell r="M802" t="str">
            <v>IRP_SCCT</v>
          </cell>
          <cell r="N802" t="str">
            <v>Gas</v>
          </cell>
          <cell r="O802" t="str">
            <v>Gas</v>
          </cell>
          <cell r="P802" t="str">
            <v/>
          </cell>
          <cell r="Q802" t="str">
            <v>Thermal</v>
          </cell>
          <cell r="R802" t="str">
            <v>SCCT</v>
          </cell>
          <cell r="S802" t="str">
            <v>Thermal</v>
          </cell>
          <cell r="T802" t="str">
            <v>SCCT</v>
          </cell>
          <cell r="U802" t="str">
            <v>SCCT Aero US</v>
          </cell>
          <cell r="V802" t="str">
            <v>IRP_SCCT</v>
          </cell>
          <cell r="W802" t="str">
            <v>UT</v>
          </cell>
          <cell r="X802" t="str">
            <v>No</v>
          </cell>
        </row>
        <row r="803">
          <cell r="A803">
            <v>99807</v>
          </cell>
          <cell r="B803" t="str">
            <v>I_US_SC_FRM</v>
          </cell>
          <cell r="C803" t="str">
            <v>I_US_SC_FRM</v>
          </cell>
          <cell r="D803" t="str">
            <v>New Thermal</v>
          </cell>
          <cell r="E803" t="str">
            <v>East</v>
          </cell>
          <cell r="F803" t="str">
            <v>SCCT Frame UTS</v>
          </cell>
          <cell r="G803" t="str">
            <v/>
          </cell>
          <cell r="H803" t="str">
            <v/>
          </cell>
          <cell r="I803" t="str">
            <v>Gas</v>
          </cell>
          <cell r="J803" t="str">
            <v>Gas- Peaking</v>
          </cell>
          <cell r="K803" t="str">
            <v>Utah-S</v>
          </cell>
          <cell r="L803" t="str">
            <v>SCCT Frame UTS</v>
          </cell>
          <cell r="M803" t="str">
            <v>IRP_SCCT</v>
          </cell>
          <cell r="N803" t="str">
            <v>Gas</v>
          </cell>
          <cell r="O803" t="str">
            <v>Gas</v>
          </cell>
          <cell r="P803">
            <v>0</v>
          </cell>
          <cell r="Q803" t="str">
            <v>Thermal</v>
          </cell>
          <cell r="R803" t="str">
            <v>SCCT</v>
          </cell>
          <cell r="S803" t="str">
            <v>Thermal</v>
          </cell>
          <cell r="T803" t="str">
            <v>SCCT</v>
          </cell>
          <cell r="U803" t="str">
            <v>SCCT Frame UTS</v>
          </cell>
          <cell r="V803" t="str">
            <v>IRP_SCCT</v>
          </cell>
          <cell r="W803" t="str">
            <v>UT</v>
          </cell>
          <cell r="X803" t="str">
            <v>No</v>
          </cell>
        </row>
        <row r="804">
          <cell r="A804">
            <v>99806</v>
          </cell>
          <cell r="B804" t="str">
            <v>I_US_SC_ICA</v>
          </cell>
          <cell r="C804" t="str">
            <v>I_US_SC_ICA</v>
          </cell>
          <cell r="D804" t="str">
            <v>New Thermal</v>
          </cell>
          <cell r="E804" t="str">
            <v>East</v>
          </cell>
          <cell r="F804" t="str">
            <v>IC Aero US</v>
          </cell>
          <cell r="G804" t="str">
            <v/>
          </cell>
          <cell r="H804" t="str">
            <v/>
          </cell>
          <cell r="I804" t="str">
            <v>Gas</v>
          </cell>
          <cell r="J804" t="str">
            <v>Gas- Peaking</v>
          </cell>
          <cell r="K804" t="str">
            <v>Utah-S</v>
          </cell>
          <cell r="L804" t="str">
            <v>IC Aero US</v>
          </cell>
          <cell r="M804" t="str">
            <v>IRP_SCCT</v>
          </cell>
          <cell r="N804" t="str">
            <v>Gas</v>
          </cell>
          <cell r="O804" t="str">
            <v>Gas</v>
          </cell>
          <cell r="P804" t="str">
            <v/>
          </cell>
          <cell r="Q804" t="str">
            <v>Gas</v>
          </cell>
          <cell r="R804" t="str">
            <v>Gas</v>
          </cell>
          <cell r="S804" t="str">
            <v>Thermal</v>
          </cell>
          <cell r="T804" t="str">
            <v>Gas</v>
          </cell>
          <cell r="U804" t="str">
            <v>IC Aero US</v>
          </cell>
          <cell r="V804" t="str">
            <v>IRP_SCCT</v>
          </cell>
          <cell r="W804" t="str">
            <v>UT</v>
          </cell>
          <cell r="X804" t="str">
            <v>No</v>
          </cell>
        </row>
        <row r="805">
          <cell r="A805">
            <v>99808</v>
          </cell>
          <cell r="B805" t="str">
            <v>I_US_SC_RE</v>
          </cell>
          <cell r="C805" t="str">
            <v>I_US_SC_RE</v>
          </cell>
          <cell r="D805" t="str">
            <v>New Thermal</v>
          </cell>
          <cell r="E805" t="str">
            <v>East</v>
          </cell>
          <cell r="F805" t="str">
            <v>Reciprocating Engine - East</v>
          </cell>
          <cell r="G805" t="str">
            <v/>
          </cell>
          <cell r="H805" t="str">
            <v/>
          </cell>
          <cell r="I805" t="str">
            <v>Gas</v>
          </cell>
          <cell r="J805" t="str">
            <v>Gas- Peaking</v>
          </cell>
          <cell r="K805" t="str">
            <v>Utah-S</v>
          </cell>
          <cell r="L805" t="str">
            <v>Reciprocating Engine - East</v>
          </cell>
          <cell r="M805" t="str">
            <v>IRP_SCCT</v>
          </cell>
          <cell r="N805" t="str">
            <v>Gas</v>
          </cell>
          <cell r="O805" t="str">
            <v>Gas</v>
          </cell>
          <cell r="P805" t="str">
            <v/>
          </cell>
          <cell r="Q805" t="str">
            <v>Thermal</v>
          </cell>
          <cell r="R805" t="str">
            <v>GAS</v>
          </cell>
          <cell r="S805" t="str">
            <v>Thermal</v>
          </cell>
          <cell r="T805" t="str">
            <v>GAS</v>
          </cell>
          <cell r="U805" t="str">
            <v>Reciprocating Engine - East</v>
          </cell>
          <cell r="V805" t="str">
            <v>IRP_SCCT</v>
          </cell>
          <cell r="W805" t="str">
            <v>UT</v>
          </cell>
          <cell r="X805" t="str">
            <v>No</v>
          </cell>
        </row>
        <row r="806">
          <cell r="A806">
            <v>96046</v>
          </cell>
          <cell r="B806" t="str">
            <v>I_US_WD_29</v>
          </cell>
          <cell r="C806" t="str">
            <v>I_US_WD_29</v>
          </cell>
          <cell r="D806" t="str">
            <v>New Thermal</v>
          </cell>
          <cell r="E806" t="str">
            <v>East</v>
          </cell>
          <cell r="F806" t="str">
            <v>Wind, UT, 31</v>
          </cell>
          <cell r="G806" t="str">
            <v/>
          </cell>
          <cell r="H806" t="str">
            <v/>
          </cell>
          <cell r="I806" t="str">
            <v>Wind</v>
          </cell>
          <cell r="J806" t="str">
            <v>Renewable - Wind</v>
          </cell>
          <cell r="K806" t="str">
            <v/>
          </cell>
          <cell r="L806" t="str">
            <v>Wind, UT, 31</v>
          </cell>
          <cell r="M806" t="str">
            <v>Wind</v>
          </cell>
          <cell r="N806" t="str">
            <v>Wind</v>
          </cell>
          <cell r="O806" t="str">
            <v>Wind</v>
          </cell>
          <cell r="P806" t="str">
            <v/>
          </cell>
          <cell r="Q806" t="str">
            <v>Wind</v>
          </cell>
          <cell r="R806" t="str">
            <v>Wind</v>
          </cell>
          <cell r="S806" t="str">
            <v>Wind</v>
          </cell>
          <cell r="T806" t="str">
            <v>Wind</v>
          </cell>
          <cell r="U806" t="str">
            <v>Wind, UT, 31</v>
          </cell>
          <cell r="V806" t="str">
            <v>Wind</v>
          </cell>
          <cell r="W806" t="str">
            <v>UT</v>
          </cell>
          <cell r="X806" t="str">
            <v>Yes</v>
          </cell>
        </row>
        <row r="807">
          <cell r="A807">
            <v>101745</v>
          </cell>
          <cell r="B807" t="str">
            <v>I_US_WD_29T</v>
          </cell>
          <cell r="C807" t="str">
            <v>I_US_WD_29T</v>
          </cell>
          <cell r="D807" t="str">
            <v>New Thermal</v>
          </cell>
          <cell r="E807" t="str">
            <v>East</v>
          </cell>
          <cell r="F807" t="str">
            <v>Wind, UT, 31</v>
          </cell>
          <cell r="G807" t="str">
            <v/>
          </cell>
          <cell r="H807" t="str">
            <v/>
          </cell>
          <cell r="I807" t="str">
            <v>Wind</v>
          </cell>
          <cell r="J807" t="str">
            <v>Renewable - Wind</v>
          </cell>
          <cell r="K807" t="str">
            <v/>
          </cell>
          <cell r="L807" t="str">
            <v>Wind, UT, 31</v>
          </cell>
          <cell r="M807" t="str">
            <v>Wind</v>
          </cell>
          <cell r="N807" t="str">
            <v>Wind</v>
          </cell>
          <cell r="O807" t="str">
            <v>Wind</v>
          </cell>
          <cell r="P807" t="str">
            <v/>
          </cell>
          <cell r="Q807" t="str">
            <v>Wind</v>
          </cell>
          <cell r="R807" t="str">
            <v>Wind</v>
          </cell>
          <cell r="S807" t="str">
            <v>Wind</v>
          </cell>
          <cell r="T807" t="str">
            <v>Wind</v>
          </cell>
          <cell r="U807" t="str">
            <v>Wind, UT, 31</v>
          </cell>
          <cell r="V807" t="str">
            <v>Wind</v>
          </cell>
          <cell r="W807" t="str">
            <v>UT</v>
          </cell>
          <cell r="X807" t="str">
            <v>Yes</v>
          </cell>
        </row>
        <row r="808">
          <cell r="A808">
            <v>96161</v>
          </cell>
          <cell r="B808" t="str">
            <v>I_WAE_SC_FRM</v>
          </cell>
          <cell r="C808" t="str">
            <v>I_WAE_SC_FRM</v>
          </cell>
          <cell r="D808" t="str">
            <v>New Thermal</v>
          </cell>
          <cell r="E808" t="str">
            <v>East</v>
          </cell>
          <cell r="F808" t="str">
            <v>SCCT Frame WYAE</v>
          </cell>
          <cell r="G808" t="str">
            <v/>
          </cell>
          <cell r="H808" t="str">
            <v/>
          </cell>
          <cell r="I808" t="str">
            <v>Gas</v>
          </cell>
          <cell r="J808" t="str">
            <v>Gas- Peaking</v>
          </cell>
          <cell r="K808" t="str">
            <v>Wyoming-AE</v>
          </cell>
          <cell r="L808" t="str">
            <v>SCCT Frame WYAE</v>
          </cell>
          <cell r="M808" t="str">
            <v>IRP_SCCT</v>
          </cell>
          <cell r="N808" t="str">
            <v>Gas</v>
          </cell>
          <cell r="O808" t="str">
            <v>Gas</v>
          </cell>
          <cell r="P808">
            <v>0</v>
          </cell>
          <cell r="Q808" t="str">
            <v>Thermal</v>
          </cell>
          <cell r="R808" t="str">
            <v>SCCT</v>
          </cell>
          <cell r="S808" t="str">
            <v>Thermal</v>
          </cell>
          <cell r="T808" t="str">
            <v>SCCT</v>
          </cell>
          <cell r="U808" t="str">
            <v>SCCT Frame WYAE</v>
          </cell>
          <cell r="V808" t="str">
            <v>IRP_SCCT</v>
          </cell>
          <cell r="W808" t="str">
            <v>WY</v>
          </cell>
          <cell r="X808" t="str">
            <v>No</v>
          </cell>
        </row>
        <row r="809">
          <cell r="A809">
            <v>96162</v>
          </cell>
          <cell r="B809" t="str">
            <v>I_WAE_SC_ICA</v>
          </cell>
          <cell r="C809" t="str">
            <v>I_WAE_SC_ICA</v>
          </cell>
          <cell r="D809" t="str">
            <v>New Thermal</v>
          </cell>
          <cell r="E809" t="str">
            <v>East</v>
          </cell>
          <cell r="F809" t="str">
            <v>IC Aero WYAE</v>
          </cell>
          <cell r="G809" t="str">
            <v/>
          </cell>
          <cell r="H809" t="str">
            <v/>
          </cell>
          <cell r="I809" t="str">
            <v>Gas</v>
          </cell>
          <cell r="J809" t="str">
            <v>Gas- Peaking</v>
          </cell>
          <cell r="K809" t="str">
            <v>Wyoming-AE</v>
          </cell>
          <cell r="L809" t="str">
            <v>IC Aero WYAE</v>
          </cell>
          <cell r="M809" t="str">
            <v>IRP_SCCT</v>
          </cell>
          <cell r="N809" t="str">
            <v>Gas</v>
          </cell>
          <cell r="O809" t="str">
            <v>Gas</v>
          </cell>
          <cell r="P809" t="str">
            <v/>
          </cell>
          <cell r="Q809" t="str">
            <v>Gas</v>
          </cell>
          <cell r="R809" t="str">
            <v>Gas</v>
          </cell>
          <cell r="S809" t="str">
            <v>Gas</v>
          </cell>
          <cell r="T809" t="str">
            <v>Gas</v>
          </cell>
          <cell r="U809" t="str">
            <v>IC Aero WYAE</v>
          </cell>
          <cell r="V809" t="str">
            <v>IRP_SCCT</v>
          </cell>
          <cell r="W809" t="str">
            <v>WY</v>
          </cell>
          <cell r="X809" t="str">
            <v>No</v>
          </cell>
        </row>
        <row r="810">
          <cell r="A810">
            <v>101690</v>
          </cell>
          <cell r="B810" t="str">
            <v>I_WAE_WD_40</v>
          </cell>
          <cell r="C810" t="str">
            <v>I_WAE_WD_40</v>
          </cell>
          <cell r="D810" t="str">
            <v>New Thermal</v>
          </cell>
          <cell r="E810" t="str">
            <v>East</v>
          </cell>
          <cell r="F810" t="str">
            <v>Wind, WYAE, 43</v>
          </cell>
          <cell r="G810" t="str">
            <v/>
          </cell>
          <cell r="H810" t="str">
            <v/>
          </cell>
          <cell r="I810" t="str">
            <v>Wind</v>
          </cell>
          <cell r="J810" t="str">
            <v>Renewable - Wind</v>
          </cell>
          <cell r="K810" t="str">
            <v/>
          </cell>
          <cell r="L810" t="str">
            <v>Wind, WYAE, 43</v>
          </cell>
          <cell r="M810" t="str">
            <v>Wind</v>
          </cell>
          <cell r="N810" t="str">
            <v>Wind</v>
          </cell>
          <cell r="O810" t="str">
            <v>Wind</v>
          </cell>
          <cell r="P810" t="str">
            <v/>
          </cell>
          <cell r="Q810" t="str">
            <v>Wind</v>
          </cell>
          <cell r="R810" t="str">
            <v>Wind</v>
          </cell>
          <cell r="S810" t="str">
            <v>Wind</v>
          </cell>
          <cell r="T810" t="str">
            <v>Wind</v>
          </cell>
          <cell r="U810" t="str">
            <v>Wind, WYAE, 43</v>
          </cell>
          <cell r="V810" t="str">
            <v>Wind</v>
          </cell>
          <cell r="W810" t="str">
            <v>WY</v>
          </cell>
          <cell r="X810" t="str">
            <v>Yes</v>
          </cell>
        </row>
        <row r="811">
          <cell r="A811">
            <v>101751</v>
          </cell>
          <cell r="B811" t="str">
            <v>I_WAE_WD_40T</v>
          </cell>
          <cell r="C811" t="str">
            <v>I_WAE_WD_40T</v>
          </cell>
          <cell r="D811" t="str">
            <v>New Thermal</v>
          </cell>
          <cell r="E811" t="str">
            <v>East</v>
          </cell>
          <cell r="F811" t="str">
            <v>Wind, WYAE, 43</v>
          </cell>
          <cell r="G811" t="str">
            <v/>
          </cell>
          <cell r="H811" t="str">
            <v/>
          </cell>
          <cell r="I811" t="str">
            <v>Wind</v>
          </cell>
          <cell r="J811" t="str">
            <v>Renewable - Wind</v>
          </cell>
          <cell r="K811" t="str">
            <v/>
          </cell>
          <cell r="L811" t="str">
            <v>Wind, WYAE, 43</v>
          </cell>
          <cell r="M811" t="str">
            <v>Wind</v>
          </cell>
          <cell r="N811" t="str">
            <v>Wind</v>
          </cell>
          <cell r="O811" t="str">
            <v>Wind</v>
          </cell>
          <cell r="P811" t="str">
            <v/>
          </cell>
          <cell r="Q811" t="str">
            <v>Wind</v>
          </cell>
          <cell r="R811" t="str">
            <v>Wind</v>
          </cell>
          <cell r="S811" t="str">
            <v>Wind</v>
          </cell>
          <cell r="T811" t="str">
            <v>Wind</v>
          </cell>
          <cell r="U811" t="str">
            <v>Wind, WYAE, 43</v>
          </cell>
          <cell r="V811" t="str">
            <v>Wind</v>
          </cell>
          <cell r="W811" t="str">
            <v>WY</v>
          </cell>
          <cell r="X811" t="str">
            <v>Yes</v>
          </cell>
        </row>
        <row r="812">
          <cell r="A812">
            <v>99818</v>
          </cell>
          <cell r="B812" t="str">
            <v>I_WNE_CC_F1</v>
          </cell>
          <cell r="C812" t="str">
            <v>I_WNE_CC_F1</v>
          </cell>
          <cell r="D812" t="str">
            <v>New Thermal</v>
          </cell>
          <cell r="E812" t="str">
            <v>East</v>
          </cell>
          <cell r="F812" t="str">
            <v>CCCT - Wyoming-NE - F 1x1</v>
          </cell>
          <cell r="G812" t="str">
            <v/>
          </cell>
          <cell r="H812" t="str">
            <v/>
          </cell>
          <cell r="I812" t="str">
            <v>Gas</v>
          </cell>
          <cell r="J812" t="str">
            <v>Gas - CCCT</v>
          </cell>
          <cell r="K812" t="str">
            <v>Wyoming-NE</v>
          </cell>
          <cell r="L812" t="str">
            <v>CCCT - Wyoming-NE - F 1x1</v>
          </cell>
          <cell r="M812" t="str">
            <v>IRP_CCCT</v>
          </cell>
          <cell r="N812" t="str">
            <v>Gas</v>
          </cell>
          <cell r="O812" t="str">
            <v>Gas</v>
          </cell>
          <cell r="P812" t="str">
            <v/>
          </cell>
          <cell r="Q812" t="str">
            <v>Thermal</v>
          </cell>
          <cell r="R812" t="str">
            <v>CCCT</v>
          </cell>
          <cell r="S812" t="str">
            <v>Thermal</v>
          </cell>
          <cell r="T812" t="str">
            <v>CCCT</v>
          </cell>
          <cell r="U812" t="str">
            <v>CCCT - Wyoming-NE - F 1x1</v>
          </cell>
          <cell r="V812" t="str">
            <v>IRP_CCCT</v>
          </cell>
          <cell r="W812" t="str">
            <v>WY</v>
          </cell>
          <cell r="X812" t="str">
            <v>Yes</v>
          </cell>
        </row>
        <row r="813">
          <cell r="A813">
            <v>99819</v>
          </cell>
          <cell r="B813" t="str">
            <v>I_WNE_CC_F1D</v>
          </cell>
          <cell r="C813" t="str">
            <v>I_WNE_CC_F1D</v>
          </cell>
          <cell r="D813" t="str">
            <v>New Thermal</v>
          </cell>
          <cell r="E813" t="str">
            <v>East</v>
          </cell>
          <cell r="F813" t="str">
            <v>CCCT - Wyoming-NE - F 1x1</v>
          </cell>
          <cell r="G813" t="str">
            <v/>
          </cell>
          <cell r="H813" t="str">
            <v/>
          </cell>
          <cell r="I813" t="str">
            <v>Gas</v>
          </cell>
          <cell r="J813" t="str">
            <v>Gas - CCCT</v>
          </cell>
          <cell r="K813" t="str">
            <v>Wyoming-NE</v>
          </cell>
          <cell r="L813" t="str">
            <v>CCCT - Wyoming-NE - F 1x1</v>
          </cell>
          <cell r="M813" t="str">
            <v>IRP_CCCT</v>
          </cell>
          <cell r="N813" t="str">
            <v>Gas</v>
          </cell>
          <cell r="O813" t="str">
            <v>Gas</v>
          </cell>
          <cell r="P813" t="str">
            <v/>
          </cell>
          <cell r="Q813" t="str">
            <v>Thermal</v>
          </cell>
          <cell r="R813" t="str">
            <v>CCCT</v>
          </cell>
          <cell r="S813" t="str">
            <v>Thermal</v>
          </cell>
          <cell r="T813" t="str">
            <v>CCCT</v>
          </cell>
          <cell r="U813" t="str">
            <v>CCCT - Wyoming-NE - F 1x1</v>
          </cell>
          <cell r="V813" t="str">
            <v>IRP_CCCT</v>
          </cell>
          <cell r="W813" t="str">
            <v>WY</v>
          </cell>
          <cell r="X813" t="str">
            <v>Yes</v>
          </cell>
        </row>
        <row r="814">
          <cell r="A814">
            <v>228788</v>
          </cell>
          <cell r="B814" t="str">
            <v>I_WNE_CC_F2</v>
          </cell>
          <cell r="C814" t="str">
            <v>I_WNE_CC_F2</v>
          </cell>
          <cell r="D814" t="str">
            <v>New Thermal</v>
          </cell>
          <cell r="E814" t="str">
            <v>East</v>
          </cell>
          <cell r="F814" t="str">
            <v>CCCT - Wyoming-NE - F 2x1</v>
          </cell>
          <cell r="G814" t="str">
            <v/>
          </cell>
          <cell r="H814" t="str">
            <v/>
          </cell>
          <cell r="I814" t="str">
            <v>Gas</v>
          </cell>
          <cell r="J814" t="str">
            <v>Gas - CCCT</v>
          </cell>
          <cell r="K814" t="str">
            <v>Wyoming-NE</v>
          </cell>
          <cell r="L814" t="str">
            <v>CCCT - Wyoming-NE - F 2x1</v>
          </cell>
          <cell r="M814" t="str">
            <v>IRP_CCCT</v>
          </cell>
          <cell r="N814" t="str">
            <v>Gas</v>
          </cell>
          <cell r="O814" t="str">
            <v>Gas</v>
          </cell>
          <cell r="P814" t="str">
            <v/>
          </cell>
          <cell r="Q814" t="str">
            <v>Thermal</v>
          </cell>
          <cell r="R814" t="str">
            <v>CCCT</v>
          </cell>
          <cell r="S814" t="str">
            <v>Thermal</v>
          </cell>
          <cell r="T814" t="str">
            <v>CCCT</v>
          </cell>
          <cell r="U814" t="str">
            <v>CCCT - Wyoming-NE - F 2x1</v>
          </cell>
          <cell r="V814" t="str">
            <v>IRP_CCCT</v>
          </cell>
          <cell r="W814" t="str">
            <v>WY</v>
          </cell>
          <cell r="X814" t="str">
            <v>Yes</v>
          </cell>
        </row>
        <row r="815">
          <cell r="A815">
            <v>228789</v>
          </cell>
          <cell r="B815" t="str">
            <v>I_WNE_CC_F2D</v>
          </cell>
          <cell r="C815" t="str">
            <v>I_WNE_CC_F2D</v>
          </cell>
          <cell r="D815" t="str">
            <v>New Thermal</v>
          </cell>
          <cell r="E815" t="str">
            <v>East</v>
          </cell>
          <cell r="F815" t="str">
            <v>CCCT - Wyoming-NE - F 2x1</v>
          </cell>
          <cell r="G815" t="str">
            <v/>
          </cell>
          <cell r="H815" t="str">
            <v/>
          </cell>
          <cell r="I815" t="str">
            <v>Gas</v>
          </cell>
          <cell r="J815" t="str">
            <v>Gas - CCCT</v>
          </cell>
          <cell r="K815" t="str">
            <v>Wyoming-NE</v>
          </cell>
          <cell r="L815" t="str">
            <v>CCCT - Wyoming-NE - F 2x1</v>
          </cell>
          <cell r="M815" t="str">
            <v>IRP_CCCT</v>
          </cell>
          <cell r="N815" t="str">
            <v>Gas</v>
          </cell>
          <cell r="O815" t="str">
            <v>Gas</v>
          </cell>
          <cell r="P815" t="str">
            <v/>
          </cell>
          <cell r="Q815" t="str">
            <v>Thermal</v>
          </cell>
          <cell r="R815" t="str">
            <v>CCCT</v>
          </cell>
          <cell r="S815" t="str">
            <v>Thermal</v>
          </cell>
          <cell r="T815" t="str">
            <v>CCCT</v>
          </cell>
          <cell r="U815" t="str">
            <v>CCCT - Wyoming-NE - F 2x1</v>
          </cell>
          <cell r="V815" t="str">
            <v>IRP_CCCT</v>
          </cell>
          <cell r="W815" t="str">
            <v>WY</v>
          </cell>
          <cell r="X815" t="str">
            <v>Yes</v>
          </cell>
        </row>
        <row r="816">
          <cell r="A816">
            <v>99820</v>
          </cell>
          <cell r="B816" t="str">
            <v>I_WNE_CC_G1</v>
          </cell>
          <cell r="C816" t="str">
            <v>I_WNE_CC_G1</v>
          </cell>
          <cell r="D816" t="str">
            <v>New Thermal</v>
          </cell>
          <cell r="E816" t="str">
            <v>East</v>
          </cell>
          <cell r="F816" t="str">
            <v>CCCT - Wyoming-NE - G 1x1</v>
          </cell>
          <cell r="G816" t="str">
            <v/>
          </cell>
          <cell r="H816" t="str">
            <v/>
          </cell>
          <cell r="I816" t="str">
            <v>Gas</v>
          </cell>
          <cell r="J816" t="str">
            <v>Gas - CCCT</v>
          </cell>
          <cell r="K816" t="str">
            <v>Wyoming-NE</v>
          </cell>
          <cell r="L816" t="str">
            <v>CCCT - Wyoming-NE - G 1x1</v>
          </cell>
          <cell r="M816" t="str">
            <v>IRP_CCCT</v>
          </cell>
          <cell r="N816" t="str">
            <v>Gas</v>
          </cell>
          <cell r="O816" t="str">
            <v>Gas</v>
          </cell>
          <cell r="P816" t="str">
            <v/>
          </cell>
          <cell r="Q816" t="str">
            <v>Thermal</v>
          </cell>
          <cell r="R816" t="str">
            <v>CCCT</v>
          </cell>
          <cell r="S816" t="str">
            <v>Thermal</v>
          </cell>
          <cell r="T816" t="str">
            <v>CCCT</v>
          </cell>
          <cell r="U816" t="str">
            <v>CCCT - Wyoming-NE - G 1x1</v>
          </cell>
          <cell r="V816" t="str">
            <v>IRP_CCCT</v>
          </cell>
          <cell r="W816" t="str">
            <v>WY</v>
          </cell>
          <cell r="X816" t="str">
            <v>Yes</v>
          </cell>
        </row>
        <row r="817">
          <cell r="A817">
            <v>99821</v>
          </cell>
          <cell r="B817" t="str">
            <v>I_WNE_CC_G1D</v>
          </cell>
          <cell r="C817" t="str">
            <v>I_WNE_CC_G1D</v>
          </cell>
          <cell r="D817" t="str">
            <v>New Thermal</v>
          </cell>
          <cell r="E817" t="str">
            <v>East</v>
          </cell>
          <cell r="F817" t="str">
            <v>CCCT - Wyoming-NE - G 1x1</v>
          </cell>
          <cell r="G817" t="str">
            <v/>
          </cell>
          <cell r="H817" t="str">
            <v/>
          </cell>
          <cell r="I817" t="str">
            <v>Gas</v>
          </cell>
          <cell r="J817" t="str">
            <v>Gas - CCCT</v>
          </cell>
          <cell r="K817" t="str">
            <v>Wyoming-NE</v>
          </cell>
          <cell r="L817" t="str">
            <v>CCCT - Wyoming-NE - G 1x1</v>
          </cell>
          <cell r="M817" t="str">
            <v>IRP_CCCT</v>
          </cell>
          <cell r="N817" t="str">
            <v>Gas</v>
          </cell>
          <cell r="O817" t="str">
            <v>Gas</v>
          </cell>
          <cell r="P817" t="str">
            <v/>
          </cell>
          <cell r="Q817" t="str">
            <v>Thermal</v>
          </cell>
          <cell r="R817" t="str">
            <v>CCCT</v>
          </cell>
          <cell r="S817" t="str">
            <v>Thermal</v>
          </cell>
          <cell r="T817" t="str">
            <v>CCCT</v>
          </cell>
          <cell r="U817" t="str">
            <v>CCCT - Wyoming-NE - G 1x1</v>
          </cell>
          <cell r="V817" t="str">
            <v>IRP_CCCT</v>
          </cell>
          <cell r="W817" t="str">
            <v>WY</v>
          </cell>
          <cell r="X817" t="str">
            <v>Yes</v>
          </cell>
        </row>
        <row r="818">
          <cell r="A818">
            <v>99822</v>
          </cell>
          <cell r="B818" t="str">
            <v>I_WNE_CC_G2</v>
          </cell>
          <cell r="C818" t="str">
            <v>I_WNE_CC_G2</v>
          </cell>
          <cell r="D818" t="str">
            <v>New Thermal</v>
          </cell>
          <cell r="E818" t="str">
            <v>East</v>
          </cell>
          <cell r="F818" t="str">
            <v>CCCT - Wyoming-NE - G 2x1</v>
          </cell>
          <cell r="G818" t="str">
            <v/>
          </cell>
          <cell r="H818" t="str">
            <v/>
          </cell>
          <cell r="I818" t="str">
            <v>Gas</v>
          </cell>
          <cell r="J818" t="str">
            <v>Gas - CCCT</v>
          </cell>
          <cell r="K818" t="str">
            <v>Wyoming-NE</v>
          </cell>
          <cell r="L818" t="str">
            <v>CCCT - Wyoming-NE - G 2x1</v>
          </cell>
          <cell r="M818" t="str">
            <v>IRP_CCCT</v>
          </cell>
          <cell r="N818" t="str">
            <v>Gas</v>
          </cell>
          <cell r="O818" t="str">
            <v>Gas</v>
          </cell>
          <cell r="P818" t="str">
            <v/>
          </cell>
          <cell r="Q818" t="str">
            <v>Thermal</v>
          </cell>
          <cell r="R818" t="str">
            <v>CCCT</v>
          </cell>
          <cell r="S818" t="str">
            <v>Thermal</v>
          </cell>
          <cell r="T818" t="str">
            <v>CCCT</v>
          </cell>
          <cell r="U818" t="str">
            <v>CCCT - Wyoming-NE - G 2x1</v>
          </cell>
          <cell r="V818" t="str">
            <v>IRP_CCCT</v>
          </cell>
          <cell r="W818" t="str">
            <v>WY</v>
          </cell>
          <cell r="X818" t="str">
            <v>Yes</v>
          </cell>
        </row>
        <row r="819">
          <cell r="A819">
            <v>99823</v>
          </cell>
          <cell r="B819" t="str">
            <v>I_WNE_CC_G2D</v>
          </cell>
          <cell r="C819" t="str">
            <v>I_WNE_CC_G2D</v>
          </cell>
          <cell r="D819" t="str">
            <v>New Thermal</v>
          </cell>
          <cell r="E819" t="str">
            <v>East</v>
          </cell>
          <cell r="F819" t="str">
            <v>CCCT - Wyoming-NE - G 2x1</v>
          </cell>
          <cell r="G819" t="str">
            <v/>
          </cell>
          <cell r="H819" t="str">
            <v/>
          </cell>
          <cell r="I819" t="str">
            <v>Gas</v>
          </cell>
          <cell r="J819" t="str">
            <v>Gas - CCCT</v>
          </cell>
          <cell r="K819" t="str">
            <v>Wyoming-NE</v>
          </cell>
          <cell r="L819" t="str">
            <v>CCCT - Wyoming-NE - G 2x1</v>
          </cell>
          <cell r="M819" t="str">
            <v>IRP_CCCT</v>
          </cell>
          <cell r="N819" t="str">
            <v>Gas</v>
          </cell>
          <cell r="O819" t="str">
            <v>Gas</v>
          </cell>
          <cell r="P819" t="str">
            <v/>
          </cell>
          <cell r="Q819" t="str">
            <v>Thermal</v>
          </cell>
          <cell r="R819" t="str">
            <v>CCCT</v>
          </cell>
          <cell r="S819" t="str">
            <v>Thermal</v>
          </cell>
          <cell r="T819" t="str">
            <v>CCCT</v>
          </cell>
          <cell r="U819" t="str">
            <v>CCCT - Wyoming-NE - G 2x1</v>
          </cell>
          <cell r="V819" t="str">
            <v>IRP_CCCT</v>
          </cell>
          <cell r="W819" t="str">
            <v>WY</v>
          </cell>
          <cell r="X819" t="str">
            <v>Yes</v>
          </cell>
        </row>
        <row r="820">
          <cell r="A820">
            <v>99824</v>
          </cell>
          <cell r="B820" t="str">
            <v>I_WNE_CC_J1</v>
          </cell>
          <cell r="C820" t="str">
            <v>I_WNE_CC_J1</v>
          </cell>
          <cell r="D820" t="str">
            <v>New Thermal</v>
          </cell>
          <cell r="E820" t="str">
            <v>East</v>
          </cell>
          <cell r="F820" t="str">
            <v>CCCT - Wyoming-NE - J 1x1</v>
          </cell>
          <cell r="G820" t="str">
            <v/>
          </cell>
          <cell r="H820" t="str">
            <v/>
          </cell>
          <cell r="I820" t="str">
            <v>Gas</v>
          </cell>
          <cell r="J820" t="str">
            <v>Gas - CCCT</v>
          </cell>
          <cell r="K820" t="str">
            <v>Wyoming-NE</v>
          </cell>
          <cell r="L820" t="str">
            <v>CCCT - Wyoming-NE - J 1x1</v>
          </cell>
          <cell r="M820" t="str">
            <v>IRP_CCCT</v>
          </cell>
          <cell r="N820" t="str">
            <v>Gas</v>
          </cell>
          <cell r="O820" t="str">
            <v>Gas</v>
          </cell>
          <cell r="P820" t="str">
            <v/>
          </cell>
          <cell r="Q820" t="str">
            <v>Thermal</v>
          </cell>
          <cell r="R820" t="str">
            <v>CCCT</v>
          </cell>
          <cell r="S820" t="str">
            <v>Thermal</v>
          </cell>
          <cell r="T820" t="str">
            <v>CCCT</v>
          </cell>
          <cell r="U820" t="str">
            <v>CCCT - Wyoming-NE - J 1x1</v>
          </cell>
          <cell r="V820" t="str">
            <v>IRP_CCCT</v>
          </cell>
          <cell r="W820" t="str">
            <v>WY</v>
          </cell>
          <cell r="X820" t="str">
            <v>Yes</v>
          </cell>
        </row>
        <row r="821">
          <cell r="A821">
            <v>99825</v>
          </cell>
          <cell r="B821" t="str">
            <v>I_WNE_CC_J1D</v>
          </cell>
          <cell r="C821" t="str">
            <v>I_WNE_CC_J1D</v>
          </cell>
          <cell r="D821" t="str">
            <v>New Thermal</v>
          </cell>
          <cell r="E821" t="str">
            <v>East</v>
          </cell>
          <cell r="F821" t="str">
            <v>CCCT - Wyoming-NE - J 1x1</v>
          </cell>
          <cell r="G821" t="str">
            <v/>
          </cell>
          <cell r="H821" t="str">
            <v/>
          </cell>
          <cell r="I821" t="str">
            <v>Gas</v>
          </cell>
          <cell r="J821" t="str">
            <v>Gas - CCCT</v>
          </cell>
          <cell r="K821" t="str">
            <v>Wyoming-NE</v>
          </cell>
          <cell r="L821" t="str">
            <v>CCCT - Wyoming-NE - J 1x1</v>
          </cell>
          <cell r="M821" t="str">
            <v>IRP_CCCT</v>
          </cell>
          <cell r="N821" t="str">
            <v>Gas</v>
          </cell>
          <cell r="O821" t="str">
            <v>Gas</v>
          </cell>
          <cell r="P821" t="str">
            <v/>
          </cell>
          <cell r="Q821" t="str">
            <v>Thermal</v>
          </cell>
          <cell r="R821" t="str">
            <v>CCCT</v>
          </cell>
          <cell r="S821" t="str">
            <v>Thermal</v>
          </cell>
          <cell r="T821" t="str">
            <v>CCCT</v>
          </cell>
          <cell r="U821" t="str">
            <v>CCCT - Wyoming-NE - J 1x1</v>
          </cell>
          <cell r="V821" t="str">
            <v>IRP_CCCT</v>
          </cell>
          <cell r="W821" t="str">
            <v>WY</v>
          </cell>
          <cell r="X821" t="str">
            <v>Yes</v>
          </cell>
        </row>
        <row r="822">
          <cell r="A822">
            <v>99828</v>
          </cell>
          <cell r="B822" t="str">
            <v>I_WNE_Fcell</v>
          </cell>
          <cell r="C822" t="str">
            <v>I_WNE_Fcell</v>
          </cell>
          <cell r="D822" t="str">
            <v>New Thermal</v>
          </cell>
          <cell r="E822" t="str">
            <v>East</v>
          </cell>
          <cell r="F822" t="str">
            <v>Fuel Cell - East</v>
          </cell>
          <cell r="G822">
            <v>0</v>
          </cell>
          <cell r="H822">
            <v>0</v>
          </cell>
          <cell r="I822" t="str">
            <v>Other</v>
          </cell>
          <cell r="J822" t="str">
            <v>Other</v>
          </cell>
          <cell r="K822">
            <v>0</v>
          </cell>
          <cell r="L822" t="str">
            <v>Fuel Cell - East</v>
          </cell>
          <cell r="M822" t="str">
            <v>Other</v>
          </cell>
          <cell r="N822" t="str">
            <v>Other</v>
          </cell>
          <cell r="O822" t="str">
            <v>Storage</v>
          </cell>
          <cell r="P822">
            <v>0</v>
          </cell>
          <cell r="Q822" t="str">
            <v>Storage</v>
          </cell>
          <cell r="R822" t="str">
            <v>Fuel Cell</v>
          </cell>
          <cell r="S822" t="str">
            <v>Storage</v>
          </cell>
          <cell r="T822" t="str">
            <v>Fuel Cell</v>
          </cell>
          <cell r="U822" t="str">
            <v>Fuel Cell - East</v>
          </cell>
          <cell r="V822" t="str">
            <v>Other</v>
          </cell>
          <cell r="W822" t="str">
            <v>WY</v>
          </cell>
          <cell r="X822" t="str">
            <v>No</v>
          </cell>
        </row>
        <row r="823">
          <cell r="A823">
            <v>99826</v>
          </cell>
          <cell r="B823" t="str">
            <v>I_WNE_SC_AER</v>
          </cell>
          <cell r="C823" t="str">
            <v>I_WNE_SC_AER</v>
          </cell>
          <cell r="D823" t="str">
            <v>New Thermal</v>
          </cell>
          <cell r="E823" t="str">
            <v>East</v>
          </cell>
          <cell r="F823" t="str">
            <v>SCCT Aero WYNE</v>
          </cell>
          <cell r="G823" t="str">
            <v/>
          </cell>
          <cell r="H823" t="str">
            <v/>
          </cell>
          <cell r="I823" t="str">
            <v>Gas</v>
          </cell>
          <cell r="J823" t="str">
            <v>Gas- Peaking</v>
          </cell>
          <cell r="K823" t="str">
            <v>Wyoming-NE</v>
          </cell>
          <cell r="L823" t="str">
            <v>SCCT Aero WYNE</v>
          </cell>
          <cell r="M823" t="str">
            <v>IRP_SCCT</v>
          </cell>
          <cell r="N823" t="str">
            <v>Gas</v>
          </cell>
          <cell r="O823" t="str">
            <v>Gas</v>
          </cell>
          <cell r="P823" t="str">
            <v/>
          </cell>
          <cell r="Q823" t="str">
            <v>Thermal</v>
          </cell>
          <cell r="R823" t="str">
            <v>SCCT</v>
          </cell>
          <cell r="S823" t="str">
            <v>Thermal</v>
          </cell>
          <cell r="T823" t="str">
            <v>SCCT</v>
          </cell>
          <cell r="U823" t="str">
            <v>SCCT Aero WYNE</v>
          </cell>
          <cell r="V823" t="str">
            <v>IRP_SCCT</v>
          </cell>
          <cell r="W823" t="str">
            <v>WY</v>
          </cell>
          <cell r="X823" t="str">
            <v>No</v>
          </cell>
        </row>
        <row r="824">
          <cell r="A824">
            <v>96163</v>
          </cell>
          <cell r="B824" t="str">
            <v>I_WNE_SC_FRM</v>
          </cell>
          <cell r="C824" t="str">
            <v>I_WNE_SC_FRM</v>
          </cell>
          <cell r="D824" t="str">
            <v>New Thermal</v>
          </cell>
          <cell r="E824" t="str">
            <v>East</v>
          </cell>
          <cell r="F824" t="str">
            <v>SCCT Frame WYNE</v>
          </cell>
          <cell r="G824" t="str">
            <v/>
          </cell>
          <cell r="H824" t="str">
            <v/>
          </cell>
          <cell r="I824" t="str">
            <v>Gas</v>
          </cell>
          <cell r="J824" t="str">
            <v>Gas- Peaking</v>
          </cell>
          <cell r="K824" t="str">
            <v>Wyoming-NE</v>
          </cell>
          <cell r="L824" t="str">
            <v>SCCT Frame WYNE</v>
          </cell>
          <cell r="M824" t="str">
            <v>IRP_SCCT</v>
          </cell>
          <cell r="N824" t="str">
            <v>Gas</v>
          </cell>
          <cell r="O824" t="str">
            <v>Gas</v>
          </cell>
          <cell r="P824">
            <v>0</v>
          </cell>
          <cell r="Q824" t="str">
            <v>Thermal</v>
          </cell>
          <cell r="R824" t="str">
            <v>SCCT</v>
          </cell>
          <cell r="S824" t="str">
            <v>Thermal</v>
          </cell>
          <cell r="T824" t="str">
            <v>SCCT</v>
          </cell>
          <cell r="U824" t="str">
            <v>SCCT Frame WYNE</v>
          </cell>
          <cell r="V824" t="str">
            <v>IRP_SCCT</v>
          </cell>
          <cell r="W824" t="str">
            <v>WY</v>
          </cell>
          <cell r="X824" t="str">
            <v>No</v>
          </cell>
        </row>
        <row r="825">
          <cell r="A825">
            <v>96164</v>
          </cell>
          <cell r="B825" t="str">
            <v>I_WNE_SC_ICA</v>
          </cell>
          <cell r="C825" t="str">
            <v>I_WNE_SC_ICA</v>
          </cell>
          <cell r="D825" t="str">
            <v>New Thermal</v>
          </cell>
          <cell r="E825" t="str">
            <v>East</v>
          </cell>
          <cell r="F825" t="str">
            <v>IC Aero WYNE</v>
          </cell>
          <cell r="G825" t="str">
            <v/>
          </cell>
          <cell r="H825" t="str">
            <v/>
          </cell>
          <cell r="I825" t="str">
            <v>Gas</v>
          </cell>
          <cell r="J825" t="str">
            <v>Gas- Peaking</v>
          </cell>
          <cell r="K825" t="str">
            <v>Wyoming-NE</v>
          </cell>
          <cell r="L825" t="str">
            <v>IC Aero WYNE</v>
          </cell>
          <cell r="M825" t="str">
            <v>IRP_SCCT</v>
          </cell>
          <cell r="N825" t="str">
            <v>Gas</v>
          </cell>
          <cell r="O825" t="str">
            <v>Gas</v>
          </cell>
          <cell r="P825" t="str">
            <v/>
          </cell>
          <cell r="Q825" t="str">
            <v>Thermal</v>
          </cell>
          <cell r="R825" t="str">
            <v>Gas</v>
          </cell>
          <cell r="S825" t="str">
            <v>Thermal</v>
          </cell>
          <cell r="T825" t="str">
            <v>Gas</v>
          </cell>
          <cell r="U825" t="str">
            <v>IC Aero WYNE</v>
          </cell>
          <cell r="V825" t="str">
            <v>IRP_SCCT</v>
          </cell>
          <cell r="W825" t="str">
            <v>WY</v>
          </cell>
          <cell r="X825" t="str">
            <v>No</v>
          </cell>
        </row>
        <row r="826">
          <cell r="A826">
            <v>99827</v>
          </cell>
          <cell r="B826" t="str">
            <v>I_WNE_SC_RE</v>
          </cell>
          <cell r="C826" t="str">
            <v>I_WNE_SC_RE</v>
          </cell>
          <cell r="D826" t="str">
            <v>New Thermal</v>
          </cell>
          <cell r="E826" t="str">
            <v>East</v>
          </cell>
          <cell r="F826" t="str">
            <v>Reciprocating Engine - East</v>
          </cell>
          <cell r="G826" t="str">
            <v/>
          </cell>
          <cell r="H826" t="str">
            <v/>
          </cell>
          <cell r="I826" t="str">
            <v>Gas</v>
          </cell>
          <cell r="J826" t="str">
            <v>Gas- Peaking</v>
          </cell>
          <cell r="K826" t="str">
            <v>Wyoming-NE</v>
          </cell>
          <cell r="L826" t="str">
            <v>Reciprocating Engine - East</v>
          </cell>
          <cell r="M826" t="str">
            <v>IRP_SCCT</v>
          </cell>
          <cell r="N826" t="str">
            <v>Gas</v>
          </cell>
          <cell r="O826" t="str">
            <v>Gas</v>
          </cell>
          <cell r="P826" t="str">
            <v/>
          </cell>
          <cell r="Q826" t="str">
            <v>Thermal</v>
          </cell>
          <cell r="R826" t="str">
            <v>GAS</v>
          </cell>
          <cell r="S826" t="str">
            <v>Thermal</v>
          </cell>
          <cell r="T826" t="str">
            <v>GAS</v>
          </cell>
          <cell r="U826" t="str">
            <v>Reciprocating Engine - East</v>
          </cell>
          <cell r="V826" t="str">
            <v>IRP_SCCT</v>
          </cell>
          <cell r="W826" t="str">
            <v>WY</v>
          </cell>
          <cell r="X826" t="str">
            <v>No</v>
          </cell>
        </row>
        <row r="827">
          <cell r="A827">
            <v>99810</v>
          </cell>
          <cell r="B827" t="str">
            <v>I_WSW_CC_F1</v>
          </cell>
          <cell r="C827" t="str">
            <v>I_WSW_CC_F1</v>
          </cell>
          <cell r="D827" t="str">
            <v>New Thermal</v>
          </cell>
          <cell r="E827" t="str">
            <v>East</v>
          </cell>
          <cell r="F827" t="str">
            <v>CCCT - Wyoming-SW - F 1x1</v>
          </cell>
          <cell r="G827" t="str">
            <v/>
          </cell>
          <cell r="H827" t="str">
            <v/>
          </cell>
          <cell r="I827" t="str">
            <v>Gas</v>
          </cell>
          <cell r="J827" t="str">
            <v>Gas - CCCT</v>
          </cell>
          <cell r="K827" t="str">
            <v>Wyoming-SW</v>
          </cell>
          <cell r="L827" t="str">
            <v>CCCT - Wyoming-SW - F 1x1</v>
          </cell>
          <cell r="M827" t="str">
            <v>IRP_CCCT</v>
          </cell>
          <cell r="N827" t="str">
            <v>Gas</v>
          </cell>
          <cell r="O827" t="str">
            <v>Gas</v>
          </cell>
          <cell r="P827" t="str">
            <v/>
          </cell>
          <cell r="Q827" t="str">
            <v>Thermal</v>
          </cell>
          <cell r="R827" t="str">
            <v>CCCT</v>
          </cell>
          <cell r="S827" t="str">
            <v>Thermal</v>
          </cell>
          <cell r="T827" t="str">
            <v>CCCT</v>
          </cell>
          <cell r="U827" t="str">
            <v>CCCT - Wyoming-SW - F 1x1</v>
          </cell>
          <cell r="V827" t="str">
            <v>IRP_CCCT</v>
          </cell>
          <cell r="W827" t="str">
            <v>WY</v>
          </cell>
          <cell r="X827" t="str">
            <v>Yes</v>
          </cell>
        </row>
        <row r="828">
          <cell r="A828">
            <v>99811</v>
          </cell>
          <cell r="B828" t="str">
            <v>I_WSW_CC_F1D</v>
          </cell>
          <cell r="C828" t="str">
            <v>I_WSW_CC_F1D</v>
          </cell>
          <cell r="D828" t="str">
            <v>New Thermal</v>
          </cell>
          <cell r="E828" t="str">
            <v>East</v>
          </cell>
          <cell r="F828" t="str">
            <v>CCCT - Wyoming-SW - F 1x1</v>
          </cell>
          <cell r="G828" t="str">
            <v/>
          </cell>
          <cell r="H828" t="str">
            <v/>
          </cell>
          <cell r="I828" t="str">
            <v>Gas</v>
          </cell>
          <cell r="J828" t="str">
            <v>Gas - CCCT</v>
          </cell>
          <cell r="K828" t="str">
            <v>Wyoming-SW</v>
          </cell>
          <cell r="L828" t="str">
            <v>CCCT - Wyoming-SW - F 1x1</v>
          </cell>
          <cell r="M828" t="str">
            <v>IRP_CCCT</v>
          </cell>
          <cell r="N828" t="str">
            <v>Gas</v>
          </cell>
          <cell r="O828" t="str">
            <v>Gas</v>
          </cell>
          <cell r="P828" t="str">
            <v/>
          </cell>
          <cell r="Q828" t="str">
            <v>Thermal</v>
          </cell>
          <cell r="R828" t="str">
            <v>CCCT</v>
          </cell>
          <cell r="S828" t="str">
            <v>Thermal</v>
          </cell>
          <cell r="T828" t="str">
            <v>CCCT</v>
          </cell>
          <cell r="U828" t="str">
            <v>CCCT - Wyoming-SW - F 1x1</v>
          </cell>
          <cell r="V828" t="str">
            <v>IRP_CCCT</v>
          </cell>
          <cell r="W828" t="str">
            <v>WY</v>
          </cell>
          <cell r="X828" t="str">
            <v>Yes</v>
          </cell>
        </row>
        <row r="829">
          <cell r="A829">
            <v>96073</v>
          </cell>
          <cell r="B829" t="str">
            <v>I_WSW_CC_G1</v>
          </cell>
          <cell r="C829" t="str">
            <v>I_WSW_CC_G1</v>
          </cell>
          <cell r="D829" t="str">
            <v>New Thermal</v>
          </cell>
          <cell r="E829" t="str">
            <v>East</v>
          </cell>
          <cell r="F829" t="str">
            <v>CCCT - Wyoming-SW - G 1x1</v>
          </cell>
          <cell r="G829" t="str">
            <v/>
          </cell>
          <cell r="H829" t="str">
            <v/>
          </cell>
          <cell r="I829" t="str">
            <v>Gas</v>
          </cell>
          <cell r="J829" t="str">
            <v>Gas - CCCT</v>
          </cell>
          <cell r="K829" t="str">
            <v>Wyoming-SW</v>
          </cell>
          <cell r="L829" t="str">
            <v>CCCT - Wyoming-SW - G 1x1</v>
          </cell>
          <cell r="M829" t="str">
            <v>IRP_CCCT</v>
          </cell>
          <cell r="N829" t="str">
            <v>Gas</v>
          </cell>
          <cell r="O829" t="str">
            <v>Gas</v>
          </cell>
          <cell r="P829" t="str">
            <v/>
          </cell>
          <cell r="Q829" t="str">
            <v>Thermal</v>
          </cell>
          <cell r="R829" t="str">
            <v>CCCT</v>
          </cell>
          <cell r="S829" t="str">
            <v>Thermal</v>
          </cell>
          <cell r="T829" t="str">
            <v>CCCT</v>
          </cell>
          <cell r="U829" t="str">
            <v>CCCT - Wyoming-SW - G 1x1</v>
          </cell>
          <cell r="V829" t="str">
            <v>IRP_CCCT</v>
          </cell>
          <cell r="W829" t="str">
            <v>WY</v>
          </cell>
          <cell r="X829" t="str">
            <v>Yes</v>
          </cell>
        </row>
        <row r="830">
          <cell r="A830">
            <v>96074</v>
          </cell>
          <cell r="B830" t="str">
            <v>I_WSW_CC_G1D</v>
          </cell>
          <cell r="C830" t="str">
            <v>I_WSW_CC_G1D</v>
          </cell>
          <cell r="D830" t="str">
            <v>New Thermal</v>
          </cell>
          <cell r="E830" t="str">
            <v>East</v>
          </cell>
          <cell r="F830" t="str">
            <v>CCCT - Wyoming-SW - G 1x1</v>
          </cell>
          <cell r="G830" t="str">
            <v/>
          </cell>
          <cell r="H830" t="str">
            <v/>
          </cell>
          <cell r="I830" t="str">
            <v>Gas</v>
          </cell>
          <cell r="J830" t="str">
            <v>Gas - CCCT</v>
          </cell>
          <cell r="K830" t="str">
            <v>Wyoming-SW</v>
          </cell>
          <cell r="L830" t="str">
            <v>CCCT - Wyoming-SW - G 1x1</v>
          </cell>
          <cell r="M830" t="str">
            <v>IRP_CCCT</v>
          </cell>
          <cell r="N830" t="str">
            <v>Gas</v>
          </cell>
          <cell r="O830" t="str">
            <v>Gas</v>
          </cell>
          <cell r="P830" t="str">
            <v/>
          </cell>
          <cell r="Q830" t="str">
            <v>Thermal</v>
          </cell>
          <cell r="R830" t="str">
            <v>CCCT</v>
          </cell>
          <cell r="S830" t="str">
            <v>Thermal</v>
          </cell>
          <cell r="T830" t="str">
            <v>CCCT</v>
          </cell>
          <cell r="U830" t="str">
            <v>CCCT - Wyoming-SW - G 1x1</v>
          </cell>
          <cell r="V830" t="str">
            <v>IRP_CCCT</v>
          </cell>
          <cell r="W830" t="str">
            <v>WY</v>
          </cell>
          <cell r="X830" t="str">
            <v>Yes</v>
          </cell>
        </row>
        <row r="831">
          <cell r="A831">
            <v>99812</v>
          </cell>
          <cell r="B831" t="str">
            <v>I_WSW_CC_G2</v>
          </cell>
          <cell r="C831" t="str">
            <v>I_WSW_CC_G2</v>
          </cell>
          <cell r="D831" t="str">
            <v>New Thermal</v>
          </cell>
          <cell r="E831" t="str">
            <v>East</v>
          </cell>
          <cell r="F831" t="str">
            <v>CCCT - Wyoming-SW - G 2x1</v>
          </cell>
          <cell r="G831" t="str">
            <v/>
          </cell>
          <cell r="H831" t="str">
            <v/>
          </cell>
          <cell r="I831" t="str">
            <v>Gas</v>
          </cell>
          <cell r="J831" t="str">
            <v>Gas - CCCT</v>
          </cell>
          <cell r="K831" t="str">
            <v>Wyoming-SW</v>
          </cell>
          <cell r="L831" t="str">
            <v>CCCT - Wyoming-SW - G 2x1</v>
          </cell>
          <cell r="M831" t="str">
            <v>IRP_CCCT</v>
          </cell>
          <cell r="N831" t="str">
            <v>Gas</v>
          </cell>
          <cell r="O831" t="str">
            <v>Gas</v>
          </cell>
          <cell r="P831" t="str">
            <v/>
          </cell>
          <cell r="Q831" t="str">
            <v>Thermal</v>
          </cell>
          <cell r="R831" t="str">
            <v>CCCT</v>
          </cell>
          <cell r="S831" t="str">
            <v>Thermal</v>
          </cell>
          <cell r="T831" t="str">
            <v>CCCT</v>
          </cell>
          <cell r="U831" t="str">
            <v>CCCT - Wyoming-SW - G 2x1</v>
          </cell>
          <cell r="V831" t="str">
            <v>IRP_CCCT</v>
          </cell>
          <cell r="W831" t="str">
            <v>WY</v>
          </cell>
          <cell r="X831" t="str">
            <v>Yes</v>
          </cell>
        </row>
        <row r="832">
          <cell r="A832">
            <v>99813</v>
          </cell>
          <cell r="B832" t="str">
            <v>I_WSW_CC_G2D</v>
          </cell>
          <cell r="C832" t="str">
            <v>I_WSW_CC_G2D</v>
          </cell>
          <cell r="D832" t="str">
            <v>New Thermal</v>
          </cell>
          <cell r="E832" t="str">
            <v>East</v>
          </cell>
          <cell r="F832" t="str">
            <v>CCCT - Wyoming-SW - G 2x1</v>
          </cell>
          <cell r="G832" t="str">
            <v/>
          </cell>
          <cell r="H832" t="str">
            <v/>
          </cell>
          <cell r="I832" t="str">
            <v>Gas</v>
          </cell>
          <cell r="J832" t="str">
            <v>Gas - CCCT</v>
          </cell>
          <cell r="K832" t="str">
            <v>Wyoming-SW</v>
          </cell>
          <cell r="L832" t="str">
            <v>CCCT - Wyoming-SW - G 2x1</v>
          </cell>
          <cell r="M832" t="str">
            <v>IRP_CCCT</v>
          </cell>
          <cell r="N832" t="str">
            <v>Gas</v>
          </cell>
          <cell r="O832" t="str">
            <v>Gas</v>
          </cell>
          <cell r="P832" t="str">
            <v/>
          </cell>
          <cell r="Q832" t="str">
            <v>Thermal</v>
          </cell>
          <cell r="R832" t="str">
            <v>CCCT</v>
          </cell>
          <cell r="S832" t="str">
            <v>Thermal</v>
          </cell>
          <cell r="T832" t="str">
            <v>CCCT</v>
          </cell>
          <cell r="U832" t="str">
            <v>CCCT - Wyoming-SW - G 2x1</v>
          </cell>
          <cell r="V832" t="str">
            <v>IRP_CCCT</v>
          </cell>
          <cell r="W832" t="str">
            <v>WY</v>
          </cell>
          <cell r="X832" t="str">
            <v>Yes</v>
          </cell>
        </row>
        <row r="833">
          <cell r="A833">
            <v>99814</v>
          </cell>
          <cell r="B833" t="str">
            <v>I_WSW_CC_J1</v>
          </cell>
          <cell r="C833" t="str">
            <v>I_WSW_CC_J1</v>
          </cell>
          <cell r="D833" t="str">
            <v>New Thermal</v>
          </cell>
          <cell r="E833" t="str">
            <v>East</v>
          </cell>
          <cell r="F833" t="str">
            <v>CCCT - Wyoming-SW - J 1x1</v>
          </cell>
          <cell r="G833" t="str">
            <v/>
          </cell>
          <cell r="H833" t="str">
            <v/>
          </cell>
          <cell r="I833" t="str">
            <v>Gas</v>
          </cell>
          <cell r="J833" t="str">
            <v>Gas - CCCT</v>
          </cell>
          <cell r="K833" t="str">
            <v>Wyoming-SW</v>
          </cell>
          <cell r="L833" t="str">
            <v>CCCT - Wyoming-SW - J 1x1</v>
          </cell>
          <cell r="M833" t="str">
            <v>IRP_CCCT</v>
          </cell>
          <cell r="N833" t="str">
            <v>Gas</v>
          </cell>
          <cell r="O833" t="str">
            <v>Gas</v>
          </cell>
          <cell r="P833" t="str">
            <v/>
          </cell>
          <cell r="Q833" t="str">
            <v>Thermal</v>
          </cell>
          <cell r="R833" t="str">
            <v>CCCT</v>
          </cell>
          <cell r="S833" t="str">
            <v>Thermal</v>
          </cell>
          <cell r="T833" t="str">
            <v>CCCT</v>
          </cell>
          <cell r="U833" t="str">
            <v>CCCT - Wyoming-SW - J 1x1</v>
          </cell>
          <cell r="V833" t="str">
            <v>IRP_CCCT</v>
          </cell>
          <cell r="W833" t="str">
            <v>WY</v>
          </cell>
          <cell r="X833" t="str">
            <v>Yes</v>
          </cell>
        </row>
        <row r="834">
          <cell r="A834">
            <v>99815</v>
          </cell>
          <cell r="B834" t="str">
            <v>I_WSW_CC_J1D</v>
          </cell>
          <cell r="C834" t="str">
            <v>I_WSW_CC_J1D</v>
          </cell>
          <cell r="D834" t="str">
            <v>New Thermal</v>
          </cell>
          <cell r="E834" t="str">
            <v>East</v>
          </cell>
          <cell r="F834" t="str">
            <v>CCCT - Wyoming-SW - J 1x1</v>
          </cell>
          <cell r="G834" t="str">
            <v/>
          </cell>
          <cell r="H834" t="str">
            <v/>
          </cell>
          <cell r="I834" t="str">
            <v>Gas</v>
          </cell>
          <cell r="J834" t="str">
            <v>Gas - CCCT</v>
          </cell>
          <cell r="K834" t="str">
            <v>Wyoming-SW</v>
          </cell>
          <cell r="L834" t="str">
            <v>CCCT - Wyoming-SW - J 1x1</v>
          </cell>
          <cell r="M834" t="str">
            <v>IRP_CCCT</v>
          </cell>
          <cell r="N834" t="str">
            <v>Gas</v>
          </cell>
          <cell r="O834" t="str">
            <v>Gas</v>
          </cell>
          <cell r="P834" t="str">
            <v/>
          </cell>
          <cell r="Q834" t="str">
            <v>Thermal</v>
          </cell>
          <cell r="R834" t="str">
            <v>CCCT</v>
          </cell>
          <cell r="S834" t="str">
            <v>Thermal</v>
          </cell>
          <cell r="T834" t="str">
            <v>CCCT</v>
          </cell>
          <cell r="U834" t="str">
            <v>CCCT - Wyoming-SW - J 1x1</v>
          </cell>
          <cell r="V834" t="str">
            <v>IRP_CCCT</v>
          </cell>
          <cell r="W834" t="str">
            <v>WY</v>
          </cell>
          <cell r="X834" t="str">
            <v>Yes</v>
          </cell>
        </row>
        <row r="835">
          <cell r="A835">
            <v>99920</v>
          </cell>
          <cell r="B835" t="str">
            <v>I_WSW_NUC_AD</v>
          </cell>
          <cell r="C835" t="str">
            <v>I_WSW_NUC_AD</v>
          </cell>
          <cell r="D835" t="str">
            <v>New Thermal</v>
          </cell>
          <cell r="E835" t="str">
            <v>East</v>
          </cell>
          <cell r="F835" t="str">
            <v>Nuclear - East</v>
          </cell>
          <cell r="G835" t="str">
            <v/>
          </cell>
          <cell r="H835" t="str">
            <v/>
          </cell>
          <cell r="I835" t="str">
            <v>Nuclear</v>
          </cell>
          <cell r="J835" t="str">
            <v>Nuclear</v>
          </cell>
          <cell r="K835" t="str">
            <v/>
          </cell>
          <cell r="L835" t="str">
            <v>Nuclear - East</v>
          </cell>
          <cell r="M835" t="str">
            <v>Nuclear</v>
          </cell>
          <cell r="N835" t="str">
            <v>Nuclear</v>
          </cell>
          <cell r="O835" t="str">
            <v>Nuclear</v>
          </cell>
          <cell r="P835" t="str">
            <v/>
          </cell>
          <cell r="Q835" t="str">
            <v>Nuclear</v>
          </cell>
          <cell r="R835" t="str">
            <v>Nuclear</v>
          </cell>
          <cell r="S835" t="str">
            <v>Nuclear</v>
          </cell>
          <cell r="T835" t="str">
            <v>Nuclear</v>
          </cell>
          <cell r="U835" t="str">
            <v>Nuclear - East</v>
          </cell>
          <cell r="V835" t="str">
            <v>Nuclear</v>
          </cell>
          <cell r="W835" t="str">
            <v>WY</v>
          </cell>
          <cell r="X835" t="str">
            <v>No</v>
          </cell>
        </row>
        <row r="836">
          <cell r="A836">
            <v>99923</v>
          </cell>
          <cell r="B836" t="str">
            <v>I_WSW_NUC_MD</v>
          </cell>
          <cell r="C836" t="str">
            <v>I_WSW_NUC_MD</v>
          </cell>
          <cell r="D836" t="str">
            <v>New Thermal</v>
          </cell>
          <cell r="E836" t="str">
            <v>East</v>
          </cell>
          <cell r="F836" t="str">
            <v>Modular-Nuclear-East</v>
          </cell>
          <cell r="G836" t="str">
            <v/>
          </cell>
          <cell r="H836" t="str">
            <v/>
          </cell>
          <cell r="I836" t="str">
            <v>Nuclear</v>
          </cell>
          <cell r="J836" t="str">
            <v>Nuclear</v>
          </cell>
          <cell r="K836" t="str">
            <v/>
          </cell>
          <cell r="L836" t="str">
            <v>Modular-Nuclear-East</v>
          </cell>
          <cell r="M836" t="str">
            <v>Nuclear</v>
          </cell>
          <cell r="N836" t="str">
            <v>Nuclear</v>
          </cell>
          <cell r="O836" t="str">
            <v>Nuclear</v>
          </cell>
          <cell r="P836" t="str">
            <v/>
          </cell>
          <cell r="Q836" t="str">
            <v>Nuclear</v>
          </cell>
          <cell r="R836" t="str">
            <v>Nuclear</v>
          </cell>
          <cell r="S836" t="str">
            <v>Nuclear</v>
          </cell>
          <cell r="T836" t="str">
            <v>Nuclear</v>
          </cell>
          <cell r="U836" t="str">
            <v>Modular-Nuclear-East</v>
          </cell>
          <cell r="V836" t="str">
            <v>Nuclear</v>
          </cell>
          <cell r="W836" t="str">
            <v>WY</v>
          </cell>
          <cell r="X836" t="str">
            <v>No</v>
          </cell>
        </row>
        <row r="837">
          <cell r="A837">
            <v>228790</v>
          </cell>
          <cell r="B837" t="str">
            <v>I_WSW_SC_AER</v>
          </cell>
          <cell r="C837" t="str">
            <v>I_WSW_SC_AER</v>
          </cell>
          <cell r="D837" t="str">
            <v>New Thermal</v>
          </cell>
          <cell r="E837" t="str">
            <v>East</v>
          </cell>
          <cell r="F837" t="str">
            <v>SCCT Aero WYSW</v>
          </cell>
          <cell r="G837" t="str">
            <v/>
          </cell>
          <cell r="H837" t="str">
            <v/>
          </cell>
          <cell r="I837" t="str">
            <v>Gas</v>
          </cell>
          <cell r="J837" t="str">
            <v>Gas- Peaking</v>
          </cell>
          <cell r="K837" t="str">
            <v>Wyoming-SW</v>
          </cell>
          <cell r="L837" t="str">
            <v>SCCT Aero WYSW</v>
          </cell>
          <cell r="M837" t="str">
            <v>IRP_SCCT</v>
          </cell>
          <cell r="N837" t="str">
            <v>Gas</v>
          </cell>
          <cell r="O837" t="str">
            <v>Gas</v>
          </cell>
          <cell r="P837" t="str">
            <v/>
          </cell>
          <cell r="Q837" t="str">
            <v>Thermal</v>
          </cell>
          <cell r="R837" t="str">
            <v>SCCT</v>
          </cell>
          <cell r="S837" t="str">
            <v>Thermal</v>
          </cell>
          <cell r="T837" t="str">
            <v>SCCT</v>
          </cell>
          <cell r="U837" t="str">
            <v>SCCT Aero WYSW</v>
          </cell>
          <cell r="V837" t="str">
            <v>IRP_SCCT</v>
          </cell>
          <cell r="W837" t="str">
            <v>WY</v>
          </cell>
          <cell r="X837" t="str">
            <v>No</v>
          </cell>
        </row>
        <row r="838">
          <cell r="A838">
            <v>96165</v>
          </cell>
          <cell r="B838" t="str">
            <v>I_WSW_SC_FRM</v>
          </cell>
          <cell r="C838" t="str">
            <v>I_WSW_SC_FRM</v>
          </cell>
          <cell r="D838" t="str">
            <v>New Thermal</v>
          </cell>
          <cell r="E838" t="str">
            <v>East</v>
          </cell>
          <cell r="F838" t="str">
            <v>SCCT Frame WYSW</v>
          </cell>
          <cell r="G838" t="str">
            <v/>
          </cell>
          <cell r="H838" t="str">
            <v/>
          </cell>
          <cell r="I838" t="str">
            <v>Gas</v>
          </cell>
          <cell r="J838" t="str">
            <v>Gas- Peaking</v>
          </cell>
          <cell r="K838" t="str">
            <v>Wyoming-SW</v>
          </cell>
          <cell r="L838" t="str">
            <v>SCCT Frame WYSW</v>
          </cell>
          <cell r="M838" t="str">
            <v>IRP_SCCT</v>
          </cell>
          <cell r="N838" t="str">
            <v>Gas</v>
          </cell>
          <cell r="O838" t="str">
            <v>Gas</v>
          </cell>
          <cell r="P838">
            <v>0</v>
          </cell>
          <cell r="Q838" t="str">
            <v>Thermal</v>
          </cell>
          <cell r="R838" t="str">
            <v>SCCT</v>
          </cell>
          <cell r="S838" t="str">
            <v>Thermal</v>
          </cell>
          <cell r="T838" t="str">
            <v>SCCT</v>
          </cell>
          <cell r="U838" t="str">
            <v>SCCT Frame WYSW</v>
          </cell>
          <cell r="V838" t="str">
            <v>IRP_SCCT</v>
          </cell>
          <cell r="W838" t="str">
            <v>WY</v>
          </cell>
          <cell r="X838" t="str">
            <v>No</v>
          </cell>
        </row>
        <row r="839">
          <cell r="A839">
            <v>96166</v>
          </cell>
          <cell r="B839" t="str">
            <v>I_WSW_SC_ICA</v>
          </cell>
          <cell r="C839" t="str">
            <v>I_WSW_SC_ICA</v>
          </cell>
          <cell r="D839" t="str">
            <v>New Thermal</v>
          </cell>
          <cell r="E839" t="str">
            <v>East</v>
          </cell>
          <cell r="F839" t="str">
            <v>IC Aero WYSW</v>
          </cell>
          <cell r="G839" t="str">
            <v/>
          </cell>
          <cell r="H839" t="str">
            <v/>
          </cell>
          <cell r="I839" t="str">
            <v>Gas</v>
          </cell>
          <cell r="J839" t="str">
            <v>Gas- Peaking</v>
          </cell>
          <cell r="K839" t="str">
            <v>Wyoming-SW</v>
          </cell>
          <cell r="L839" t="str">
            <v>IC Aero WYSW</v>
          </cell>
          <cell r="M839" t="str">
            <v>IRP_SCCT</v>
          </cell>
          <cell r="N839" t="str">
            <v>Gas</v>
          </cell>
          <cell r="O839" t="str">
            <v>Gas</v>
          </cell>
          <cell r="P839" t="str">
            <v/>
          </cell>
          <cell r="Q839" t="str">
            <v>Gas</v>
          </cell>
          <cell r="R839" t="str">
            <v>Gas</v>
          </cell>
          <cell r="S839" t="str">
            <v>Gas</v>
          </cell>
          <cell r="T839" t="str">
            <v>Gas</v>
          </cell>
          <cell r="U839" t="str">
            <v>IC Aero WYSW</v>
          </cell>
          <cell r="V839" t="str">
            <v>IRP_SCCT</v>
          </cell>
          <cell r="W839" t="str">
            <v>WY</v>
          </cell>
          <cell r="X839" t="str">
            <v>No</v>
          </cell>
        </row>
        <row r="840">
          <cell r="A840">
            <v>99816</v>
          </cell>
          <cell r="B840" t="str">
            <v>I_WSW_SC_RE</v>
          </cell>
          <cell r="C840" t="str">
            <v>I_WSW_SC_RE</v>
          </cell>
          <cell r="D840" t="str">
            <v>New Thermal</v>
          </cell>
          <cell r="E840" t="str">
            <v>East</v>
          </cell>
          <cell r="F840" t="str">
            <v>Reciprocating Engine - East</v>
          </cell>
          <cell r="G840" t="str">
            <v/>
          </cell>
          <cell r="H840" t="str">
            <v/>
          </cell>
          <cell r="I840" t="str">
            <v>Gas</v>
          </cell>
          <cell r="J840" t="str">
            <v>Gas- Peaking</v>
          </cell>
          <cell r="K840" t="str">
            <v>Wyoming-SW</v>
          </cell>
          <cell r="L840" t="str">
            <v>Reciprocating Engine - East</v>
          </cell>
          <cell r="M840" t="str">
            <v>IRP_SCCT</v>
          </cell>
          <cell r="N840" t="str">
            <v>Gas</v>
          </cell>
          <cell r="O840" t="str">
            <v>Gas</v>
          </cell>
          <cell r="P840" t="str">
            <v/>
          </cell>
          <cell r="Q840" t="str">
            <v>Thermal</v>
          </cell>
          <cell r="R840" t="str">
            <v>GAS</v>
          </cell>
          <cell r="S840" t="str">
            <v>Thermal</v>
          </cell>
          <cell r="T840" t="str">
            <v>GAS</v>
          </cell>
          <cell r="U840" t="str">
            <v>Reciprocating Engine - East</v>
          </cell>
          <cell r="V840" t="str">
            <v>IRP_SCCT</v>
          </cell>
          <cell r="W840" t="str">
            <v>WY</v>
          </cell>
          <cell r="X840" t="str">
            <v>No</v>
          </cell>
        </row>
        <row r="841">
          <cell r="A841">
            <v>99874</v>
          </cell>
          <cell r="B841" t="str">
            <v>I_WV_BIOFOR</v>
          </cell>
          <cell r="C841" t="str">
            <v>I_WV_BIOFOR</v>
          </cell>
          <cell r="D841" t="str">
            <v>New Thermal</v>
          </cell>
          <cell r="E841" t="str">
            <v>West</v>
          </cell>
          <cell r="F841" t="str">
            <v>Utility Biomass - West</v>
          </cell>
          <cell r="G841" t="str">
            <v/>
          </cell>
          <cell r="H841" t="str">
            <v/>
          </cell>
          <cell r="I841" t="str">
            <v>Other</v>
          </cell>
          <cell r="J841" t="str">
            <v>Renewable - Biomass</v>
          </cell>
          <cell r="K841" t="str">
            <v/>
          </cell>
          <cell r="L841" t="str">
            <v>Utility Biomass - West</v>
          </cell>
          <cell r="M841" t="str">
            <v>Biomass</v>
          </cell>
          <cell r="N841" t="str">
            <v>Other</v>
          </cell>
          <cell r="O841" t="str">
            <v>Other Renewables</v>
          </cell>
          <cell r="P841" t="str">
            <v/>
          </cell>
          <cell r="Q841" t="e">
            <v>#N/A</v>
          </cell>
          <cell r="R841" t="e">
            <v>#N/A</v>
          </cell>
          <cell r="S841" t="e">
            <v>#N/A</v>
          </cell>
          <cell r="T841" t="e">
            <v>#N/A</v>
          </cell>
          <cell r="U841" t="str">
            <v>Utility Biomass - West</v>
          </cell>
          <cell r="V841" t="str">
            <v>Biomass</v>
          </cell>
          <cell r="W841" t="str">
            <v>OR</v>
          </cell>
          <cell r="X841" t="str">
            <v>Yes</v>
          </cell>
        </row>
        <row r="842">
          <cell r="A842">
            <v>228782</v>
          </cell>
          <cell r="B842" t="str">
            <v>I_WV_CC_F2</v>
          </cell>
          <cell r="C842" t="str">
            <v>I_WV_CC_F2</v>
          </cell>
          <cell r="D842" t="str">
            <v>New Thermal</v>
          </cell>
          <cell r="E842" t="str">
            <v>West</v>
          </cell>
          <cell r="F842" t="str">
            <v>CCCT - WillamValcc - F 2x1</v>
          </cell>
          <cell r="G842" t="str">
            <v/>
          </cell>
          <cell r="H842" t="str">
            <v/>
          </cell>
          <cell r="I842" t="str">
            <v>Gas</v>
          </cell>
          <cell r="J842" t="str">
            <v>Gas - CCCT</v>
          </cell>
          <cell r="K842" t="str">
            <v>WillamValcc</v>
          </cell>
          <cell r="L842" t="str">
            <v>CCCT - WillamValcc - F 2x1</v>
          </cell>
          <cell r="M842" t="str">
            <v>IRP_CCCT</v>
          </cell>
          <cell r="N842" t="str">
            <v>Gas</v>
          </cell>
          <cell r="O842" t="str">
            <v>Gas</v>
          </cell>
          <cell r="P842" t="str">
            <v/>
          </cell>
          <cell r="Q842" t="str">
            <v>Thermal</v>
          </cell>
          <cell r="R842" t="str">
            <v>CCCT</v>
          </cell>
          <cell r="S842" t="str">
            <v>Thermal</v>
          </cell>
          <cell r="T842" t="str">
            <v>CCCT</v>
          </cell>
          <cell r="U842" t="str">
            <v>CCCT - WillamValcc - F 2x1</v>
          </cell>
          <cell r="V842" t="str">
            <v>IRP_CCCT</v>
          </cell>
          <cell r="W842" t="str">
            <v>OR</v>
          </cell>
          <cell r="X842" t="str">
            <v>Yes</v>
          </cell>
        </row>
        <row r="843">
          <cell r="A843">
            <v>228783</v>
          </cell>
          <cell r="B843" t="str">
            <v>I_WV_CC_F2D</v>
          </cell>
          <cell r="C843" t="str">
            <v>I_WV_CC_F2D</v>
          </cell>
          <cell r="D843" t="str">
            <v>New Thermal</v>
          </cell>
          <cell r="E843" t="str">
            <v>West</v>
          </cell>
          <cell r="F843" t="str">
            <v>CCCT - WillamValcc - F 2x1</v>
          </cell>
          <cell r="G843" t="str">
            <v/>
          </cell>
          <cell r="H843" t="str">
            <v/>
          </cell>
          <cell r="I843" t="str">
            <v>Gas</v>
          </cell>
          <cell r="J843" t="str">
            <v>Gas - CCCT</v>
          </cell>
          <cell r="K843" t="str">
            <v>WillamValcc</v>
          </cell>
          <cell r="L843" t="str">
            <v>CCCT - WillamValcc - F 2x1</v>
          </cell>
          <cell r="M843" t="str">
            <v>IRP_CCCT</v>
          </cell>
          <cell r="N843" t="str">
            <v>Gas</v>
          </cell>
          <cell r="O843" t="str">
            <v>Gas</v>
          </cell>
          <cell r="P843" t="str">
            <v/>
          </cell>
          <cell r="Q843" t="str">
            <v>Thermal</v>
          </cell>
          <cell r="R843" t="str">
            <v>CCCT</v>
          </cell>
          <cell r="S843" t="str">
            <v>Thermal</v>
          </cell>
          <cell r="T843" t="str">
            <v>CCCT</v>
          </cell>
          <cell r="U843" t="str">
            <v>CCCT - WillamValcc - F 2x1</v>
          </cell>
          <cell r="V843" t="str">
            <v>IRP_CCCT</v>
          </cell>
          <cell r="W843" t="str">
            <v>OR</v>
          </cell>
          <cell r="X843" t="str">
            <v>Yes</v>
          </cell>
        </row>
        <row r="844">
          <cell r="A844">
            <v>228784</v>
          </cell>
          <cell r="B844" t="str">
            <v>I_WV_CC_G2</v>
          </cell>
          <cell r="C844" t="str">
            <v>I_WV_CC_G2</v>
          </cell>
          <cell r="D844" t="str">
            <v>New Thermal</v>
          </cell>
          <cell r="E844" t="str">
            <v>West</v>
          </cell>
          <cell r="F844" t="str">
            <v>CCCT - WillamValcc - G 2x1</v>
          </cell>
          <cell r="G844" t="str">
            <v/>
          </cell>
          <cell r="H844" t="str">
            <v/>
          </cell>
          <cell r="I844" t="str">
            <v>Gas</v>
          </cell>
          <cell r="J844" t="str">
            <v>Gas - CCCT</v>
          </cell>
          <cell r="K844" t="str">
            <v>WillamValcc</v>
          </cell>
          <cell r="L844" t="str">
            <v>CCCT - WillamValcc - G 2x1</v>
          </cell>
          <cell r="M844" t="str">
            <v>IRP_CCCT</v>
          </cell>
          <cell r="N844" t="str">
            <v>Gas</v>
          </cell>
          <cell r="O844" t="str">
            <v>Gas</v>
          </cell>
          <cell r="P844" t="str">
            <v/>
          </cell>
          <cell r="Q844" t="str">
            <v>Thermal</v>
          </cell>
          <cell r="R844" t="str">
            <v>CCCT</v>
          </cell>
          <cell r="S844" t="str">
            <v>Thermal</v>
          </cell>
          <cell r="T844" t="str">
            <v>CCCT</v>
          </cell>
          <cell r="U844" t="str">
            <v>CCCT - WillamValcc - G 2x1</v>
          </cell>
          <cell r="V844" t="str">
            <v>IRP_CCCT</v>
          </cell>
          <cell r="W844" t="str">
            <v>OR</v>
          </cell>
          <cell r="X844" t="str">
            <v>Yes</v>
          </cell>
        </row>
        <row r="845">
          <cell r="A845">
            <v>228785</v>
          </cell>
          <cell r="B845" t="str">
            <v>I_WV_CC_G2D</v>
          </cell>
          <cell r="C845" t="str">
            <v>I_WV_CC_G2D</v>
          </cell>
          <cell r="D845" t="str">
            <v>New Thermal</v>
          </cell>
          <cell r="E845" t="str">
            <v>West</v>
          </cell>
          <cell r="F845" t="str">
            <v>CCCT - WillamValcc - G 2x1</v>
          </cell>
          <cell r="G845" t="str">
            <v/>
          </cell>
          <cell r="H845" t="str">
            <v/>
          </cell>
          <cell r="I845" t="str">
            <v>Gas</v>
          </cell>
          <cell r="J845" t="str">
            <v>Gas - CCCT</v>
          </cell>
          <cell r="K845" t="str">
            <v>WillamValcc</v>
          </cell>
          <cell r="L845" t="str">
            <v>CCCT - WillamValcc - G 2x1</v>
          </cell>
          <cell r="M845" t="str">
            <v>IRP_CCCT</v>
          </cell>
          <cell r="N845" t="str">
            <v>Gas</v>
          </cell>
          <cell r="O845" t="str">
            <v>Gas</v>
          </cell>
          <cell r="P845" t="str">
            <v/>
          </cell>
          <cell r="Q845" t="str">
            <v>Thermal</v>
          </cell>
          <cell r="R845" t="str">
            <v>CCCT</v>
          </cell>
          <cell r="S845" t="str">
            <v>Thermal</v>
          </cell>
          <cell r="T845" t="str">
            <v>CCCT</v>
          </cell>
          <cell r="U845" t="str">
            <v>CCCT - WillamValcc - G 2x1</v>
          </cell>
          <cell r="V845" t="str">
            <v>IRP_CCCT</v>
          </cell>
          <cell r="W845" t="str">
            <v>OR</v>
          </cell>
          <cell r="X845" t="str">
            <v>Yes</v>
          </cell>
        </row>
        <row r="846">
          <cell r="A846">
            <v>228786</v>
          </cell>
          <cell r="B846" t="str">
            <v>I_WV_CC_J1</v>
          </cell>
          <cell r="C846" t="str">
            <v>I_WV_CC_J1</v>
          </cell>
          <cell r="D846" t="str">
            <v>New Thermal</v>
          </cell>
          <cell r="E846" t="str">
            <v>West</v>
          </cell>
          <cell r="F846" t="str">
            <v>CCCT - WillamValcc - J 1x1</v>
          </cell>
          <cell r="G846" t="str">
            <v/>
          </cell>
          <cell r="H846" t="str">
            <v/>
          </cell>
          <cell r="I846" t="str">
            <v>Gas</v>
          </cell>
          <cell r="J846" t="str">
            <v>Gas - CCCT</v>
          </cell>
          <cell r="K846" t="str">
            <v>WillamValcc</v>
          </cell>
          <cell r="L846" t="str">
            <v>CCCT - WillamValcc - J 1x1</v>
          </cell>
          <cell r="M846" t="str">
            <v>IRP_CCCT</v>
          </cell>
          <cell r="N846" t="str">
            <v>Gas</v>
          </cell>
          <cell r="O846" t="str">
            <v>Gas</v>
          </cell>
          <cell r="P846" t="str">
            <v/>
          </cell>
          <cell r="Q846" t="str">
            <v>Thermal</v>
          </cell>
          <cell r="R846" t="str">
            <v>CCCT</v>
          </cell>
          <cell r="S846" t="str">
            <v>Thermal</v>
          </cell>
          <cell r="T846" t="str">
            <v>CCCT</v>
          </cell>
          <cell r="U846" t="str">
            <v>CCCT - WillamValcc - J 1x1</v>
          </cell>
          <cell r="V846" t="str">
            <v>IRP_CCCT</v>
          </cell>
          <cell r="W846" t="str">
            <v>OR</v>
          </cell>
          <cell r="X846" t="str">
            <v>Yes</v>
          </cell>
        </row>
        <row r="847">
          <cell r="A847">
            <v>228787</v>
          </cell>
          <cell r="B847" t="str">
            <v>I_WV_CC_J1D</v>
          </cell>
          <cell r="C847" t="str">
            <v>I_WV_CC_J1D</v>
          </cell>
          <cell r="D847" t="str">
            <v>New Thermal</v>
          </cell>
          <cell r="E847" t="str">
            <v>West</v>
          </cell>
          <cell r="F847" t="str">
            <v>CCCT - WillamValcc - J 1x1</v>
          </cell>
          <cell r="G847" t="str">
            <v/>
          </cell>
          <cell r="H847" t="str">
            <v/>
          </cell>
          <cell r="I847" t="str">
            <v>Gas</v>
          </cell>
          <cell r="J847" t="str">
            <v>Gas - CCCT</v>
          </cell>
          <cell r="K847" t="str">
            <v>WillamValcc</v>
          </cell>
          <cell r="L847" t="str">
            <v>CCCT - WillamValcc - J 1x1</v>
          </cell>
          <cell r="M847" t="str">
            <v>IRP_CCCT</v>
          </cell>
          <cell r="N847" t="str">
            <v>Gas</v>
          </cell>
          <cell r="O847" t="str">
            <v>Gas</v>
          </cell>
          <cell r="P847" t="str">
            <v/>
          </cell>
          <cell r="Q847" t="str">
            <v>Thermal</v>
          </cell>
          <cell r="R847" t="str">
            <v>CCCT</v>
          </cell>
          <cell r="S847" t="str">
            <v>Thermal</v>
          </cell>
          <cell r="T847" t="str">
            <v>CCCT</v>
          </cell>
          <cell r="U847" t="str">
            <v>CCCT - WillamValcc - J 1x1</v>
          </cell>
          <cell r="V847" t="str">
            <v>IRP_CCCT</v>
          </cell>
          <cell r="W847" t="str">
            <v>OR</v>
          </cell>
          <cell r="X847" t="str">
            <v>Yes</v>
          </cell>
        </row>
        <row r="848">
          <cell r="A848">
            <v>99859</v>
          </cell>
          <cell r="B848" t="str">
            <v>I_WV_GEO_G90</v>
          </cell>
          <cell r="C848" t="str">
            <v>I_WV_GEO_G90</v>
          </cell>
          <cell r="D848" t="str">
            <v>New Thermal</v>
          </cell>
          <cell r="E848" t="str">
            <v>West</v>
          </cell>
          <cell r="F848" t="str">
            <v>Geothermal, Greenfield - West</v>
          </cell>
          <cell r="G848" t="str">
            <v/>
          </cell>
          <cell r="H848" t="str">
            <v/>
          </cell>
          <cell r="I848" t="str">
            <v>Geothermal</v>
          </cell>
          <cell r="J848" t="str">
            <v>Renewable - Geothermal</v>
          </cell>
          <cell r="K848" t="str">
            <v/>
          </cell>
          <cell r="L848" t="str">
            <v>Geothermal, Greenfield - West</v>
          </cell>
          <cell r="M848" t="str">
            <v>Geothermal</v>
          </cell>
          <cell r="N848" t="str">
            <v>Geothermal</v>
          </cell>
          <cell r="O848" t="str">
            <v>Other Renewables</v>
          </cell>
          <cell r="P848" t="str">
            <v/>
          </cell>
          <cell r="Q848" t="str">
            <v>Geothermal</v>
          </cell>
          <cell r="R848" t="str">
            <v>Geothermal</v>
          </cell>
          <cell r="S848" t="str">
            <v>Geothermal</v>
          </cell>
          <cell r="T848" t="str">
            <v>Geothermal</v>
          </cell>
          <cell r="U848" t="str">
            <v>Geothermal, Greenfield - West</v>
          </cell>
          <cell r="V848" t="str">
            <v>Geothermal</v>
          </cell>
          <cell r="W848" t="str">
            <v>OR</v>
          </cell>
          <cell r="X848" t="str">
            <v>Yes</v>
          </cell>
        </row>
        <row r="849">
          <cell r="A849">
            <v>99839</v>
          </cell>
          <cell r="B849" t="str">
            <v>I_WV_SC_AER</v>
          </cell>
          <cell r="C849" t="str">
            <v>I_WV_SC_AER</v>
          </cell>
          <cell r="D849" t="str">
            <v>New Thermal</v>
          </cell>
          <cell r="E849" t="str">
            <v>West</v>
          </cell>
          <cell r="F849" t="str">
            <v>SCCT Aero WV</v>
          </cell>
          <cell r="G849" t="str">
            <v/>
          </cell>
          <cell r="H849" t="str">
            <v/>
          </cell>
          <cell r="I849" t="str">
            <v>Gas</v>
          </cell>
          <cell r="J849" t="str">
            <v>Gas- Peaking</v>
          </cell>
          <cell r="K849" t="str">
            <v>WillamValcc</v>
          </cell>
          <cell r="L849" t="str">
            <v>SCCT Aero WV</v>
          </cell>
          <cell r="M849" t="str">
            <v>IRP_SCCT</v>
          </cell>
          <cell r="N849" t="str">
            <v>Gas</v>
          </cell>
          <cell r="O849" t="str">
            <v>Gas</v>
          </cell>
          <cell r="P849" t="str">
            <v/>
          </cell>
          <cell r="Q849" t="str">
            <v>Thermal</v>
          </cell>
          <cell r="R849" t="str">
            <v>SCCT</v>
          </cell>
          <cell r="S849" t="str">
            <v>Thermal</v>
          </cell>
          <cell r="T849" t="str">
            <v>SCCT</v>
          </cell>
          <cell r="U849" t="str">
            <v>SCCT Aero WV</v>
          </cell>
          <cell r="V849" t="str">
            <v>IRP_SCCT</v>
          </cell>
          <cell r="W849" t="str">
            <v>OR</v>
          </cell>
          <cell r="X849" t="str">
            <v>No</v>
          </cell>
        </row>
        <row r="850">
          <cell r="A850">
            <v>228781</v>
          </cell>
          <cell r="B850" t="str">
            <v>I_WV_SC_FRM</v>
          </cell>
          <cell r="C850" t="str">
            <v>I_WV_SC_FRM</v>
          </cell>
          <cell r="D850" t="str">
            <v>New Thermal</v>
          </cell>
          <cell r="E850" t="str">
            <v>West</v>
          </cell>
          <cell r="F850" t="str">
            <v>SCCT Frame WV</v>
          </cell>
          <cell r="G850" t="str">
            <v/>
          </cell>
          <cell r="H850" t="str">
            <v/>
          </cell>
          <cell r="I850" t="str">
            <v>Gas</v>
          </cell>
          <cell r="J850" t="str">
            <v>Gas- Peaking</v>
          </cell>
          <cell r="K850" t="str">
            <v>WillamValcc</v>
          </cell>
          <cell r="L850" t="str">
            <v>SCCT Frame WV</v>
          </cell>
          <cell r="M850" t="str">
            <v>IRP_SCCT</v>
          </cell>
          <cell r="N850" t="str">
            <v>Gas</v>
          </cell>
          <cell r="O850" t="str">
            <v>Gas</v>
          </cell>
          <cell r="P850">
            <v>0</v>
          </cell>
          <cell r="Q850" t="str">
            <v>Thermal</v>
          </cell>
          <cell r="R850" t="str">
            <v>SCCT</v>
          </cell>
          <cell r="S850" t="str">
            <v>Thermal</v>
          </cell>
          <cell r="T850" t="str">
            <v>SCCT</v>
          </cell>
          <cell r="U850" t="str">
            <v>SCCT Frame WV</v>
          </cell>
          <cell r="V850" t="str">
            <v>IRP_SCCT</v>
          </cell>
          <cell r="W850" t="str">
            <v>OR</v>
          </cell>
          <cell r="X850" t="str">
            <v>NO</v>
          </cell>
        </row>
        <row r="851">
          <cell r="A851">
            <v>99840</v>
          </cell>
          <cell r="B851" t="str">
            <v>I_WV_SC_ICA</v>
          </cell>
          <cell r="C851" t="str">
            <v>I_WV_SC_ICA</v>
          </cell>
          <cell r="D851" t="str">
            <v>New Thermal</v>
          </cell>
          <cell r="E851" t="str">
            <v>West</v>
          </cell>
          <cell r="F851" t="str">
            <v>IC Aero WV</v>
          </cell>
          <cell r="G851" t="str">
            <v/>
          </cell>
          <cell r="H851" t="str">
            <v/>
          </cell>
          <cell r="I851" t="str">
            <v>Gas</v>
          </cell>
          <cell r="J851" t="str">
            <v>Gas- Peaking</v>
          </cell>
          <cell r="K851" t="str">
            <v>WillamValcc</v>
          </cell>
          <cell r="L851" t="str">
            <v>IC Aero WV</v>
          </cell>
          <cell r="M851" t="str">
            <v>IRP_SCCT</v>
          </cell>
          <cell r="N851" t="str">
            <v>Gas</v>
          </cell>
          <cell r="O851" t="str">
            <v>Gas</v>
          </cell>
          <cell r="P851" t="str">
            <v/>
          </cell>
          <cell r="Q851" t="str">
            <v>Thermal</v>
          </cell>
          <cell r="R851" t="str">
            <v>Gas</v>
          </cell>
          <cell r="S851" t="str">
            <v>Thermal</v>
          </cell>
          <cell r="T851" t="str">
            <v>Gas</v>
          </cell>
          <cell r="U851" t="str">
            <v>IC Aero WV</v>
          </cell>
          <cell r="V851" t="str">
            <v>IRP_SCCT</v>
          </cell>
          <cell r="W851" t="str">
            <v>OR</v>
          </cell>
          <cell r="X851" t="str">
            <v>No</v>
          </cell>
        </row>
        <row r="852">
          <cell r="A852">
            <v>99841</v>
          </cell>
          <cell r="B852" t="str">
            <v>I_WV_SC_RE</v>
          </cell>
          <cell r="C852" t="str">
            <v>I_WV_SC_RE</v>
          </cell>
          <cell r="D852" t="str">
            <v>New Thermal</v>
          </cell>
          <cell r="E852" t="str">
            <v>West</v>
          </cell>
          <cell r="F852" t="str">
            <v>Reciprocating Engine - West</v>
          </cell>
          <cell r="G852" t="str">
            <v/>
          </cell>
          <cell r="H852" t="str">
            <v/>
          </cell>
          <cell r="I852" t="str">
            <v>Gas</v>
          </cell>
          <cell r="J852" t="str">
            <v>Gas- Peaking</v>
          </cell>
          <cell r="K852" t="str">
            <v>WillamValcc</v>
          </cell>
          <cell r="L852" t="str">
            <v>Reciprocating Engine - West</v>
          </cell>
          <cell r="M852" t="str">
            <v>IRP_SCCT</v>
          </cell>
          <cell r="N852" t="str">
            <v>Gas</v>
          </cell>
          <cell r="O852" t="str">
            <v>Gas</v>
          </cell>
          <cell r="P852" t="str">
            <v/>
          </cell>
          <cell r="Q852" t="str">
            <v>Thermal</v>
          </cell>
          <cell r="R852" t="str">
            <v>GAS</v>
          </cell>
          <cell r="S852" t="str">
            <v>Thermal</v>
          </cell>
          <cell r="T852" t="str">
            <v>GAS</v>
          </cell>
          <cell r="U852" t="str">
            <v>Reciprocating Engine - West</v>
          </cell>
          <cell r="V852" t="str">
            <v>IRP_SCCT</v>
          </cell>
          <cell r="W852" t="str">
            <v>OR</v>
          </cell>
          <cell r="X852" t="str">
            <v>No</v>
          </cell>
        </row>
        <row r="853">
          <cell r="A853">
            <v>96043</v>
          </cell>
          <cell r="B853" t="str">
            <v>I_YK_WD_29</v>
          </cell>
          <cell r="C853" t="str">
            <v>I_YK_WD_29</v>
          </cell>
          <cell r="D853" t="str">
            <v>New Thermal</v>
          </cell>
          <cell r="E853" t="str">
            <v>West</v>
          </cell>
          <cell r="F853" t="str">
            <v>Wind, YK, 29</v>
          </cell>
          <cell r="G853" t="str">
            <v/>
          </cell>
          <cell r="H853" t="str">
            <v/>
          </cell>
          <cell r="I853" t="str">
            <v>Wind</v>
          </cell>
          <cell r="J853" t="str">
            <v>Renewable - Wind</v>
          </cell>
          <cell r="K853" t="str">
            <v/>
          </cell>
          <cell r="L853" t="str">
            <v>Wind, YK, 29</v>
          </cell>
          <cell r="M853" t="str">
            <v>Wind</v>
          </cell>
          <cell r="N853" t="str">
            <v>Wind</v>
          </cell>
          <cell r="O853" t="str">
            <v>Wind</v>
          </cell>
          <cell r="P853" t="str">
            <v/>
          </cell>
          <cell r="Q853" t="str">
            <v>Wind</v>
          </cell>
          <cell r="R853" t="str">
            <v>Wind</v>
          </cell>
          <cell r="S853" t="str">
            <v>Wind</v>
          </cell>
          <cell r="T853" t="str">
            <v>Wind</v>
          </cell>
          <cell r="U853" t="str">
            <v>Wind, YK, 29</v>
          </cell>
          <cell r="V853" t="str">
            <v>Wind</v>
          </cell>
          <cell r="W853" t="str">
            <v>OR</v>
          </cell>
          <cell r="X853" t="str">
            <v>Yes</v>
          </cell>
        </row>
        <row r="854">
          <cell r="A854">
            <v>101744</v>
          </cell>
          <cell r="B854" t="str">
            <v>I_WV_WD_29T</v>
          </cell>
          <cell r="C854" t="str">
            <v>I_WV_WD_29T</v>
          </cell>
          <cell r="D854" t="str">
            <v>New Thermal</v>
          </cell>
          <cell r="E854" t="str">
            <v>West</v>
          </cell>
          <cell r="F854" t="str">
            <v>Wind, WV, 29</v>
          </cell>
          <cell r="G854" t="str">
            <v/>
          </cell>
          <cell r="H854" t="str">
            <v/>
          </cell>
          <cell r="I854" t="str">
            <v>Wind</v>
          </cell>
          <cell r="J854" t="str">
            <v>Renewable - Wind</v>
          </cell>
          <cell r="K854" t="str">
            <v/>
          </cell>
          <cell r="L854" t="str">
            <v>Wind, WV, 29</v>
          </cell>
          <cell r="M854" t="str">
            <v>Wind</v>
          </cell>
          <cell r="N854" t="str">
            <v>Wind</v>
          </cell>
          <cell r="O854" t="str">
            <v>Wind</v>
          </cell>
          <cell r="P854" t="str">
            <v/>
          </cell>
          <cell r="Q854" t="str">
            <v>Wind</v>
          </cell>
          <cell r="R854" t="str">
            <v>Wind</v>
          </cell>
          <cell r="S854" t="str">
            <v>Wind</v>
          </cell>
          <cell r="T854" t="str">
            <v>Wind</v>
          </cell>
          <cell r="U854" t="str">
            <v>Wind, WV, 29</v>
          </cell>
          <cell r="V854" t="str">
            <v>Wind</v>
          </cell>
          <cell r="W854" t="str">
            <v>OR</v>
          </cell>
          <cell r="X854" t="str">
            <v>Yes</v>
          </cell>
        </row>
        <row r="855">
          <cell r="A855">
            <v>99877</v>
          </cell>
          <cell r="B855" t="str">
            <v>I_WW_BIOFOR</v>
          </cell>
          <cell r="C855" t="str">
            <v>I_WW_BIOFOR</v>
          </cell>
          <cell r="D855" t="str">
            <v>New Thermal</v>
          </cell>
          <cell r="E855" t="str">
            <v>West</v>
          </cell>
          <cell r="F855" t="str">
            <v>Utility Biomass - West</v>
          </cell>
          <cell r="G855" t="str">
            <v/>
          </cell>
          <cell r="H855" t="str">
            <v/>
          </cell>
          <cell r="I855" t="str">
            <v>Other</v>
          </cell>
          <cell r="J855" t="str">
            <v>Renewable - Biomass</v>
          </cell>
          <cell r="K855" t="str">
            <v/>
          </cell>
          <cell r="L855" t="str">
            <v>Utility Biomass - West</v>
          </cell>
          <cell r="M855" t="str">
            <v>Biomass</v>
          </cell>
          <cell r="N855" t="str">
            <v>Other</v>
          </cell>
          <cell r="O855" t="str">
            <v>Other Renewables</v>
          </cell>
          <cell r="P855" t="str">
            <v/>
          </cell>
          <cell r="Q855" t="e">
            <v>#N/A</v>
          </cell>
          <cell r="R855" t="e">
            <v>#N/A</v>
          </cell>
          <cell r="S855" t="e">
            <v>#N/A</v>
          </cell>
          <cell r="T855" t="e">
            <v>#N/A</v>
          </cell>
          <cell r="U855" t="str">
            <v>Utility Biomass - West</v>
          </cell>
          <cell r="V855" t="str">
            <v>Biomass</v>
          </cell>
          <cell r="W855" t="str">
            <v>WA</v>
          </cell>
          <cell r="X855" t="str">
            <v>Yes</v>
          </cell>
        </row>
        <row r="856">
          <cell r="A856">
            <v>99844</v>
          </cell>
          <cell r="B856" t="str">
            <v>I_WW_CC_F2</v>
          </cell>
          <cell r="C856" t="str">
            <v>I_WW_CC_F2</v>
          </cell>
          <cell r="D856" t="str">
            <v>New Thermal</v>
          </cell>
          <cell r="E856" t="str">
            <v>West</v>
          </cell>
          <cell r="F856" t="str">
            <v>CCCT - Walla Walla - F 2x1</v>
          </cell>
          <cell r="G856" t="str">
            <v/>
          </cell>
          <cell r="H856" t="str">
            <v/>
          </cell>
          <cell r="I856" t="str">
            <v>Gas</v>
          </cell>
          <cell r="J856" t="str">
            <v>Gas - CCCT</v>
          </cell>
          <cell r="K856" t="str">
            <v>Walla Walla</v>
          </cell>
          <cell r="L856" t="str">
            <v>CCCT - Walla Walla - F 2x1</v>
          </cell>
          <cell r="M856" t="str">
            <v>IRP_CCCT</v>
          </cell>
          <cell r="N856" t="str">
            <v>Gas</v>
          </cell>
          <cell r="O856" t="str">
            <v>Gas</v>
          </cell>
          <cell r="P856" t="str">
            <v/>
          </cell>
          <cell r="Q856" t="str">
            <v>Thermal</v>
          </cell>
          <cell r="R856" t="str">
            <v>CCCT</v>
          </cell>
          <cell r="S856" t="str">
            <v>Thermal</v>
          </cell>
          <cell r="T856" t="str">
            <v>CCCT</v>
          </cell>
          <cell r="U856" t="str">
            <v>CCCT - Walla Walla - F 2x1</v>
          </cell>
          <cell r="V856" t="str">
            <v>IRP_CCCT</v>
          </cell>
          <cell r="W856" t="str">
            <v>WA</v>
          </cell>
          <cell r="X856" t="str">
            <v>Yes</v>
          </cell>
        </row>
        <row r="857">
          <cell r="A857">
            <v>99845</v>
          </cell>
          <cell r="B857" t="str">
            <v>I_WW_CC_F2D</v>
          </cell>
          <cell r="C857" t="str">
            <v>I_WW_CC_F2D</v>
          </cell>
          <cell r="D857" t="str">
            <v>New Thermal</v>
          </cell>
          <cell r="E857" t="str">
            <v>West</v>
          </cell>
          <cell r="F857" t="str">
            <v>CCCT - Walla Walla - F 2x1</v>
          </cell>
          <cell r="G857" t="str">
            <v/>
          </cell>
          <cell r="H857" t="str">
            <v/>
          </cell>
          <cell r="I857" t="str">
            <v>Gas</v>
          </cell>
          <cell r="J857" t="str">
            <v>Gas - CCCT</v>
          </cell>
          <cell r="K857" t="str">
            <v>Walla Walla</v>
          </cell>
          <cell r="L857" t="str">
            <v>CCCT - Walla Walla - F 2x1</v>
          </cell>
          <cell r="M857" t="str">
            <v>IRP_CCCT</v>
          </cell>
          <cell r="N857" t="str">
            <v>Gas</v>
          </cell>
          <cell r="O857" t="str">
            <v>Gas</v>
          </cell>
          <cell r="P857" t="str">
            <v/>
          </cell>
          <cell r="Q857" t="str">
            <v>Thermal</v>
          </cell>
          <cell r="R857" t="str">
            <v>CCCT</v>
          </cell>
          <cell r="S857" t="str">
            <v>Thermal</v>
          </cell>
          <cell r="T857" t="str">
            <v>CCCT</v>
          </cell>
          <cell r="U857" t="str">
            <v>CCCT - Walla Walla - F 2x1</v>
          </cell>
          <cell r="V857" t="str">
            <v>IRP_CCCT</v>
          </cell>
          <cell r="W857" t="str">
            <v>WA</v>
          </cell>
          <cell r="X857" t="str">
            <v>Yes</v>
          </cell>
        </row>
        <row r="858">
          <cell r="A858">
            <v>96066</v>
          </cell>
          <cell r="B858" t="str">
            <v>I_WW_CC_G1</v>
          </cell>
          <cell r="C858" t="str">
            <v>I_WW_CC_G1</v>
          </cell>
          <cell r="D858" t="str">
            <v>New Thermal</v>
          </cell>
          <cell r="E858" t="str">
            <v>West</v>
          </cell>
          <cell r="F858" t="str">
            <v>CCCT - Walla Walla - G 1x1</v>
          </cell>
          <cell r="G858" t="str">
            <v/>
          </cell>
          <cell r="H858" t="str">
            <v/>
          </cell>
          <cell r="I858" t="str">
            <v>Gas</v>
          </cell>
          <cell r="J858" t="str">
            <v>Gas - CCCT</v>
          </cell>
          <cell r="K858" t="str">
            <v>Walla Walla</v>
          </cell>
          <cell r="L858" t="str">
            <v>CCCT - Walla Walla - G 1x1</v>
          </cell>
          <cell r="M858" t="str">
            <v>IRP_CCCT</v>
          </cell>
          <cell r="N858" t="str">
            <v>Gas</v>
          </cell>
          <cell r="O858" t="str">
            <v>Gas</v>
          </cell>
          <cell r="P858" t="str">
            <v/>
          </cell>
          <cell r="Q858" t="str">
            <v>Thermal</v>
          </cell>
          <cell r="R858" t="str">
            <v>CCCT</v>
          </cell>
          <cell r="S858" t="str">
            <v>Thermal</v>
          </cell>
          <cell r="T858" t="str">
            <v>CCCT</v>
          </cell>
          <cell r="U858" t="str">
            <v>CCCT - Walla Walla - G 1x1</v>
          </cell>
          <cell r="V858" t="str">
            <v>IRP_CCCT</v>
          </cell>
          <cell r="W858" t="str">
            <v>WA</v>
          </cell>
          <cell r="X858" t="str">
            <v>Yes</v>
          </cell>
        </row>
        <row r="859">
          <cell r="A859">
            <v>96067</v>
          </cell>
          <cell r="B859" t="str">
            <v>I_WW_CC_G1D</v>
          </cell>
          <cell r="C859" t="str">
            <v>I_WW_CC_G1D</v>
          </cell>
          <cell r="D859" t="str">
            <v>New Thermal</v>
          </cell>
          <cell r="E859" t="str">
            <v>West</v>
          </cell>
          <cell r="F859" t="str">
            <v>CCCT - Walla Walla - G 1x1</v>
          </cell>
          <cell r="G859" t="str">
            <v/>
          </cell>
          <cell r="H859" t="str">
            <v/>
          </cell>
          <cell r="I859" t="str">
            <v>Gas</v>
          </cell>
          <cell r="J859" t="str">
            <v>Gas - CCCT</v>
          </cell>
          <cell r="K859" t="str">
            <v>Walla Walla</v>
          </cell>
          <cell r="L859" t="str">
            <v>CCCT - Walla Walla - G 1x1</v>
          </cell>
          <cell r="M859" t="str">
            <v>IRP_CCCT</v>
          </cell>
          <cell r="N859" t="str">
            <v>Gas</v>
          </cell>
          <cell r="O859" t="str">
            <v>Gas</v>
          </cell>
          <cell r="P859" t="str">
            <v/>
          </cell>
          <cell r="Q859" t="str">
            <v>Thermal</v>
          </cell>
          <cell r="R859" t="str">
            <v>CCCT</v>
          </cell>
          <cell r="S859" t="str">
            <v>Thermal</v>
          </cell>
          <cell r="T859" t="str">
            <v>CCCT</v>
          </cell>
          <cell r="U859" t="str">
            <v>CCCT - Walla Walla - G 1x1</v>
          </cell>
          <cell r="V859" t="str">
            <v>IRP_CCCT</v>
          </cell>
          <cell r="W859" t="str">
            <v>WA</v>
          </cell>
          <cell r="X859" t="str">
            <v>Yes</v>
          </cell>
        </row>
        <row r="860">
          <cell r="A860">
            <v>99846</v>
          </cell>
          <cell r="B860" t="str">
            <v>I_WW_CC_G2</v>
          </cell>
          <cell r="C860" t="str">
            <v>I_WW_CC_G2</v>
          </cell>
          <cell r="D860" t="str">
            <v>New Thermal</v>
          </cell>
          <cell r="E860" t="str">
            <v>West</v>
          </cell>
          <cell r="F860" t="str">
            <v>CCCT - Walla Walla - G 2x1</v>
          </cell>
          <cell r="G860" t="str">
            <v/>
          </cell>
          <cell r="H860" t="str">
            <v/>
          </cell>
          <cell r="I860" t="str">
            <v>Gas</v>
          </cell>
          <cell r="J860" t="str">
            <v>Gas - CCCT</v>
          </cell>
          <cell r="K860" t="str">
            <v>Walla Walla</v>
          </cell>
          <cell r="L860" t="str">
            <v>CCCT - Walla Walla - G 2x1</v>
          </cell>
          <cell r="M860" t="str">
            <v>IRP_CCCT</v>
          </cell>
          <cell r="N860" t="str">
            <v>Gas</v>
          </cell>
          <cell r="O860" t="str">
            <v>Gas</v>
          </cell>
          <cell r="P860" t="str">
            <v/>
          </cell>
          <cell r="Q860" t="str">
            <v>Thermal</v>
          </cell>
          <cell r="R860" t="str">
            <v>CCCT</v>
          </cell>
          <cell r="S860" t="str">
            <v>Thermal</v>
          </cell>
          <cell r="T860" t="str">
            <v>CCCT</v>
          </cell>
          <cell r="U860" t="str">
            <v>CCCT - Walla Walla - G 2x1</v>
          </cell>
          <cell r="V860" t="str">
            <v>IRP_CCCT</v>
          </cell>
          <cell r="W860" t="str">
            <v>WA</v>
          </cell>
          <cell r="X860" t="str">
            <v>Yes</v>
          </cell>
        </row>
        <row r="861">
          <cell r="A861">
            <v>99847</v>
          </cell>
          <cell r="B861" t="str">
            <v>I_WW_CC_G2D</v>
          </cell>
          <cell r="C861" t="str">
            <v>I_WW_CC_G2D</v>
          </cell>
          <cell r="D861" t="str">
            <v>New Thermal</v>
          </cell>
          <cell r="E861" t="str">
            <v>West</v>
          </cell>
          <cell r="F861" t="str">
            <v>CCCT - Walla Walla - G 2x1</v>
          </cell>
          <cell r="G861" t="str">
            <v/>
          </cell>
          <cell r="H861" t="str">
            <v/>
          </cell>
          <cell r="I861" t="str">
            <v>Gas</v>
          </cell>
          <cell r="J861" t="str">
            <v>Gas - CCCT</v>
          </cell>
          <cell r="K861" t="str">
            <v>Walla Walla</v>
          </cell>
          <cell r="L861" t="str">
            <v>CCCT - Walla Walla - G 2x1</v>
          </cell>
          <cell r="M861" t="str">
            <v>IRP_CCCT</v>
          </cell>
          <cell r="N861" t="str">
            <v>Gas</v>
          </cell>
          <cell r="O861" t="str">
            <v>Gas</v>
          </cell>
          <cell r="P861" t="str">
            <v/>
          </cell>
          <cell r="Q861" t="str">
            <v>Thermal</v>
          </cell>
          <cell r="R861" t="str">
            <v>CCCT</v>
          </cell>
          <cell r="S861" t="str">
            <v>Thermal</v>
          </cell>
          <cell r="T861" t="str">
            <v>CCCT</v>
          </cell>
          <cell r="U861" t="str">
            <v>CCCT - Walla Walla - G 2x1</v>
          </cell>
          <cell r="V861" t="str">
            <v>IRP_CCCT</v>
          </cell>
          <cell r="W861" t="str">
            <v>WA</v>
          </cell>
          <cell r="X861" t="str">
            <v>Yes</v>
          </cell>
        </row>
        <row r="862">
          <cell r="A862">
            <v>99848</v>
          </cell>
          <cell r="B862" t="str">
            <v>I_WW_CC_J1</v>
          </cell>
          <cell r="C862" t="str">
            <v>I_WW_CC_J1</v>
          </cell>
          <cell r="D862" t="str">
            <v>New Thermal</v>
          </cell>
          <cell r="E862" t="str">
            <v>West</v>
          </cell>
          <cell r="F862" t="str">
            <v>CCCT - Walla Walla - J 1x1</v>
          </cell>
          <cell r="G862" t="str">
            <v/>
          </cell>
          <cell r="H862" t="str">
            <v/>
          </cell>
          <cell r="I862" t="str">
            <v>Gas</v>
          </cell>
          <cell r="J862" t="str">
            <v>Gas - CCCT</v>
          </cell>
          <cell r="K862" t="str">
            <v>Walla Walla</v>
          </cell>
          <cell r="L862" t="str">
            <v>CCCT - Walla Walla - J 1x1</v>
          </cell>
          <cell r="M862" t="str">
            <v>IRP_CCCT</v>
          </cell>
          <cell r="N862" t="str">
            <v>Gas</v>
          </cell>
          <cell r="O862" t="str">
            <v>Gas</v>
          </cell>
          <cell r="P862" t="str">
            <v/>
          </cell>
          <cell r="Q862" t="str">
            <v>Thermal</v>
          </cell>
          <cell r="R862" t="str">
            <v>CCCT</v>
          </cell>
          <cell r="S862" t="str">
            <v>Thermal</v>
          </cell>
          <cell r="T862" t="str">
            <v>CCCT</v>
          </cell>
          <cell r="U862" t="str">
            <v>CCCT - Walla Walla - J 1x1</v>
          </cell>
          <cell r="V862" t="str">
            <v>IRP_CCCT</v>
          </cell>
          <cell r="W862" t="str">
            <v>WA</v>
          </cell>
          <cell r="X862" t="str">
            <v>Yes</v>
          </cell>
        </row>
        <row r="863">
          <cell r="A863">
            <v>99849</v>
          </cell>
          <cell r="B863" t="str">
            <v>I_WW_CC_J1D</v>
          </cell>
          <cell r="C863" t="str">
            <v>I_WW_CC_J1D</v>
          </cell>
          <cell r="D863" t="str">
            <v>New Thermal</v>
          </cell>
          <cell r="E863" t="str">
            <v>West</v>
          </cell>
          <cell r="F863" t="str">
            <v>CCCT - Walla Walla - J 1x1</v>
          </cell>
          <cell r="G863" t="str">
            <v/>
          </cell>
          <cell r="H863" t="str">
            <v/>
          </cell>
          <cell r="I863" t="str">
            <v>Gas</v>
          </cell>
          <cell r="J863" t="str">
            <v>Gas - CCCT</v>
          </cell>
          <cell r="K863" t="str">
            <v>Walla Walla</v>
          </cell>
          <cell r="L863" t="str">
            <v>CCCT - Walla Walla - J 1x1</v>
          </cell>
          <cell r="M863" t="str">
            <v>IRP_CCCT</v>
          </cell>
          <cell r="N863" t="str">
            <v>Gas</v>
          </cell>
          <cell r="O863" t="str">
            <v>Gas</v>
          </cell>
          <cell r="P863" t="str">
            <v/>
          </cell>
          <cell r="Q863" t="str">
            <v>Thermal</v>
          </cell>
          <cell r="R863" t="str">
            <v>CCCT</v>
          </cell>
          <cell r="S863" t="str">
            <v>Thermal</v>
          </cell>
          <cell r="T863" t="str">
            <v>CCCT</v>
          </cell>
          <cell r="U863" t="str">
            <v>CCCT - Walla Walla - J 1x1</v>
          </cell>
          <cell r="V863" t="str">
            <v>IRP_CCCT</v>
          </cell>
          <cell r="W863" t="str">
            <v>WA</v>
          </cell>
          <cell r="X863" t="str">
            <v>Yes</v>
          </cell>
        </row>
        <row r="864">
          <cell r="A864">
            <v>99922</v>
          </cell>
          <cell r="B864" t="str">
            <v>I_WW_NUC_MD</v>
          </cell>
          <cell r="C864" t="str">
            <v>I_WW_NUC_MD</v>
          </cell>
          <cell r="D864" t="str">
            <v>New Thermal</v>
          </cell>
          <cell r="E864" t="str">
            <v>West</v>
          </cell>
          <cell r="F864" t="str">
            <v>Modular-Nuclear-West</v>
          </cell>
          <cell r="G864" t="str">
            <v/>
          </cell>
          <cell r="H864" t="str">
            <v/>
          </cell>
          <cell r="I864" t="str">
            <v>Nuclear</v>
          </cell>
          <cell r="J864" t="str">
            <v>Nuclear</v>
          </cell>
          <cell r="K864" t="str">
            <v/>
          </cell>
          <cell r="L864" t="str">
            <v>Modular-Nuclear-West</v>
          </cell>
          <cell r="M864" t="str">
            <v>Nuclear</v>
          </cell>
          <cell r="N864" t="str">
            <v>Nuclear</v>
          </cell>
          <cell r="O864" t="str">
            <v>Nuclear</v>
          </cell>
          <cell r="P864" t="str">
            <v/>
          </cell>
          <cell r="Q864" t="str">
            <v>Nuclear</v>
          </cell>
          <cell r="R864" t="str">
            <v>Nuclear</v>
          </cell>
          <cell r="S864" t="str">
            <v>Nuclear</v>
          </cell>
          <cell r="T864" t="str">
            <v>Nuclear</v>
          </cell>
          <cell r="U864" t="str">
            <v>Modular-Nuclear-West</v>
          </cell>
          <cell r="V864" t="str">
            <v>Nuclear</v>
          </cell>
          <cell r="W864" t="str">
            <v>WA</v>
          </cell>
          <cell r="X864" t="str">
            <v>No</v>
          </cell>
        </row>
        <row r="865">
          <cell r="A865">
            <v>99850</v>
          </cell>
          <cell r="B865" t="str">
            <v>I_WW_SC_AER</v>
          </cell>
          <cell r="C865" t="str">
            <v>I_WW_SC_AER</v>
          </cell>
          <cell r="D865" t="str">
            <v>New Thermal</v>
          </cell>
          <cell r="E865" t="str">
            <v>West</v>
          </cell>
          <cell r="F865" t="str">
            <v>SCCT Aero WW</v>
          </cell>
          <cell r="G865" t="str">
            <v/>
          </cell>
          <cell r="H865" t="str">
            <v/>
          </cell>
          <cell r="I865" t="str">
            <v>Gas</v>
          </cell>
          <cell r="J865" t="str">
            <v>Gas- Peaking</v>
          </cell>
          <cell r="K865" t="str">
            <v>Walla Walla</v>
          </cell>
          <cell r="L865" t="str">
            <v>SCCT Aero WW</v>
          </cell>
          <cell r="M865" t="str">
            <v>IRP_SCCT</v>
          </cell>
          <cell r="N865" t="str">
            <v>Gas</v>
          </cell>
          <cell r="O865" t="str">
            <v>Gas</v>
          </cell>
          <cell r="P865" t="str">
            <v/>
          </cell>
          <cell r="Q865" t="str">
            <v>Thermal</v>
          </cell>
          <cell r="R865" t="str">
            <v>SCCT</v>
          </cell>
          <cell r="S865" t="str">
            <v>Thermal</v>
          </cell>
          <cell r="T865" t="str">
            <v>SCCT</v>
          </cell>
          <cell r="U865" t="str">
            <v>SCCT Aero WW</v>
          </cell>
          <cell r="V865" t="str">
            <v>IRP_SCCT</v>
          </cell>
          <cell r="W865" t="str">
            <v>WA</v>
          </cell>
          <cell r="X865" t="str">
            <v>No</v>
          </cell>
        </row>
        <row r="866">
          <cell r="A866">
            <v>95646</v>
          </cell>
          <cell r="B866" t="str">
            <v>I_WW_SC_FRM</v>
          </cell>
          <cell r="C866" t="str">
            <v>I_WW_SC_FRM</v>
          </cell>
          <cell r="D866" t="str">
            <v>New Thermal</v>
          </cell>
          <cell r="E866" t="str">
            <v>West</v>
          </cell>
          <cell r="F866" t="str">
            <v>SCCT Frame WW</v>
          </cell>
          <cell r="G866" t="str">
            <v/>
          </cell>
          <cell r="H866" t="str">
            <v/>
          </cell>
          <cell r="I866" t="str">
            <v>Gas</v>
          </cell>
          <cell r="J866" t="str">
            <v>Gas- Peaking</v>
          </cell>
          <cell r="K866" t="str">
            <v>Walla Walla</v>
          </cell>
          <cell r="L866" t="str">
            <v>SCCT Frame WW</v>
          </cell>
          <cell r="M866" t="str">
            <v>IRP_SCCT</v>
          </cell>
          <cell r="N866" t="str">
            <v>Gas</v>
          </cell>
          <cell r="O866" t="str">
            <v>Gas</v>
          </cell>
          <cell r="P866" t="str">
            <v/>
          </cell>
          <cell r="Q866" t="str">
            <v>Thermal</v>
          </cell>
          <cell r="R866" t="str">
            <v>SCCT</v>
          </cell>
          <cell r="S866" t="str">
            <v>Thermal</v>
          </cell>
          <cell r="T866" t="str">
            <v>SCCT</v>
          </cell>
          <cell r="U866" t="str">
            <v>SCCT Frame WW</v>
          </cell>
          <cell r="V866" t="str">
            <v>IRP_SCCT</v>
          </cell>
          <cell r="W866" t="str">
            <v>WA</v>
          </cell>
          <cell r="X866" t="str">
            <v>No</v>
          </cell>
        </row>
        <row r="867">
          <cell r="A867">
            <v>95645</v>
          </cell>
          <cell r="B867" t="str">
            <v>I_WW_SC_ICA</v>
          </cell>
          <cell r="C867" t="str">
            <v>I_WW_SC_ICA</v>
          </cell>
          <cell r="D867" t="str">
            <v>New Thermal</v>
          </cell>
          <cell r="E867" t="str">
            <v>West</v>
          </cell>
          <cell r="F867" t="str">
            <v>IC Aero WW</v>
          </cell>
          <cell r="G867" t="str">
            <v/>
          </cell>
          <cell r="H867" t="str">
            <v/>
          </cell>
          <cell r="I867" t="str">
            <v>Gas</v>
          </cell>
          <cell r="J867" t="str">
            <v>Gas- Peaking</v>
          </cell>
          <cell r="K867" t="str">
            <v>Walla Walla</v>
          </cell>
          <cell r="L867" t="str">
            <v>IC Aero WW</v>
          </cell>
          <cell r="M867" t="str">
            <v>IRP_SCCT</v>
          </cell>
          <cell r="N867" t="str">
            <v>Gas</v>
          </cell>
          <cell r="O867" t="str">
            <v>Gas</v>
          </cell>
          <cell r="P867" t="str">
            <v/>
          </cell>
          <cell r="Q867" t="str">
            <v>Gas</v>
          </cell>
          <cell r="R867" t="str">
            <v>Gas</v>
          </cell>
          <cell r="S867" t="str">
            <v>Gas</v>
          </cell>
          <cell r="T867" t="str">
            <v>Gas</v>
          </cell>
          <cell r="U867" t="str">
            <v>IC Aero WW</v>
          </cell>
          <cell r="V867" t="str">
            <v>IRP_SCCT</v>
          </cell>
          <cell r="W867" t="str">
            <v>WA</v>
          </cell>
          <cell r="X867" t="str">
            <v>No</v>
          </cell>
        </row>
        <row r="868">
          <cell r="A868">
            <v>99851</v>
          </cell>
          <cell r="B868" t="str">
            <v>I_WW_SC_RE</v>
          </cell>
          <cell r="C868" t="str">
            <v>I_WW_SC_RE</v>
          </cell>
          <cell r="D868" t="str">
            <v>New Thermal</v>
          </cell>
          <cell r="E868" t="str">
            <v>West</v>
          </cell>
          <cell r="F868" t="str">
            <v>Reciprocating Engine - West</v>
          </cell>
          <cell r="G868" t="str">
            <v/>
          </cell>
          <cell r="H868" t="str">
            <v/>
          </cell>
          <cell r="I868" t="str">
            <v>Gas</v>
          </cell>
          <cell r="J868" t="str">
            <v>Gas- Peaking</v>
          </cell>
          <cell r="K868" t="str">
            <v>Walla Walla</v>
          </cell>
          <cell r="L868" t="str">
            <v>Reciprocating Engine - West</v>
          </cell>
          <cell r="M868" t="str">
            <v>IRP_SCCT</v>
          </cell>
          <cell r="N868" t="str">
            <v>Gas</v>
          </cell>
          <cell r="O868" t="str">
            <v>Gas</v>
          </cell>
          <cell r="P868" t="str">
            <v/>
          </cell>
          <cell r="Q868" t="str">
            <v>Thermal</v>
          </cell>
          <cell r="R868" t="str">
            <v>GAS</v>
          </cell>
          <cell r="S868" t="str">
            <v>Thermal</v>
          </cell>
          <cell r="T868" t="str">
            <v>GAS</v>
          </cell>
          <cell r="U868" t="str">
            <v>Reciprocating Engine - West</v>
          </cell>
          <cell r="V868" t="str">
            <v>IRP_SCCT</v>
          </cell>
          <cell r="W868" t="str">
            <v>WA</v>
          </cell>
          <cell r="X868" t="str">
            <v>No</v>
          </cell>
        </row>
        <row r="869">
          <cell r="A869">
            <v>229054</v>
          </cell>
          <cell r="B869" t="str">
            <v>I_WW_WD_29</v>
          </cell>
          <cell r="C869" t="str">
            <v>I_WW_WD_29</v>
          </cell>
          <cell r="D869" t="str">
            <v>New Thermal</v>
          </cell>
          <cell r="E869" t="str">
            <v>West</v>
          </cell>
          <cell r="F869" t="str">
            <v>Wind, WW, 29</v>
          </cell>
          <cell r="G869" t="str">
            <v/>
          </cell>
          <cell r="H869" t="str">
            <v/>
          </cell>
          <cell r="I869" t="str">
            <v>Wind</v>
          </cell>
          <cell r="J869" t="str">
            <v>Renewable - Wind</v>
          </cell>
          <cell r="K869" t="str">
            <v/>
          </cell>
          <cell r="L869" t="str">
            <v>Wind, WW, 29</v>
          </cell>
          <cell r="M869" t="str">
            <v>Wind</v>
          </cell>
          <cell r="N869" t="str">
            <v>Wind</v>
          </cell>
          <cell r="O869" t="str">
            <v>Wind</v>
          </cell>
          <cell r="P869" t="str">
            <v/>
          </cell>
          <cell r="Q869" t="str">
            <v>Wind</v>
          </cell>
          <cell r="R869" t="str">
            <v>Wind</v>
          </cell>
          <cell r="S869" t="str">
            <v>Wind</v>
          </cell>
          <cell r="T869" t="str">
            <v>Wind</v>
          </cell>
          <cell r="U869" t="str">
            <v>Wind, WW, 29</v>
          </cell>
          <cell r="V869" t="str">
            <v>Wind</v>
          </cell>
          <cell r="W869" t="str">
            <v>WA</v>
          </cell>
          <cell r="X869" t="str">
            <v>Yes</v>
          </cell>
        </row>
        <row r="870">
          <cell r="A870">
            <v>233656</v>
          </cell>
          <cell r="B870" t="str">
            <v>I_WYD_PPA</v>
          </cell>
          <cell r="C870" t="str">
            <v>I_WYD_PPA</v>
          </cell>
          <cell r="D870" t="str">
            <v>New Thermal</v>
          </cell>
          <cell r="E870" t="str">
            <v>East</v>
          </cell>
          <cell r="F870" t="str">
            <v>Wyodak - PPA</v>
          </cell>
          <cell r="G870" t="str">
            <v/>
          </cell>
          <cell r="H870" t="str">
            <v/>
          </cell>
          <cell r="I870" t="str">
            <v>Coal</v>
          </cell>
          <cell r="J870" t="str">
            <v>Coal</v>
          </cell>
          <cell r="K870" t="str">
            <v/>
          </cell>
          <cell r="L870" t="str">
            <v>Wyodak - PPA</v>
          </cell>
          <cell r="M870" t="str">
            <v>Coal</v>
          </cell>
          <cell r="N870" t="str">
            <v>Coal</v>
          </cell>
          <cell r="O870" t="str">
            <v>Coal</v>
          </cell>
          <cell r="P870" t="str">
            <v/>
          </cell>
          <cell r="Q870" t="str">
            <v>Thermal</v>
          </cell>
          <cell r="R870" t="str">
            <v>Coal</v>
          </cell>
          <cell r="S870" t="str">
            <v>Thermal</v>
          </cell>
          <cell r="T870" t="str">
            <v>Coal</v>
          </cell>
          <cell r="U870" t="str">
            <v>Wyodak - PPA</v>
          </cell>
          <cell r="V870" t="str">
            <v>Coal</v>
          </cell>
          <cell r="W870" t="str">
            <v>WY</v>
          </cell>
          <cell r="X870" t="str">
            <v>Yes</v>
          </cell>
        </row>
        <row r="871">
          <cell r="A871">
            <v>99876</v>
          </cell>
          <cell r="B871" t="str">
            <v>I_YK_BIOFOR</v>
          </cell>
          <cell r="C871" t="str">
            <v>I_YK_BIOFOR</v>
          </cell>
          <cell r="D871" t="str">
            <v>New Thermal</v>
          </cell>
          <cell r="E871" t="str">
            <v>West</v>
          </cell>
          <cell r="F871" t="str">
            <v>Utility Biomass - West</v>
          </cell>
          <cell r="G871" t="str">
            <v/>
          </cell>
          <cell r="H871" t="str">
            <v/>
          </cell>
          <cell r="I871" t="str">
            <v>Other</v>
          </cell>
          <cell r="J871" t="str">
            <v>Renewable - Biomass</v>
          </cell>
          <cell r="K871" t="str">
            <v/>
          </cell>
          <cell r="L871" t="str">
            <v>Utility Biomass - West</v>
          </cell>
          <cell r="M871" t="str">
            <v>Biomass</v>
          </cell>
          <cell r="N871" t="str">
            <v>Other</v>
          </cell>
          <cell r="O871" t="str">
            <v>Other Renewables</v>
          </cell>
          <cell r="P871" t="str">
            <v/>
          </cell>
          <cell r="Q871" t="e">
            <v>#N/A</v>
          </cell>
          <cell r="R871" t="e">
            <v>#N/A</v>
          </cell>
          <cell r="S871" t="e">
            <v>#N/A</v>
          </cell>
          <cell r="T871" t="e">
            <v>#N/A</v>
          </cell>
          <cell r="U871" t="str">
            <v>Utility Biomass - West</v>
          </cell>
          <cell r="V871" t="str">
            <v>Biomass</v>
          </cell>
          <cell r="W871" t="str">
            <v>WA</v>
          </cell>
          <cell r="X871" t="str">
            <v>Yes</v>
          </cell>
        </row>
        <row r="872">
          <cell r="A872">
            <v>96068</v>
          </cell>
          <cell r="B872" t="str">
            <v>I_YK_CC_G1</v>
          </cell>
          <cell r="C872" t="str">
            <v>I_YK_CC_G1</v>
          </cell>
          <cell r="D872" t="str">
            <v>New Thermal</v>
          </cell>
          <cell r="E872" t="str">
            <v>West</v>
          </cell>
          <cell r="F872" t="str">
            <v>CCCT - Yakima - G 1x1</v>
          </cell>
          <cell r="G872" t="str">
            <v/>
          </cell>
          <cell r="H872" t="str">
            <v/>
          </cell>
          <cell r="I872" t="str">
            <v>Gas</v>
          </cell>
          <cell r="J872" t="str">
            <v>Gas - CCCT</v>
          </cell>
          <cell r="K872" t="str">
            <v>Yakima</v>
          </cell>
          <cell r="L872" t="str">
            <v>CCCT - Yakima - G 1x1</v>
          </cell>
          <cell r="M872" t="str">
            <v>IRP_CCCT</v>
          </cell>
          <cell r="N872" t="str">
            <v>Gas</v>
          </cell>
          <cell r="O872" t="str">
            <v>Gas</v>
          </cell>
          <cell r="P872" t="str">
            <v/>
          </cell>
          <cell r="Q872" t="str">
            <v>Thermal</v>
          </cell>
          <cell r="R872" t="str">
            <v>CCCT</v>
          </cell>
          <cell r="S872" t="str">
            <v>Thermal</v>
          </cell>
          <cell r="T872" t="str">
            <v>CCCT</v>
          </cell>
          <cell r="U872" t="str">
            <v>CCCT - Yakima - G 1x1</v>
          </cell>
          <cell r="V872" t="str">
            <v>IRP_CCCT</v>
          </cell>
          <cell r="W872" t="str">
            <v>WA</v>
          </cell>
          <cell r="X872" t="str">
            <v>Yes</v>
          </cell>
        </row>
        <row r="873">
          <cell r="A873">
            <v>96069</v>
          </cell>
          <cell r="B873" t="str">
            <v>I_YK_CC_G1D</v>
          </cell>
          <cell r="C873" t="str">
            <v>I_YK_CC_G1D</v>
          </cell>
          <cell r="D873" t="str">
            <v>New Thermal</v>
          </cell>
          <cell r="E873" t="str">
            <v>West</v>
          </cell>
          <cell r="F873" t="str">
            <v>CCCT - Yakima - G 1x1</v>
          </cell>
          <cell r="G873" t="str">
            <v/>
          </cell>
          <cell r="H873" t="str">
            <v/>
          </cell>
          <cell r="I873" t="str">
            <v>Gas</v>
          </cell>
          <cell r="J873" t="str">
            <v>Gas - CCCT</v>
          </cell>
          <cell r="K873" t="str">
            <v>Yakima</v>
          </cell>
          <cell r="L873" t="str">
            <v>CCCT - Yakima - G 1x1</v>
          </cell>
          <cell r="M873" t="str">
            <v>IRP_CCCT</v>
          </cell>
          <cell r="N873" t="str">
            <v>Gas</v>
          </cell>
          <cell r="O873" t="str">
            <v>Gas</v>
          </cell>
          <cell r="P873" t="str">
            <v/>
          </cell>
          <cell r="Q873" t="str">
            <v>Thermal</v>
          </cell>
          <cell r="R873" t="str">
            <v>CCCT</v>
          </cell>
          <cell r="S873" t="str">
            <v>Thermal</v>
          </cell>
          <cell r="T873" t="str">
            <v>CCCT</v>
          </cell>
          <cell r="U873" t="str">
            <v>CCCT - Yakima - G 1x1</v>
          </cell>
          <cell r="V873" t="str">
            <v>IRP_CCCT</v>
          </cell>
          <cell r="W873" t="str">
            <v>WA</v>
          </cell>
          <cell r="X873" t="str">
            <v>Yes</v>
          </cell>
        </row>
        <row r="874">
          <cell r="A874">
            <v>229064</v>
          </cell>
          <cell r="B874" t="str">
            <v>I_YK_PV50_ST</v>
          </cell>
          <cell r="C874" t="str">
            <v>I_YK_PV50_ST</v>
          </cell>
          <cell r="D874" t="str">
            <v>New Thermal</v>
          </cell>
          <cell r="E874" t="str">
            <v>West</v>
          </cell>
          <cell r="F874" t="str">
            <v>Utility Solar - PV - West</v>
          </cell>
          <cell r="G874" t="str">
            <v/>
          </cell>
          <cell r="H874" t="str">
            <v/>
          </cell>
          <cell r="I874" t="str">
            <v>Solar</v>
          </cell>
          <cell r="J874" t="str">
            <v>Renewable - Utility Solar</v>
          </cell>
          <cell r="K874" t="str">
            <v/>
          </cell>
          <cell r="L874" t="str">
            <v>Utility Solar - PV - West</v>
          </cell>
          <cell r="M874" t="str">
            <v>Solar</v>
          </cell>
          <cell r="N874" t="str">
            <v>Solar</v>
          </cell>
          <cell r="O874" t="str">
            <v>Other Renewables</v>
          </cell>
          <cell r="P874">
            <v>0</v>
          </cell>
          <cell r="Q874" t="str">
            <v>Other Renewables</v>
          </cell>
          <cell r="R874" t="str">
            <v>Solar</v>
          </cell>
          <cell r="S874" t="str">
            <v>Other Renewables</v>
          </cell>
          <cell r="T874" t="str">
            <v>Solar</v>
          </cell>
          <cell r="U874" t="str">
            <v>Utility Solar - PV - West</v>
          </cell>
          <cell r="V874" t="str">
            <v>Solar</v>
          </cell>
          <cell r="W874" t="str">
            <v>WA</v>
          </cell>
          <cell r="X874" t="str">
            <v>Yes</v>
          </cell>
        </row>
        <row r="875">
          <cell r="A875">
            <v>229066</v>
          </cell>
          <cell r="B875" t="str">
            <v>I_YK_PV50_STI</v>
          </cell>
          <cell r="C875" t="str">
            <v>I_YK_PV50_STI</v>
          </cell>
          <cell r="D875" t="str">
            <v>New Thermal</v>
          </cell>
          <cell r="E875" t="str">
            <v>West</v>
          </cell>
          <cell r="F875" t="str">
            <v>Utility Solar - PV - West</v>
          </cell>
          <cell r="G875" t="str">
            <v/>
          </cell>
          <cell r="H875" t="str">
            <v/>
          </cell>
          <cell r="I875" t="str">
            <v>Solar</v>
          </cell>
          <cell r="J875" t="str">
            <v>Renewable - Utility Solar</v>
          </cell>
          <cell r="K875">
            <v>0</v>
          </cell>
          <cell r="L875" t="str">
            <v>Utility Solar - PV - West</v>
          </cell>
          <cell r="M875" t="str">
            <v>Solar</v>
          </cell>
          <cell r="N875" t="str">
            <v>Solar</v>
          </cell>
          <cell r="O875" t="str">
            <v>Other Renewables</v>
          </cell>
          <cell r="P875">
            <v>0</v>
          </cell>
          <cell r="Q875" t="str">
            <v>Other Renewables</v>
          </cell>
          <cell r="R875" t="str">
            <v>Solar</v>
          </cell>
          <cell r="S875" t="str">
            <v>Other Renewables</v>
          </cell>
          <cell r="T875" t="str">
            <v>Solar</v>
          </cell>
          <cell r="U875" t="str">
            <v>Utility Solar - PV - West</v>
          </cell>
          <cell r="V875" t="str">
            <v>Solar</v>
          </cell>
          <cell r="W875" t="str">
            <v>WA</v>
          </cell>
          <cell r="X875" t="str">
            <v>Yes</v>
          </cell>
        </row>
        <row r="876">
          <cell r="A876">
            <v>229065</v>
          </cell>
          <cell r="B876" t="str">
            <v>I_YK_PV50FT</v>
          </cell>
          <cell r="C876" t="str">
            <v>I_YK_PV50FT</v>
          </cell>
          <cell r="D876" t="str">
            <v>New Thermal</v>
          </cell>
          <cell r="E876" t="str">
            <v>West</v>
          </cell>
          <cell r="F876" t="str">
            <v>Utility Solar - PV - West</v>
          </cell>
          <cell r="G876" t="str">
            <v/>
          </cell>
          <cell r="H876" t="str">
            <v/>
          </cell>
          <cell r="I876" t="str">
            <v>Solar</v>
          </cell>
          <cell r="J876" t="str">
            <v>Renewable - Utility Solar</v>
          </cell>
          <cell r="K876">
            <v>0</v>
          </cell>
          <cell r="L876" t="str">
            <v>Utility Solar - PV - West</v>
          </cell>
          <cell r="M876" t="str">
            <v>Solar</v>
          </cell>
          <cell r="N876" t="str">
            <v>Solar</v>
          </cell>
          <cell r="O876" t="str">
            <v>Other Renewables</v>
          </cell>
          <cell r="P876">
            <v>0</v>
          </cell>
          <cell r="Q876" t="str">
            <v>Other Renewables</v>
          </cell>
          <cell r="R876" t="str">
            <v>Solar</v>
          </cell>
          <cell r="S876" t="str">
            <v>Other Renewables</v>
          </cell>
          <cell r="T876" t="str">
            <v>Solar</v>
          </cell>
          <cell r="U876" t="str">
            <v>Utility Solar - PV - West</v>
          </cell>
          <cell r="V876" t="str">
            <v>Solar</v>
          </cell>
          <cell r="W876" t="str">
            <v>WA</v>
          </cell>
          <cell r="X876" t="str">
            <v>Yes</v>
          </cell>
        </row>
        <row r="877">
          <cell r="A877">
            <v>229067</v>
          </cell>
          <cell r="B877" t="str">
            <v>I_YK_PV50FTI</v>
          </cell>
          <cell r="C877" t="str">
            <v>I_YK_PV50FTI</v>
          </cell>
          <cell r="D877" t="str">
            <v>New Thermal</v>
          </cell>
          <cell r="E877" t="str">
            <v>West</v>
          </cell>
          <cell r="F877" t="str">
            <v>Utility Solar - PV - West</v>
          </cell>
          <cell r="G877" t="str">
            <v/>
          </cell>
          <cell r="H877" t="str">
            <v/>
          </cell>
          <cell r="I877" t="str">
            <v>Solar</v>
          </cell>
          <cell r="J877" t="str">
            <v>Renewable - Utility Solar</v>
          </cell>
          <cell r="K877">
            <v>0</v>
          </cell>
          <cell r="L877" t="str">
            <v>Utility Solar - PV - West</v>
          </cell>
          <cell r="M877" t="str">
            <v>Solar</v>
          </cell>
          <cell r="N877" t="str">
            <v>Solar</v>
          </cell>
          <cell r="O877" t="str">
            <v>Other Renewables</v>
          </cell>
          <cell r="P877">
            <v>0</v>
          </cell>
          <cell r="Q877" t="str">
            <v>Other Renewables</v>
          </cell>
          <cell r="R877" t="str">
            <v>Solar</v>
          </cell>
          <cell r="S877" t="str">
            <v>Other Renewables</v>
          </cell>
          <cell r="T877" t="str">
            <v>Solar</v>
          </cell>
          <cell r="U877" t="str">
            <v>Utility Solar - PV - West</v>
          </cell>
          <cell r="V877" t="str">
            <v>Solar</v>
          </cell>
          <cell r="W877" t="str">
            <v>WA</v>
          </cell>
          <cell r="X877" t="str">
            <v>Yes</v>
          </cell>
        </row>
        <row r="878">
          <cell r="A878">
            <v>228841</v>
          </cell>
          <cell r="B878" t="str">
            <v>I_YK_NUC_MD</v>
          </cell>
          <cell r="C878" t="str">
            <v>I_YK_NUC_MD</v>
          </cell>
          <cell r="D878" t="str">
            <v>New Thermal</v>
          </cell>
          <cell r="E878" t="str">
            <v>West</v>
          </cell>
          <cell r="F878" t="str">
            <v>Modular-Nuclear-West</v>
          </cell>
          <cell r="G878" t="str">
            <v/>
          </cell>
          <cell r="H878" t="str">
            <v/>
          </cell>
          <cell r="I878" t="str">
            <v>Nuclear</v>
          </cell>
          <cell r="J878" t="str">
            <v>Nuclear</v>
          </cell>
          <cell r="K878">
            <v>0</v>
          </cell>
          <cell r="L878" t="str">
            <v>Modular-Nuclear-West</v>
          </cell>
          <cell r="M878" t="str">
            <v>Nuclear</v>
          </cell>
          <cell r="N878" t="str">
            <v>Nuclear</v>
          </cell>
          <cell r="O878" t="str">
            <v>Nuclear</v>
          </cell>
          <cell r="P878">
            <v>0</v>
          </cell>
          <cell r="Q878" t="str">
            <v>Nuclear</v>
          </cell>
          <cell r="R878" t="str">
            <v>Nuclear</v>
          </cell>
          <cell r="S878" t="str">
            <v>Nuclear</v>
          </cell>
          <cell r="T878" t="str">
            <v>Nuclear</v>
          </cell>
          <cell r="U878" t="str">
            <v>Modular-Nuclear-West</v>
          </cell>
          <cell r="V878" t="str">
            <v>Nuclear</v>
          </cell>
          <cell r="W878" t="str">
            <v>WA</v>
          </cell>
          <cell r="X878" t="str">
            <v>No</v>
          </cell>
        </row>
        <row r="879">
          <cell r="A879">
            <v>95644</v>
          </cell>
          <cell r="B879" t="str">
            <v>I_YK_SC_FRM</v>
          </cell>
          <cell r="C879" t="str">
            <v>I_YK_SC_FRM</v>
          </cell>
          <cell r="D879" t="str">
            <v>New Thermal</v>
          </cell>
          <cell r="E879" t="str">
            <v>West</v>
          </cell>
          <cell r="F879" t="str">
            <v>SCCT Frame WW</v>
          </cell>
          <cell r="G879" t="str">
            <v/>
          </cell>
          <cell r="H879" t="str">
            <v/>
          </cell>
          <cell r="I879" t="str">
            <v>Gas</v>
          </cell>
          <cell r="J879" t="str">
            <v>Gas- Peaking</v>
          </cell>
          <cell r="K879" t="str">
            <v>Yakima</v>
          </cell>
          <cell r="L879" t="str">
            <v>SCCT Frame WW</v>
          </cell>
          <cell r="M879" t="str">
            <v>IRP_SCCT</v>
          </cell>
          <cell r="N879" t="str">
            <v>Gas</v>
          </cell>
          <cell r="O879" t="str">
            <v>Gas</v>
          </cell>
          <cell r="P879" t="str">
            <v/>
          </cell>
          <cell r="Q879" t="str">
            <v>Thermal</v>
          </cell>
          <cell r="R879" t="str">
            <v>SCCT</v>
          </cell>
          <cell r="S879" t="str">
            <v>Thermal</v>
          </cell>
          <cell r="T879" t="str">
            <v>SCCT</v>
          </cell>
          <cell r="U879" t="str">
            <v>SCCT Frame WW</v>
          </cell>
          <cell r="V879" t="str">
            <v>IRP_SCCT</v>
          </cell>
          <cell r="W879" t="str">
            <v>WA</v>
          </cell>
          <cell r="X879" t="str">
            <v>No</v>
          </cell>
        </row>
        <row r="880">
          <cell r="A880">
            <v>95643</v>
          </cell>
          <cell r="B880" t="str">
            <v>I_YK_SC_ICA</v>
          </cell>
          <cell r="C880" t="str">
            <v>I_YK_SC_ICA</v>
          </cell>
          <cell r="D880" t="str">
            <v>New Thermal</v>
          </cell>
          <cell r="E880" t="str">
            <v>West</v>
          </cell>
          <cell r="F880" t="str">
            <v>IC Aero WW</v>
          </cell>
          <cell r="G880" t="str">
            <v/>
          </cell>
          <cell r="H880" t="str">
            <v/>
          </cell>
          <cell r="I880" t="str">
            <v>Gas</v>
          </cell>
          <cell r="J880" t="str">
            <v>Gas- Peaking</v>
          </cell>
          <cell r="K880" t="str">
            <v>Yakima</v>
          </cell>
          <cell r="L880" t="str">
            <v>IC Aero WW</v>
          </cell>
          <cell r="M880" t="str">
            <v>IRP_SCCT</v>
          </cell>
          <cell r="N880" t="str">
            <v>Gas</v>
          </cell>
          <cell r="O880" t="str">
            <v>Gas</v>
          </cell>
          <cell r="P880" t="str">
            <v/>
          </cell>
          <cell r="Q880" t="str">
            <v>Gas</v>
          </cell>
          <cell r="R880" t="str">
            <v>Gas</v>
          </cell>
          <cell r="S880" t="str">
            <v>Gas</v>
          </cell>
          <cell r="T880" t="str">
            <v>Gas</v>
          </cell>
          <cell r="U880" t="str">
            <v>IC Aero WW</v>
          </cell>
          <cell r="V880" t="str">
            <v>IRP_SCCT</v>
          </cell>
          <cell r="W880" t="str">
            <v>WA</v>
          </cell>
          <cell r="X880" t="str">
            <v>No</v>
          </cell>
        </row>
        <row r="881">
          <cell r="A881">
            <v>0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 t="str">
            <v/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</row>
        <row r="882">
          <cell r="A882">
            <v>0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 t="str">
            <v/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</row>
        <row r="883">
          <cell r="A883">
            <v>0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 t="str">
            <v/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</row>
        <row r="884">
          <cell r="A884">
            <v>0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 t="str">
            <v/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</row>
        <row r="885">
          <cell r="A885">
            <v>0</v>
          </cell>
          <cell r="B885">
            <v>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 t="str">
            <v/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</row>
        <row r="886">
          <cell r="A886">
            <v>0</v>
          </cell>
          <cell r="B886">
            <v>0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 t="str">
            <v/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</row>
        <row r="887">
          <cell r="A887">
            <v>0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 t="str">
            <v/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</row>
        <row r="888">
          <cell r="A888">
            <v>0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 t="str">
            <v/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</row>
        <row r="889">
          <cell r="A889">
            <v>0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 t="str">
            <v/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</row>
        <row r="890">
          <cell r="A890">
            <v>0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 t="str">
            <v/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</row>
        <row r="891">
          <cell r="A891">
            <v>0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 t="str">
            <v/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</row>
        <row r="892">
          <cell r="A892">
            <v>0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 t="str">
            <v/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</row>
        <row r="893">
          <cell r="A893">
            <v>0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 t="str">
            <v/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</row>
        <row r="894">
          <cell r="A894">
            <v>0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 t="str">
            <v/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</row>
        <row r="895">
          <cell r="A895">
            <v>0</v>
          </cell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 t="str">
            <v/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</row>
        <row r="896">
          <cell r="A896">
            <v>0</v>
          </cell>
          <cell r="B896">
            <v>0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 t="str">
            <v/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</row>
        <row r="897">
          <cell r="A897">
            <v>0</v>
          </cell>
          <cell r="B897">
            <v>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 t="str">
            <v/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</row>
        <row r="898">
          <cell r="A898">
            <v>0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 t="str">
            <v/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</row>
        <row r="899">
          <cell r="A899">
            <v>0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 t="str">
            <v/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</row>
        <row r="900">
          <cell r="A900">
            <v>95788</v>
          </cell>
          <cell r="B900" t="str">
            <v>I_NTN3_GC</v>
          </cell>
          <cell r="C900" t="str">
            <v>CL_Naughton3_ZIA_I_GR_Naughton3</v>
          </cell>
          <cell r="D900" t="str">
            <v>I_NTN3_GC</v>
          </cell>
          <cell r="E900" t="str">
            <v>East</v>
          </cell>
          <cell r="F900" t="str">
            <v>Coal Ret_WY - Gas RePower</v>
          </cell>
          <cell r="G900" t="str">
            <v>CL_Naughton3_ZIA_I_GR_Naughton3</v>
          </cell>
          <cell r="H900" t="str">
            <v/>
          </cell>
          <cell r="I900" t="str">
            <v>Coal_GasConversion</v>
          </cell>
          <cell r="J900" t="str">
            <v>Coal Retirements w/ Gas Conversion</v>
          </cell>
          <cell r="K900" t="str">
            <v>Wyoming-SW</v>
          </cell>
        </row>
        <row r="901">
          <cell r="A901">
            <v>10241</v>
          </cell>
          <cell r="B901" t="str">
            <v>GS_GadsbyGT1</v>
          </cell>
          <cell r="C901" t="str">
            <v>GS_GadsbyGT1</v>
          </cell>
          <cell r="D901" t="str">
            <v>Existing Thermal</v>
          </cell>
          <cell r="E901" t="str">
            <v>East</v>
          </cell>
          <cell r="F901" t="str">
            <v>Gadsby 4</v>
          </cell>
          <cell r="G901" t="str">
            <v/>
          </cell>
          <cell r="H901" t="str">
            <v/>
          </cell>
          <cell r="I901" t="str">
            <v>Existing - GAS</v>
          </cell>
          <cell r="J901" t="str">
            <v>Existing - SCCT</v>
          </cell>
          <cell r="K901" t="str">
            <v>Utah-N</v>
          </cell>
          <cell r="L901" t="str">
            <v>Gadsby 4</v>
          </cell>
          <cell r="M901" t="str">
            <v>Existing - SCCT</v>
          </cell>
          <cell r="N901" t="str">
            <v>Existing - GAS</v>
          </cell>
          <cell r="O901" t="str">
            <v>GAS</v>
          </cell>
          <cell r="P901" t="str">
            <v/>
          </cell>
          <cell r="Q901" t="str">
            <v>Thermal</v>
          </cell>
          <cell r="R901" t="str">
            <v>Existing - GAS</v>
          </cell>
          <cell r="S901" t="str">
            <v>Thermal</v>
          </cell>
          <cell r="T901" t="str">
            <v>Existing - SCCT</v>
          </cell>
          <cell r="U901" t="str">
            <v>Gadsby 4</v>
          </cell>
          <cell r="V901" t="str">
            <v>Existing - SCCT</v>
          </cell>
          <cell r="W901" t="str">
            <v>UT</v>
          </cell>
          <cell r="X901" t="str">
            <v>No</v>
          </cell>
        </row>
        <row r="902">
          <cell r="A902">
            <v>10240</v>
          </cell>
          <cell r="B902" t="str">
            <v>GS_GadsbyGT2</v>
          </cell>
          <cell r="C902" t="str">
            <v>GS_GadsbyGT2</v>
          </cell>
          <cell r="D902" t="str">
            <v>Existing Thermal</v>
          </cell>
          <cell r="E902" t="str">
            <v>East</v>
          </cell>
          <cell r="F902" t="str">
            <v>Gadsby 5</v>
          </cell>
          <cell r="G902" t="str">
            <v/>
          </cell>
          <cell r="H902" t="str">
            <v/>
          </cell>
          <cell r="I902" t="str">
            <v>Existing - GAS</v>
          </cell>
          <cell r="J902" t="str">
            <v>Existing - SCCT</v>
          </cell>
          <cell r="K902" t="str">
            <v>Utah-N</v>
          </cell>
          <cell r="L902" t="str">
            <v>Gadsby 5</v>
          </cell>
          <cell r="M902" t="str">
            <v>Existing - SCCT</v>
          </cell>
          <cell r="N902" t="str">
            <v>Existing - GAS</v>
          </cell>
          <cell r="O902" t="str">
            <v>GAS</v>
          </cell>
          <cell r="P902" t="str">
            <v/>
          </cell>
          <cell r="Q902" t="str">
            <v>Thermal</v>
          </cell>
          <cell r="R902" t="str">
            <v>Existing - GAS</v>
          </cell>
          <cell r="S902" t="str">
            <v>Thermal</v>
          </cell>
          <cell r="T902" t="str">
            <v>Existing - SCCT</v>
          </cell>
          <cell r="U902" t="str">
            <v>Gadsby 5</v>
          </cell>
          <cell r="V902" t="str">
            <v>Existing - SCCT</v>
          </cell>
          <cell r="W902" t="str">
            <v>UT</v>
          </cell>
          <cell r="X902" t="str">
            <v>No</v>
          </cell>
        </row>
        <row r="903">
          <cell r="A903">
            <v>10236</v>
          </cell>
          <cell r="B903" t="str">
            <v>GS_GadsbyGT3</v>
          </cell>
          <cell r="C903" t="str">
            <v>GS_GadsbyGT3</v>
          </cell>
          <cell r="D903" t="str">
            <v>Existing Thermal</v>
          </cell>
          <cell r="E903" t="str">
            <v>East</v>
          </cell>
          <cell r="F903" t="str">
            <v>Gadsby 6</v>
          </cell>
          <cell r="G903" t="str">
            <v/>
          </cell>
          <cell r="H903" t="str">
            <v/>
          </cell>
          <cell r="I903" t="str">
            <v>Existing - GAS</v>
          </cell>
          <cell r="J903" t="str">
            <v>Existing - SCCT</v>
          </cell>
          <cell r="K903" t="str">
            <v>Utah-N</v>
          </cell>
          <cell r="L903" t="str">
            <v>Gadsby 6</v>
          </cell>
          <cell r="M903" t="str">
            <v>Existing - SCCT</v>
          </cell>
          <cell r="N903" t="str">
            <v>Existing - GAS</v>
          </cell>
          <cell r="O903" t="str">
            <v>GAS</v>
          </cell>
          <cell r="P903" t="str">
            <v/>
          </cell>
          <cell r="Q903" t="str">
            <v>Thermal</v>
          </cell>
          <cell r="R903" t="str">
            <v>Existing - GAS</v>
          </cell>
          <cell r="S903" t="str">
            <v>Thermal</v>
          </cell>
          <cell r="T903" t="str">
            <v>Existing - SCCT</v>
          </cell>
          <cell r="U903" t="str">
            <v>Gadsby 6</v>
          </cell>
          <cell r="V903" t="str">
            <v>Existing - SCCT</v>
          </cell>
          <cell r="W903" t="str">
            <v>UT</v>
          </cell>
          <cell r="X903" t="str">
            <v>No</v>
          </cell>
        </row>
        <row r="904">
          <cell r="A904">
            <v>0</v>
          </cell>
          <cell r="B904">
            <v>0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 t="str">
            <v/>
          </cell>
        </row>
        <row r="905">
          <cell r="A905">
            <v>0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 t="str">
            <v/>
          </cell>
        </row>
        <row r="906">
          <cell r="A906">
            <v>0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 t="str">
            <v/>
          </cell>
        </row>
        <row r="907">
          <cell r="A907">
            <v>0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 t="str">
            <v/>
          </cell>
        </row>
        <row r="908">
          <cell r="A908">
            <v>0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 t="str">
            <v/>
          </cell>
        </row>
        <row r="909">
          <cell r="A909">
            <v>0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 t="str">
            <v/>
          </cell>
        </row>
        <row r="910">
          <cell r="A910">
            <v>0</v>
          </cell>
          <cell r="B910">
            <v>0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 t="str">
            <v/>
          </cell>
        </row>
        <row r="911">
          <cell r="A911">
            <v>0</v>
          </cell>
          <cell r="B911">
            <v>0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 t="str">
            <v/>
          </cell>
        </row>
        <row r="912">
          <cell r="A912">
            <v>0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 t="str">
            <v/>
          </cell>
        </row>
        <row r="913">
          <cell r="A913">
            <v>0</v>
          </cell>
          <cell r="B913">
            <v>0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 t="str">
            <v/>
          </cell>
        </row>
        <row r="914">
          <cell r="A914">
            <v>0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 t="str">
            <v/>
          </cell>
        </row>
        <row r="915">
          <cell r="A915">
            <v>0</v>
          </cell>
          <cell r="B915">
            <v>0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 t="str">
            <v/>
          </cell>
        </row>
        <row r="916">
          <cell r="A916">
            <v>0</v>
          </cell>
          <cell r="B916">
            <v>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 t="str">
            <v/>
          </cell>
        </row>
        <row r="917">
          <cell r="A917">
            <v>0</v>
          </cell>
          <cell r="B917">
            <v>0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 t="str">
            <v/>
          </cell>
        </row>
        <row r="918">
          <cell r="A918">
            <v>0</v>
          </cell>
          <cell r="B918">
            <v>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 t="str">
            <v/>
          </cell>
        </row>
        <row r="919">
          <cell r="A919">
            <v>0</v>
          </cell>
          <cell r="B919">
            <v>0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 t="str">
            <v/>
          </cell>
        </row>
        <row r="920">
          <cell r="A920">
            <v>0</v>
          </cell>
          <cell r="B920">
            <v>0</v>
          </cell>
          <cell r="C920">
            <v>0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 t="str">
            <v/>
          </cell>
        </row>
        <row r="921">
          <cell r="A921">
            <v>0</v>
          </cell>
          <cell r="B921">
            <v>0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 t="str">
            <v/>
          </cell>
        </row>
        <row r="922">
          <cell r="A922">
            <v>0</v>
          </cell>
          <cell r="B922">
            <v>0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 t="str">
            <v/>
          </cell>
        </row>
        <row r="923">
          <cell r="A923">
            <v>0</v>
          </cell>
          <cell r="B923">
            <v>0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 t="str">
            <v/>
          </cell>
        </row>
        <row r="924">
          <cell r="A924">
            <v>0</v>
          </cell>
          <cell r="B924">
            <v>0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 t="str">
            <v/>
          </cell>
        </row>
        <row r="925">
          <cell r="A925">
            <v>0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 t="str">
            <v/>
          </cell>
        </row>
        <row r="926">
          <cell r="A926">
            <v>0</v>
          </cell>
          <cell r="B926">
            <v>0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 t="str">
            <v/>
          </cell>
        </row>
        <row r="927">
          <cell r="A927">
            <v>0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 t="str">
            <v/>
          </cell>
        </row>
        <row r="928">
          <cell r="A928">
            <v>0</v>
          </cell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 t="str">
            <v/>
          </cell>
        </row>
        <row r="929">
          <cell r="A929">
            <v>0</v>
          </cell>
          <cell r="B929">
            <v>0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 t="str">
            <v/>
          </cell>
        </row>
        <row r="930">
          <cell r="A930">
            <v>0</v>
          </cell>
          <cell r="B930">
            <v>0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 t="str">
            <v/>
          </cell>
        </row>
        <row r="931">
          <cell r="A931">
            <v>0</v>
          </cell>
          <cell r="B931">
            <v>0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 t="str">
            <v/>
          </cell>
        </row>
        <row r="932">
          <cell r="A932">
            <v>0</v>
          </cell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 t="str">
            <v/>
          </cell>
        </row>
        <row r="933">
          <cell r="A933">
            <v>0</v>
          </cell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 t="str">
            <v/>
          </cell>
        </row>
        <row r="934">
          <cell r="A934">
            <v>0</v>
          </cell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 t="str">
            <v/>
          </cell>
        </row>
        <row r="935">
          <cell r="A935">
            <v>0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 t="str">
            <v/>
          </cell>
        </row>
        <row r="936">
          <cell r="A936">
            <v>0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 t="str">
            <v/>
          </cell>
        </row>
        <row r="937">
          <cell r="A937">
            <v>0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 t="str">
            <v/>
          </cell>
        </row>
        <row r="938">
          <cell r="A938">
            <v>0</v>
          </cell>
          <cell r="B938">
            <v>0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 t="str">
            <v/>
          </cell>
        </row>
        <row r="939">
          <cell r="A939">
            <v>0</v>
          </cell>
          <cell r="B939">
            <v>0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 t="str">
            <v/>
          </cell>
        </row>
        <row r="940">
          <cell r="A940">
            <v>0</v>
          </cell>
          <cell r="B940">
            <v>0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 t="str">
            <v/>
          </cell>
        </row>
        <row r="941">
          <cell r="A941">
            <v>0</v>
          </cell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 t="str">
            <v/>
          </cell>
        </row>
        <row r="942">
          <cell r="A942">
            <v>0</v>
          </cell>
          <cell r="B942">
            <v>0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 t="str">
            <v/>
          </cell>
        </row>
        <row r="943">
          <cell r="A943">
            <v>0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 t="str">
            <v/>
          </cell>
        </row>
        <row r="944">
          <cell r="A944">
            <v>0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 t="str">
            <v/>
          </cell>
        </row>
        <row r="945">
          <cell r="A945">
            <v>0</v>
          </cell>
          <cell r="B945">
            <v>0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 t="str">
            <v/>
          </cell>
        </row>
        <row r="946">
          <cell r="A946">
            <v>0</v>
          </cell>
          <cell r="B946">
            <v>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 t="str">
            <v/>
          </cell>
        </row>
        <row r="947">
          <cell r="A947">
            <v>0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 t="str">
            <v/>
          </cell>
        </row>
        <row r="948">
          <cell r="A948">
            <v>0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 t="str">
            <v/>
          </cell>
        </row>
        <row r="949">
          <cell r="A949">
            <v>0</v>
          </cell>
          <cell r="B949">
            <v>0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 t="str">
            <v/>
          </cell>
        </row>
        <row r="950">
          <cell r="A950">
            <v>0</v>
          </cell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 t="str">
            <v/>
          </cell>
        </row>
        <row r="951">
          <cell r="A951">
            <v>0</v>
          </cell>
          <cell r="B951">
            <v>0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 t="str">
            <v/>
          </cell>
        </row>
        <row r="952">
          <cell r="A952">
            <v>0</v>
          </cell>
          <cell r="B952">
            <v>0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 t="str">
            <v/>
          </cell>
        </row>
        <row r="953">
          <cell r="A953">
            <v>0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 t="str">
            <v/>
          </cell>
        </row>
        <row r="954">
          <cell r="A954">
            <v>0</v>
          </cell>
          <cell r="B954">
            <v>0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 t="str">
            <v/>
          </cell>
        </row>
        <row r="955">
          <cell r="A955">
            <v>0</v>
          </cell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 t="str">
            <v/>
          </cell>
        </row>
        <row r="956">
          <cell r="A956">
            <v>0</v>
          </cell>
          <cell r="B956">
            <v>0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 t="str">
            <v/>
          </cell>
        </row>
        <row r="957">
          <cell r="A957">
            <v>0</v>
          </cell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 t="str">
            <v/>
          </cell>
        </row>
        <row r="958">
          <cell r="A958">
            <v>0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 t="str">
            <v/>
          </cell>
        </row>
        <row r="959">
          <cell r="A959">
            <v>0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 t="str">
            <v/>
          </cell>
        </row>
        <row r="960">
          <cell r="A960">
            <v>0</v>
          </cell>
          <cell r="B960">
            <v>0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 t="str">
            <v/>
          </cell>
        </row>
        <row r="961">
          <cell r="A961">
            <v>0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 t="str">
            <v/>
          </cell>
        </row>
        <row r="962">
          <cell r="A962">
            <v>0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 t="str">
            <v/>
          </cell>
        </row>
        <row r="963">
          <cell r="A963">
            <v>0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 t="str">
            <v/>
          </cell>
        </row>
        <row r="964">
          <cell r="A964">
            <v>0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 t="str">
            <v/>
          </cell>
        </row>
        <row r="965">
          <cell r="A965">
            <v>0</v>
          </cell>
          <cell r="B965">
            <v>0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 t="str">
            <v/>
          </cell>
        </row>
        <row r="966">
          <cell r="A966">
            <v>0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 t="str">
            <v/>
          </cell>
        </row>
        <row r="967">
          <cell r="A967">
            <v>0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 t="str">
            <v/>
          </cell>
        </row>
        <row r="968">
          <cell r="A968">
            <v>0</v>
          </cell>
          <cell r="B968">
            <v>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 t="str">
            <v/>
          </cell>
        </row>
        <row r="969">
          <cell r="A969">
            <v>0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 t="str">
            <v/>
          </cell>
        </row>
        <row r="970">
          <cell r="A970">
            <v>0</v>
          </cell>
          <cell r="B970">
            <v>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 t="str">
            <v/>
          </cell>
        </row>
        <row r="971">
          <cell r="A971">
            <v>0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 t="str">
            <v/>
          </cell>
        </row>
        <row r="972">
          <cell r="A972">
            <v>0</v>
          </cell>
          <cell r="B972">
            <v>0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 t="str">
            <v/>
          </cell>
        </row>
        <row r="973">
          <cell r="A973">
            <v>0</v>
          </cell>
          <cell r="B973">
            <v>0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 t="str">
            <v/>
          </cell>
        </row>
        <row r="974">
          <cell r="A974">
            <v>0</v>
          </cell>
          <cell r="B974">
            <v>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 t="str">
            <v/>
          </cell>
        </row>
        <row r="975">
          <cell r="A975">
            <v>0</v>
          </cell>
          <cell r="B975">
            <v>0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 t="str">
            <v/>
          </cell>
        </row>
        <row r="976">
          <cell r="A976">
            <v>0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 t="str">
            <v/>
          </cell>
        </row>
        <row r="977">
          <cell r="A977">
            <v>0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 t="str">
            <v/>
          </cell>
        </row>
        <row r="978">
          <cell r="A978">
            <v>0</v>
          </cell>
          <cell r="B978">
            <v>0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 t="str">
            <v/>
          </cell>
        </row>
        <row r="979">
          <cell r="A979">
            <v>0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 t="str">
            <v/>
          </cell>
        </row>
        <row r="980">
          <cell r="A980">
            <v>0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 t="str">
            <v/>
          </cell>
        </row>
        <row r="981">
          <cell r="A981">
            <v>0</v>
          </cell>
          <cell r="B981">
            <v>0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 t="str">
            <v/>
          </cell>
        </row>
        <row r="982">
          <cell r="A982">
            <v>0</v>
          </cell>
          <cell r="B982">
            <v>0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 t="str">
            <v/>
          </cell>
        </row>
        <row r="983">
          <cell r="A983">
            <v>0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 t="str">
            <v/>
          </cell>
        </row>
        <row r="984">
          <cell r="A984">
            <v>0</v>
          </cell>
          <cell r="B984">
            <v>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 t="str">
            <v/>
          </cell>
        </row>
        <row r="985">
          <cell r="A985">
            <v>0</v>
          </cell>
          <cell r="B985">
            <v>0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 t="str">
            <v/>
          </cell>
        </row>
        <row r="986">
          <cell r="A986">
            <v>0</v>
          </cell>
          <cell r="B986">
            <v>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 t="str">
            <v/>
          </cell>
        </row>
        <row r="987">
          <cell r="A987">
            <v>0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 t="str">
            <v/>
          </cell>
        </row>
        <row r="988">
          <cell r="A988">
            <v>0</v>
          </cell>
          <cell r="B988">
            <v>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 t="str">
            <v/>
          </cell>
        </row>
        <row r="989">
          <cell r="A989">
            <v>0</v>
          </cell>
          <cell r="B989">
            <v>0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 t="str">
            <v/>
          </cell>
        </row>
        <row r="990">
          <cell r="A990">
            <v>0</v>
          </cell>
          <cell r="B990">
            <v>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 t="str">
            <v/>
          </cell>
        </row>
        <row r="991">
          <cell r="A991">
            <v>0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 t="str">
            <v/>
          </cell>
        </row>
        <row r="992">
          <cell r="A992">
            <v>0</v>
          </cell>
          <cell r="B992">
            <v>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 t="str">
            <v/>
          </cell>
        </row>
        <row r="993">
          <cell r="A993">
            <v>0</v>
          </cell>
          <cell r="B993">
            <v>0</v>
          </cell>
          <cell r="C993">
            <v>0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 t="str">
            <v/>
          </cell>
        </row>
        <row r="994">
          <cell r="A994">
            <v>0</v>
          </cell>
          <cell r="B994">
            <v>0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 t="str">
            <v/>
          </cell>
        </row>
        <row r="995">
          <cell r="A995">
            <v>0</v>
          </cell>
          <cell r="B995">
            <v>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 t="str">
            <v/>
          </cell>
        </row>
        <row r="996">
          <cell r="A996">
            <v>0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 t="str">
            <v/>
          </cell>
        </row>
        <row r="997">
          <cell r="A997">
            <v>0</v>
          </cell>
          <cell r="B997">
            <v>0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 t="str">
            <v/>
          </cell>
        </row>
        <row r="998">
          <cell r="A998">
            <v>0</v>
          </cell>
          <cell r="B998">
            <v>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 t="str">
            <v/>
          </cell>
        </row>
        <row r="999">
          <cell r="A999">
            <v>0</v>
          </cell>
          <cell r="B999">
            <v>0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 t="str">
            <v/>
          </cell>
        </row>
        <row r="1000">
          <cell r="A1000">
            <v>0</v>
          </cell>
          <cell r="B1000">
            <v>0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 t="str">
            <v/>
          </cell>
        </row>
        <row r="1001">
          <cell r="A1001">
            <v>0</v>
          </cell>
          <cell r="B1001">
            <v>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 t="str">
            <v/>
          </cell>
        </row>
        <row r="1002">
          <cell r="A1002">
            <v>0</v>
          </cell>
          <cell r="B1002">
            <v>0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 t="str">
            <v/>
          </cell>
        </row>
        <row r="1003">
          <cell r="A1003">
            <v>0</v>
          </cell>
          <cell r="B1003">
            <v>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 t="str">
            <v/>
          </cell>
        </row>
        <row r="1004">
          <cell r="A1004">
            <v>0</v>
          </cell>
          <cell r="B1004">
            <v>0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 t="str">
            <v/>
          </cell>
        </row>
        <row r="1005">
          <cell r="A1005">
            <v>0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 t="str">
            <v/>
          </cell>
        </row>
        <row r="1006">
          <cell r="A1006">
            <v>0</v>
          </cell>
          <cell r="B1006">
            <v>0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 t="str">
            <v/>
          </cell>
        </row>
        <row r="1007">
          <cell r="A1007">
            <v>0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 t="str">
            <v/>
          </cell>
        </row>
        <row r="1008">
          <cell r="A1008">
            <v>0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 t="str">
            <v/>
          </cell>
        </row>
        <row r="1009">
          <cell r="A1009">
            <v>0</v>
          </cell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 t="str">
            <v/>
          </cell>
        </row>
        <row r="1010">
          <cell r="A1010">
            <v>0</v>
          </cell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 t="str">
            <v/>
          </cell>
        </row>
        <row r="1011">
          <cell r="A1011">
            <v>0</v>
          </cell>
          <cell r="B1011">
            <v>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 t="str">
            <v/>
          </cell>
        </row>
        <row r="1012">
          <cell r="A1012">
            <v>0</v>
          </cell>
          <cell r="B1012">
            <v>0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 t="str">
            <v/>
          </cell>
        </row>
        <row r="1013">
          <cell r="A1013">
            <v>0</v>
          </cell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 t="str">
            <v/>
          </cell>
        </row>
        <row r="1014">
          <cell r="A1014">
            <v>0</v>
          </cell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 t="str">
            <v/>
          </cell>
        </row>
        <row r="1015">
          <cell r="A1015">
            <v>0</v>
          </cell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 t="str">
            <v/>
          </cell>
        </row>
        <row r="1016">
          <cell r="A1016">
            <v>0</v>
          </cell>
          <cell r="B1016">
            <v>0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 t="str">
            <v/>
          </cell>
        </row>
        <row r="1017">
          <cell r="A1017">
            <v>0</v>
          </cell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 t="str">
            <v/>
          </cell>
        </row>
        <row r="1018">
          <cell r="A1018">
            <v>0</v>
          </cell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 t="str">
            <v/>
          </cell>
        </row>
        <row r="1019">
          <cell r="A1019">
            <v>0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 t="str">
            <v/>
          </cell>
        </row>
        <row r="1020">
          <cell r="A1020">
            <v>0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 t="str">
            <v/>
          </cell>
        </row>
        <row r="1021">
          <cell r="A1021">
            <v>0</v>
          </cell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 t="str">
            <v/>
          </cell>
        </row>
        <row r="1022">
          <cell r="A1022">
            <v>0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 t="str">
            <v/>
          </cell>
        </row>
        <row r="1023">
          <cell r="A1023">
            <v>0</v>
          </cell>
          <cell r="B1023">
            <v>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 t="str">
            <v/>
          </cell>
        </row>
        <row r="1024">
          <cell r="A1024">
            <v>0</v>
          </cell>
          <cell r="B1024">
            <v>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 t="str">
            <v/>
          </cell>
        </row>
        <row r="1025">
          <cell r="A1025">
            <v>0</v>
          </cell>
          <cell r="B1025">
            <v>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 t="str">
            <v/>
          </cell>
        </row>
        <row r="1026">
          <cell r="A1026">
            <v>0</v>
          </cell>
          <cell r="B1026">
            <v>0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 t="str">
            <v/>
          </cell>
        </row>
        <row r="1027">
          <cell r="A1027">
            <v>0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 t="str">
            <v/>
          </cell>
        </row>
        <row r="1028">
          <cell r="A1028">
            <v>0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 t="str">
            <v/>
          </cell>
        </row>
        <row r="1029">
          <cell r="A1029">
            <v>0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 t="str">
            <v/>
          </cell>
        </row>
        <row r="1030">
          <cell r="A1030">
            <v>0</v>
          </cell>
          <cell r="B1030">
            <v>0</v>
          </cell>
          <cell r="C1030">
            <v>0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 t="str">
            <v/>
          </cell>
        </row>
        <row r="1031">
          <cell r="A1031">
            <v>0</v>
          </cell>
          <cell r="B1031">
            <v>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 t="str">
            <v/>
          </cell>
        </row>
        <row r="1032">
          <cell r="A1032">
            <v>0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 t="str">
            <v/>
          </cell>
        </row>
        <row r="1033">
          <cell r="A1033">
            <v>0</v>
          </cell>
          <cell r="B1033">
            <v>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 t="str">
            <v/>
          </cell>
        </row>
        <row r="1034">
          <cell r="A1034">
            <v>0</v>
          </cell>
          <cell r="B1034">
            <v>0</v>
          </cell>
          <cell r="C1034">
            <v>0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 t="str">
            <v/>
          </cell>
        </row>
        <row r="1035">
          <cell r="A1035">
            <v>0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 t="str">
            <v/>
          </cell>
        </row>
        <row r="1036">
          <cell r="A1036">
            <v>0</v>
          </cell>
          <cell r="B1036">
            <v>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 t="str">
            <v/>
          </cell>
        </row>
        <row r="1037">
          <cell r="A1037">
            <v>0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 t="str">
            <v/>
          </cell>
        </row>
        <row r="1038">
          <cell r="A1038">
            <v>0</v>
          </cell>
          <cell r="B1038">
            <v>0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 t="str">
            <v/>
          </cell>
        </row>
        <row r="1039">
          <cell r="A1039">
            <v>0</v>
          </cell>
          <cell r="B1039">
            <v>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 t="str">
            <v/>
          </cell>
        </row>
        <row r="1040">
          <cell r="A1040">
            <v>0</v>
          </cell>
          <cell r="B1040">
            <v>0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 t="str">
            <v/>
          </cell>
        </row>
        <row r="1041">
          <cell r="A1041">
            <v>0</v>
          </cell>
          <cell r="B1041">
            <v>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 t="str">
            <v/>
          </cell>
        </row>
        <row r="1042">
          <cell r="A1042">
            <v>0</v>
          </cell>
          <cell r="B1042">
            <v>0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 t="str">
            <v/>
          </cell>
        </row>
        <row r="1043">
          <cell r="A1043">
            <v>0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 t="str">
            <v/>
          </cell>
        </row>
        <row r="1044">
          <cell r="A1044">
            <v>0</v>
          </cell>
          <cell r="B1044">
            <v>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 t="str">
            <v/>
          </cell>
        </row>
        <row r="1045">
          <cell r="A1045">
            <v>0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 t="str">
            <v/>
          </cell>
        </row>
        <row r="1046">
          <cell r="A1046">
            <v>0</v>
          </cell>
          <cell r="B1046">
            <v>0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 t="str">
            <v/>
          </cell>
        </row>
        <row r="1047">
          <cell r="A1047">
            <v>0</v>
          </cell>
          <cell r="B1047">
            <v>0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 t="str">
            <v/>
          </cell>
        </row>
        <row r="1048">
          <cell r="A1048">
            <v>0</v>
          </cell>
          <cell r="B1048">
            <v>0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 t="str">
            <v/>
          </cell>
        </row>
        <row r="1049">
          <cell r="A1049">
            <v>0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 t="str">
            <v/>
          </cell>
        </row>
        <row r="1050">
          <cell r="A1050">
            <v>0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 t="str">
            <v/>
          </cell>
        </row>
        <row r="1051">
          <cell r="A1051">
            <v>0</v>
          </cell>
          <cell r="B1051">
            <v>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 t="str">
            <v/>
          </cell>
        </row>
        <row r="1052">
          <cell r="A1052">
            <v>0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 t="str">
            <v/>
          </cell>
        </row>
        <row r="1053">
          <cell r="A1053">
            <v>0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 t="str">
            <v/>
          </cell>
        </row>
        <row r="1054">
          <cell r="A1054">
            <v>0</v>
          </cell>
          <cell r="B1054">
            <v>0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 t="str">
            <v/>
          </cell>
        </row>
        <row r="1055">
          <cell r="A1055">
            <v>0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 t="str">
            <v/>
          </cell>
        </row>
        <row r="1056">
          <cell r="A1056">
            <v>0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 t="str">
            <v/>
          </cell>
        </row>
        <row r="1057">
          <cell r="A1057">
            <v>0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 t="str">
            <v/>
          </cell>
        </row>
        <row r="1058">
          <cell r="A1058">
            <v>0</v>
          </cell>
          <cell r="B1058">
            <v>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 t="str">
            <v/>
          </cell>
        </row>
        <row r="1059">
          <cell r="A1059">
            <v>0</v>
          </cell>
          <cell r="B1059">
            <v>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 t="str">
            <v/>
          </cell>
        </row>
        <row r="1060">
          <cell r="A1060">
            <v>0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 t="str">
            <v/>
          </cell>
        </row>
        <row r="1061">
          <cell r="A1061">
            <v>0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 t="str">
            <v/>
          </cell>
        </row>
        <row r="1062">
          <cell r="A1062">
            <v>0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 t="str">
            <v/>
          </cell>
        </row>
        <row r="1063">
          <cell r="A1063">
            <v>0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 t="str">
            <v/>
          </cell>
        </row>
        <row r="1064">
          <cell r="A1064">
            <v>0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 t="str">
            <v/>
          </cell>
        </row>
        <row r="1065">
          <cell r="A1065">
            <v>0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 t="str">
            <v/>
          </cell>
        </row>
        <row r="1066">
          <cell r="A1066">
            <v>0</v>
          </cell>
          <cell r="B1066">
            <v>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 t="str">
            <v/>
          </cell>
        </row>
        <row r="1067">
          <cell r="A1067">
            <v>0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 t="str">
            <v/>
          </cell>
        </row>
        <row r="1068">
          <cell r="A1068">
            <v>0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 t="str">
            <v/>
          </cell>
        </row>
        <row r="1069">
          <cell r="A1069">
            <v>0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 t="str">
            <v/>
          </cell>
        </row>
        <row r="1070">
          <cell r="A1070">
            <v>0</v>
          </cell>
          <cell r="B1070">
            <v>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 t="str">
            <v/>
          </cell>
        </row>
        <row r="1071">
          <cell r="A1071">
            <v>0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 t="str">
            <v/>
          </cell>
        </row>
        <row r="1072">
          <cell r="A1072">
            <v>0</v>
          </cell>
          <cell r="B1072">
            <v>0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 t="str">
            <v/>
          </cell>
        </row>
        <row r="1073">
          <cell r="A1073">
            <v>0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 t="str">
            <v/>
          </cell>
        </row>
        <row r="1074">
          <cell r="A1074">
            <v>0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 t="str">
            <v/>
          </cell>
        </row>
        <row r="1075">
          <cell r="A1075">
            <v>0</v>
          </cell>
          <cell r="B1075">
            <v>0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 t="str">
            <v/>
          </cell>
        </row>
        <row r="1076">
          <cell r="A1076">
            <v>0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 t="str">
            <v/>
          </cell>
        </row>
        <row r="1077">
          <cell r="A1077">
            <v>0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 t="str">
            <v/>
          </cell>
        </row>
        <row r="1078">
          <cell r="A1078">
            <v>0</v>
          </cell>
          <cell r="B1078">
            <v>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 t="str">
            <v/>
          </cell>
        </row>
        <row r="1079">
          <cell r="A1079">
            <v>0</v>
          </cell>
          <cell r="B1079">
            <v>0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 t="str">
            <v/>
          </cell>
        </row>
        <row r="1080">
          <cell r="A1080">
            <v>0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 t="str">
            <v/>
          </cell>
        </row>
        <row r="1081">
          <cell r="A1081">
            <v>0</v>
          </cell>
          <cell r="B1081">
            <v>0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 t="str">
            <v/>
          </cell>
        </row>
        <row r="1082">
          <cell r="A1082">
            <v>0</v>
          </cell>
          <cell r="B1082">
            <v>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 t="str">
            <v/>
          </cell>
        </row>
        <row r="1083">
          <cell r="A1083">
            <v>0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 t="str">
            <v/>
          </cell>
        </row>
        <row r="1084">
          <cell r="A1084">
            <v>0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 t="str">
            <v/>
          </cell>
        </row>
        <row r="1085">
          <cell r="A1085">
            <v>0</v>
          </cell>
          <cell r="B1085">
            <v>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 t="str">
            <v/>
          </cell>
        </row>
        <row r="1086">
          <cell r="A1086">
            <v>0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 t="str">
            <v/>
          </cell>
        </row>
        <row r="1087">
          <cell r="A1087">
            <v>0</v>
          </cell>
          <cell r="B1087">
            <v>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 t="str">
            <v/>
          </cell>
        </row>
        <row r="1088">
          <cell r="A1088">
            <v>0</v>
          </cell>
          <cell r="B1088">
            <v>0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 t="str">
            <v/>
          </cell>
        </row>
        <row r="1089">
          <cell r="A1089">
            <v>0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 t="str">
            <v/>
          </cell>
        </row>
        <row r="1090">
          <cell r="A1090">
            <v>0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 t="str">
            <v/>
          </cell>
        </row>
        <row r="1091">
          <cell r="A1091">
            <v>0</v>
          </cell>
          <cell r="B1091">
            <v>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 t="str">
            <v/>
          </cell>
        </row>
        <row r="1092">
          <cell r="A1092">
            <v>0</v>
          </cell>
          <cell r="B1092">
            <v>0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 t="str">
            <v/>
          </cell>
        </row>
        <row r="1093">
          <cell r="A1093">
            <v>0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 t="str">
            <v/>
          </cell>
        </row>
        <row r="1094">
          <cell r="A1094">
            <v>0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 t="str">
            <v/>
          </cell>
        </row>
        <row r="1095">
          <cell r="A1095">
            <v>0</v>
          </cell>
          <cell r="B1095">
            <v>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 t="str">
            <v/>
          </cell>
        </row>
        <row r="1096">
          <cell r="A1096">
            <v>0</v>
          </cell>
          <cell r="B1096">
            <v>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 t="str">
            <v/>
          </cell>
        </row>
        <row r="1097">
          <cell r="A1097">
            <v>0</v>
          </cell>
          <cell r="B1097">
            <v>0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 t="str">
            <v/>
          </cell>
        </row>
        <row r="1098">
          <cell r="A1098">
            <v>0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 t="str">
            <v/>
          </cell>
        </row>
        <row r="1099">
          <cell r="A1099">
            <v>0</v>
          </cell>
          <cell r="B1099">
            <v>0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 t="str">
            <v/>
          </cell>
        </row>
        <row r="1100">
          <cell r="A1100">
            <v>0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 t="str">
            <v/>
          </cell>
        </row>
        <row r="1101">
          <cell r="A1101">
            <v>0</v>
          </cell>
          <cell r="B1101">
            <v>0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 t="str">
            <v/>
          </cell>
        </row>
        <row r="1102">
          <cell r="A1102">
            <v>0</v>
          </cell>
          <cell r="B1102">
            <v>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 t="str">
            <v/>
          </cell>
        </row>
        <row r="1103">
          <cell r="A1103">
            <v>0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 t="str">
            <v/>
          </cell>
        </row>
        <row r="1104">
          <cell r="A1104">
            <v>0</v>
          </cell>
          <cell r="B1104">
            <v>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>
            <v>0</v>
          </cell>
          <cell r="B1105">
            <v>0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>
            <v>0</v>
          </cell>
          <cell r="B1106">
            <v>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>
            <v>0</v>
          </cell>
          <cell r="B1107">
            <v>0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>
            <v>0</v>
          </cell>
          <cell r="B1108">
            <v>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>
            <v>0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>
            <v>0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>
            <v>0</v>
          </cell>
          <cell r="B1111">
            <v>0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>
            <v>0</v>
          </cell>
          <cell r="B1112">
            <v>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>
            <v>0</v>
          </cell>
          <cell r="B1113">
            <v>0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>
            <v>0</v>
          </cell>
          <cell r="B1114">
            <v>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>
            <v>0</v>
          </cell>
          <cell r="B1115">
            <v>0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>
            <v>0</v>
          </cell>
          <cell r="B1116">
            <v>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>
            <v>0</v>
          </cell>
          <cell r="B1117">
            <v>0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>
            <v>0</v>
          </cell>
          <cell r="B1118">
            <v>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>
            <v>0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>
            <v>0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>
            <v>0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>
            <v>0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>
            <v>0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>
            <v>0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>
            <v>0</v>
          </cell>
          <cell r="B1125">
            <v>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>
            <v>0</v>
          </cell>
          <cell r="B1126">
            <v>0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>
            <v>0</v>
          </cell>
          <cell r="B1127">
            <v>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>
            <v>0</v>
          </cell>
          <cell r="B1128">
            <v>0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>
            <v>0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>
            <v>0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>
            <v>0</v>
          </cell>
          <cell r="B1131">
            <v>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>
            <v>0</v>
          </cell>
          <cell r="B1132">
            <v>0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>
            <v>0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>
            <v>0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>
            <v>0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>
            <v>0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>
            <v>0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>
            <v>0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>
            <v>0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>
            <v>0</v>
          </cell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>
            <v>0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>
            <v>0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>
            <v>0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>
            <v>0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>
            <v>0</v>
          </cell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>
            <v>0</v>
          </cell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>
            <v>0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>
            <v>0</v>
          </cell>
          <cell r="B1148">
            <v>0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>
            <v>0</v>
          </cell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>
            <v>0</v>
          </cell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>
            <v>0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>
            <v>0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>
            <v>0</v>
          </cell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>
            <v>0</v>
          </cell>
          <cell r="B1154">
            <v>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>
            <v>0</v>
          </cell>
          <cell r="B1155">
            <v>0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>
            <v>0</v>
          </cell>
          <cell r="B1156">
            <v>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>
            <v>0</v>
          </cell>
          <cell r="B1157">
            <v>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>
            <v>0</v>
          </cell>
          <cell r="B1158">
            <v>0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>
            <v>0</v>
          </cell>
          <cell r="B1159">
            <v>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>
            <v>0</v>
          </cell>
          <cell r="B1160">
            <v>0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>
            <v>0</v>
          </cell>
          <cell r="B1161">
            <v>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>
            <v>0</v>
          </cell>
          <cell r="B1162">
            <v>0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>
            <v>0</v>
          </cell>
          <cell r="B1163">
            <v>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>
            <v>0</v>
          </cell>
          <cell r="B1164">
            <v>0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>
            <v>0</v>
          </cell>
          <cell r="B1165">
            <v>0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>
            <v>0</v>
          </cell>
          <cell r="B1166">
            <v>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>
            <v>0</v>
          </cell>
          <cell r="B1167">
            <v>0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>
            <v>0</v>
          </cell>
          <cell r="B1168">
            <v>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>
            <v>0</v>
          </cell>
          <cell r="B1169">
            <v>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>
            <v>0</v>
          </cell>
          <cell r="B1170">
            <v>0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>
            <v>0</v>
          </cell>
          <cell r="B1171">
            <v>0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>
            <v>0</v>
          </cell>
          <cell r="B1172">
            <v>0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>
            <v>0</v>
          </cell>
          <cell r="B1173">
            <v>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>
            <v>0</v>
          </cell>
          <cell r="B1174">
            <v>0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>
            <v>0</v>
          </cell>
          <cell r="B1175">
            <v>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>
            <v>0</v>
          </cell>
          <cell r="B1176">
            <v>0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>
            <v>0</v>
          </cell>
          <cell r="B1177">
            <v>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>
            <v>0</v>
          </cell>
          <cell r="B1178">
            <v>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>
            <v>0</v>
          </cell>
          <cell r="B1179">
            <v>0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>
            <v>0</v>
          </cell>
          <cell r="B1180">
            <v>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>
            <v>0</v>
          </cell>
          <cell r="B1181">
            <v>0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>
            <v>0</v>
          </cell>
          <cell r="B1182">
            <v>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>
            <v>0</v>
          </cell>
          <cell r="B1183">
            <v>0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>
            <v>0</v>
          </cell>
          <cell r="B1184">
            <v>0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>
            <v>0</v>
          </cell>
          <cell r="B1185">
            <v>0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>
            <v>0</v>
          </cell>
          <cell r="B1186">
            <v>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>
            <v>0</v>
          </cell>
          <cell r="B1187">
            <v>0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>
            <v>0</v>
          </cell>
          <cell r="B1188">
            <v>0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>
            <v>0</v>
          </cell>
          <cell r="B1189">
            <v>0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>
            <v>0</v>
          </cell>
          <cell r="B1190">
            <v>0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>
            <v>0</v>
          </cell>
          <cell r="B1191">
            <v>0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>
            <v>0</v>
          </cell>
          <cell r="B1192">
            <v>0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>
            <v>0</v>
          </cell>
          <cell r="B1193">
            <v>0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>
            <v>0</v>
          </cell>
          <cell r="B1194">
            <v>0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>
            <v>0</v>
          </cell>
          <cell r="B1195">
            <v>0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>
            <v>0</v>
          </cell>
          <cell r="B1196">
            <v>0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>
            <v>0</v>
          </cell>
          <cell r="B1197">
            <v>0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>
            <v>0</v>
          </cell>
          <cell r="B1198">
            <v>0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>
            <v>0</v>
          </cell>
          <cell r="B1199">
            <v>0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>
            <v>0</v>
          </cell>
          <cell r="B1200">
            <v>0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>
            <v>0</v>
          </cell>
          <cell r="B1201">
            <v>0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>
            <v>0</v>
          </cell>
          <cell r="B1202">
            <v>0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>
            <v>0</v>
          </cell>
          <cell r="B1203">
            <v>0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>
            <v>0</v>
          </cell>
          <cell r="B1204">
            <v>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>
            <v>0</v>
          </cell>
          <cell r="B1205">
            <v>0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>
            <v>0</v>
          </cell>
          <cell r="B1206">
            <v>0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>
            <v>0</v>
          </cell>
          <cell r="B1207">
            <v>0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>
            <v>0</v>
          </cell>
          <cell r="B1208">
            <v>0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>
            <v>0</v>
          </cell>
          <cell r="B1209">
            <v>0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>
            <v>0</v>
          </cell>
          <cell r="B1210">
            <v>0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>
            <v>0</v>
          </cell>
          <cell r="B1211">
            <v>0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>
            <v>0</v>
          </cell>
          <cell r="B1212">
            <v>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>
            <v>0</v>
          </cell>
          <cell r="B1213">
            <v>0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>
            <v>0</v>
          </cell>
          <cell r="B1214">
            <v>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>
            <v>0</v>
          </cell>
          <cell r="B1215">
            <v>0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</row>
        <row r="1216">
          <cell r="A1216">
            <v>0</v>
          </cell>
          <cell r="B1216">
            <v>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</row>
        <row r="1217">
          <cell r="A1217">
            <v>0</v>
          </cell>
          <cell r="B1217">
            <v>0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</row>
        <row r="1218">
          <cell r="A1218">
            <v>0</v>
          </cell>
          <cell r="B1218">
            <v>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>
            <v>0</v>
          </cell>
          <cell r="B1219">
            <v>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>
            <v>0</v>
          </cell>
          <cell r="B1220">
            <v>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>
            <v>0</v>
          </cell>
          <cell r="B1221">
            <v>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>
            <v>0</v>
          </cell>
          <cell r="B1222">
            <v>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>
            <v>0</v>
          </cell>
          <cell r="B1223">
            <v>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>
            <v>0</v>
          </cell>
          <cell r="B1224">
            <v>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>
            <v>0</v>
          </cell>
          <cell r="B1225">
            <v>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>
            <v>0</v>
          </cell>
          <cell r="B1226">
            <v>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>
            <v>0</v>
          </cell>
          <cell r="B1227">
            <v>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</row>
        <row r="1228">
          <cell r="A1228">
            <v>0</v>
          </cell>
          <cell r="B1228">
            <v>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>
            <v>0</v>
          </cell>
          <cell r="B1229">
            <v>0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>
            <v>0</v>
          </cell>
          <cell r="B1230">
            <v>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>
            <v>0</v>
          </cell>
          <cell r="B1231">
            <v>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>
            <v>0</v>
          </cell>
          <cell r="B1232">
            <v>0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>
            <v>0</v>
          </cell>
          <cell r="B1233">
            <v>0</v>
          </cell>
          <cell r="C1233">
            <v>0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>
            <v>0</v>
          </cell>
          <cell r="B1234">
            <v>0</v>
          </cell>
          <cell r="C1234">
            <v>0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>
            <v>0</v>
          </cell>
          <cell r="B1235">
            <v>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>
            <v>0</v>
          </cell>
          <cell r="B1236">
            <v>0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>
            <v>0</v>
          </cell>
          <cell r="B1237">
            <v>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>
            <v>0</v>
          </cell>
          <cell r="B1238">
            <v>0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>
            <v>0</v>
          </cell>
          <cell r="B1239">
            <v>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>
            <v>0</v>
          </cell>
          <cell r="B1240">
            <v>0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>
            <v>0</v>
          </cell>
          <cell r="B1241">
            <v>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>
            <v>0</v>
          </cell>
          <cell r="B1242">
            <v>0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>
            <v>0</v>
          </cell>
          <cell r="B1243">
            <v>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>
            <v>0</v>
          </cell>
          <cell r="B1244">
            <v>0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>
            <v>0</v>
          </cell>
          <cell r="B1245">
            <v>0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>
            <v>0</v>
          </cell>
          <cell r="B1246">
            <v>0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>
            <v>0</v>
          </cell>
          <cell r="B1247">
            <v>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>
            <v>0</v>
          </cell>
          <cell r="B1248">
            <v>0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>
            <v>0</v>
          </cell>
          <cell r="B1249">
            <v>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>
            <v>0</v>
          </cell>
          <cell r="B1250">
            <v>0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>
            <v>0</v>
          </cell>
          <cell r="B1251">
            <v>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>
            <v>0</v>
          </cell>
          <cell r="B1252">
            <v>0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>
            <v>0</v>
          </cell>
          <cell r="B1253">
            <v>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>
            <v>0</v>
          </cell>
          <cell r="B1254">
            <v>0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>
            <v>0</v>
          </cell>
          <cell r="B1255">
            <v>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>
            <v>0</v>
          </cell>
          <cell r="B1256">
            <v>0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>
            <v>0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>
            <v>0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>
            <v>0</v>
          </cell>
          <cell r="B1259">
            <v>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>
            <v>0</v>
          </cell>
          <cell r="B1260">
            <v>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>
            <v>0</v>
          </cell>
          <cell r="B1261">
            <v>0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>
            <v>0</v>
          </cell>
          <cell r="B1262">
            <v>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>
            <v>0</v>
          </cell>
          <cell r="B1263">
            <v>0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>
            <v>0</v>
          </cell>
          <cell r="B1264">
            <v>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>
            <v>0</v>
          </cell>
          <cell r="B1265">
            <v>0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>
            <v>0</v>
          </cell>
          <cell r="B1266">
            <v>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>
            <v>0</v>
          </cell>
          <cell r="B1267">
            <v>0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>
            <v>0</v>
          </cell>
          <cell r="B1268">
            <v>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>
            <v>0</v>
          </cell>
          <cell r="B1269">
            <v>0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>
            <v>0</v>
          </cell>
          <cell r="B1270">
            <v>0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>
            <v>0</v>
          </cell>
          <cell r="B1271">
            <v>0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>
            <v>0</v>
          </cell>
          <cell r="B1272">
            <v>0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>
            <v>0</v>
          </cell>
          <cell r="B1273">
            <v>0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>
            <v>0</v>
          </cell>
          <cell r="B1274">
            <v>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>
            <v>0</v>
          </cell>
          <cell r="B1275">
            <v>0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>
            <v>0</v>
          </cell>
          <cell r="B1276">
            <v>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>
            <v>0</v>
          </cell>
          <cell r="B1277">
            <v>0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>
            <v>0</v>
          </cell>
          <cell r="B1278">
            <v>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>
            <v>0</v>
          </cell>
          <cell r="B1279">
            <v>0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>
            <v>0</v>
          </cell>
          <cell r="B1280">
            <v>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>
            <v>0</v>
          </cell>
          <cell r="B1281">
            <v>0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>
            <v>0</v>
          </cell>
          <cell r="B1282">
            <v>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>
            <v>0</v>
          </cell>
          <cell r="B1283">
            <v>0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>
            <v>0</v>
          </cell>
          <cell r="B1284">
            <v>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>
            <v>0</v>
          </cell>
          <cell r="B1285">
            <v>0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>
            <v>0</v>
          </cell>
          <cell r="B1286">
            <v>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>
            <v>0</v>
          </cell>
          <cell r="B1287">
            <v>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>
            <v>0</v>
          </cell>
          <cell r="B1288">
            <v>0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>
            <v>0</v>
          </cell>
          <cell r="B1289">
            <v>0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>
            <v>0</v>
          </cell>
          <cell r="B1290">
            <v>0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>
            <v>0</v>
          </cell>
          <cell r="B1291">
            <v>0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>
            <v>0</v>
          </cell>
          <cell r="B1292">
            <v>0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>
            <v>0</v>
          </cell>
          <cell r="B1293">
            <v>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>
            <v>0</v>
          </cell>
          <cell r="B1294">
            <v>0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>
            <v>0</v>
          </cell>
          <cell r="B1295">
            <v>0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>
            <v>0</v>
          </cell>
          <cell r="B1296">
            <v>0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>
            <v>0</v>
          </cell>
          <cell r="B1297">
            <v>0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>
            <v>0</v>
          </cell>
          <cell r="B1298">
            <v>0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>
            <v>0</v>
          </cell>
          <cell r="B1299">
            <v>0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>
            <v>0</v>
          </cell>
          <cell r="B1300">
            <v>0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>
            <v>0</v>
          </cell>
          <cell r="B1301">
            <v>0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>
            <v>0</v>
          </cell>
          <cell r="B1302">
            <v>0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>
            <v>0</v>
          </cell>
          <cell r="B1303">
            <v>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>
            <v>0</v>
          </cell>
          <cell r="B1304">
            <v>0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>
            <v>0</v>
          </cell>
          <cell r="B1305">
            <v>0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>
            <v>0</v>
          </cell>
          <cell r="B1306">
            <v>0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>
            <v>0</v>
          </cell>
          <cell r="B1307">
            <v>0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>
            <v>0</v>
          </cell>
          <cell r="B1308">
            <v>0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>
            <v>0</v>
          </cell>
          <cell r="B1309">
            <v>0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>
            <v>0</v>
          </cell>
          <cell r="B1310">
            <v>0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>
            <v>0</v>
          </cell>
          <cell r="B1311">
            <v>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>
            <v>0</v>
          </cell>
          <cell r="B1312">
            <v>0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>
            <v>0</v>
          </cell>
          <cell r="B1313">
            <v>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>
            <v>0</v>
          </cell>
          <cell r="B1314">
            <v>0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>
            <v>0</v>
          </cell>
          <cell r="B1315">
            <v>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>
            <v>0</v>
          </cell>
          <cell r="B1316">
            <v>0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>
            <v>0</v>
          </cell>
          <cell r="B1317">
            <v>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>
            <v>0</v>
          </cell>
          <cell r="B1318">
            <v>0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>
            <v>0</v>
          </cell>
          <cell r="B1319">
            <v>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>
            <v>0</v>
          </cell>
          <cell r="B1320">
            <v>0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>
            <v>0</v>
          </cell>
          <cell r="B1321">
            <v>0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>
            <v>0</v>
          </cell>
          <cell r="B1322">
            <v>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>
            <v>0</v>
          </cell>
          <cell r="B1323">
            <v>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>
            <v>0</v>
          </cell>
          <cell r="B1324">
            <v>0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>
            <v>0</v>
          </cell>
          <cell r="B1325">
            <v>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>
            <v>0</v>
          </cell>
          <cell r="B1326">
            <v>0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>
            <v>0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>
            <v>0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>
            <v>0</v>
          </cell>
          <cell r="B1329">
            <v>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>
            <v>0</v>
          </cell>
          <cell r="B1330">
            <v>0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>
            <v>0</v>
          </cell>
          <cell r="B1331">
            <v>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>
            <v>0</v>
          </cell>
          <cell r="B1332">
            <v>0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>
            <v>0</v>
          </cell>
          <cell r="B1333">
            <v>0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>
            <v>0</v>
          </cell>
          <cell r="B1334">
            <v>0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>
            <v>0</v>
          </cell>
          <cell r="B1335">
            <v>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>
            <v>0</v>
          </cell>
          <cell r="B1336">
            <v>0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>
            <v>0</v>
          </cell>
          <cell r="B1337">
            <v>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>
            <v>0</v>
          </cell>
          <cell r="B1338">
            <v>0</v>
          </cell>
          <cell r="C1338">
            <v>0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>
            <v>0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>
            <v>0</v>
          </cell>
          <cell r="B1340">
            <v>0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>
            <v>0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>
            <v>0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>
            <v>0</v>
          </cell>
          <cell r="B1343">
            <v>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>
            <v>0</v>
          </cell>
          <cell r="B1344">
            <v>0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>
            <v>0</v>
          </cell>
          <cell r="B1345">
            <v>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>
            <v>0</v>
          </cell>
          <cell r="B1346">
            <v>0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>
            <v>0</v>
          </cell>
          <cell r="B1347">
            <v>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>
            <v>0</v>
          </cell>
          <cell r="B1348">
            <v>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>
            <v>0</v>
          </cell>
          <cell r="B1349">
            <v>0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>
            <v>0</v>
          </cell>
          <cell r="B1350">
            <v>0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>
            <v>0</v>
          </cell>
          <cell r="B1351">
            <v>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>
            <v>0</v>
          </cell>
          <cell r="B1352">
            <v>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>
            <v>0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>
            <v>0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>
            <v>0</v>
          </cell>
          <cell r="B1355">
            <v>0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>
            <v>0</v>
          </cell>
          <cell r="B1356">
            <v>0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>
            <v>0</v>
          </cell>
          <cell r="B1357">
            <v>0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>
            <v>0</v>
          </cell>
          <cell r="B1358">
            <v>0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>
            <v>0</v>
          </cell>
          <cell r="B1359">
            <v>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>
            <v>0</v>
          </cell>
          <cell r="B1360">
            <v>0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>
            <v>0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>
            <v>0</v>
          </cell>
          <cell r="B1362">
            <v>0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>
            <v>0</v>
          </cell>
          <cell r="B1363">
            <v>0</v>
          </cell>
          <cell r="C1363">
            <v>0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>
            <v>0</v>
          </cell>
          <cell r="B1364">
            <v>0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>
            <v>0</v>
          </cell>
          <cell r="B1365">
            <v>0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>
            <v>0</v>
          </cell>
          <cell r="B1366">
            <v>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>
            <v>0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>
            <v>0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>
            <v>0</v>
          </cell>
          <cell r="B1369">
            <v>0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>
            <v>0</v>
          </cell>
          <cell r="B1370">
            <v>0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>
            <v>0</v>
          </cell>
          <cell r="B1371">
            <v>0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>
            <v>0</v>
          </cell>
          <cell r="B1372">
            <v>0</v>
          </cell>
          <cell r="C1372">
            <v>0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>
            <v>0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>
            <v>0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>
            <v>0</v>
          </cell>
          <cell r="B1375">
            <v>0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>
            <v>0</v>
          </cell>
          <cell r="B1376">
            <v>0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>
            <v>0</v>
          </cell>
          <cell r="B1377">
            <v>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>
            <v>0</v>
          </cell>
          <cell r="B1378">
            <v>0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>
            <v>0</v>
          </cell>
          <cell r="B1379">
            <v>0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>
            <v>0</v>
          </cell>
          <cell r="B1380">
            <v>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>
            <v>0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>
            <v>0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>
            <v>0</v>
          </cell>
          <cell r="B1383">
            <v>0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>
            <v>0</v>
          </cell>
          <cell r="B1384">
            <v>0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>
            <v>0</v>
          </cell>
          <cell r="B1385">
            <v>0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>
            <v>0</v>
          </cell>
          <cell r="B1386">
            <v>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>
            <v>0</v>
          </cell>
          <cell r="B1387">
            <v>0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>
            <v>0</v>
          </cell>
          <cell r="B1388">
            <v>0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>
            <v>0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>
            <v>0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>
            <v>0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>
            <v>0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>
            <v>0</v>
          </cell>
          <cell r="B1393">
            <v>0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>
            <v>0</v>
          </cell>
          <cell r="B1394">
            <v>0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>
            <v>0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>
            <v>0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>
            <v>0</v>
          </cell>
          <cell r="B1397">
            <v>0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</sheetData>
      <sheetData sheetId="3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 Attrib Lis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18"/>
  <sheetViews>
    <sheetView tabSelected="1" topLeftCell="U1" zoomScale="80" zoomScaleNormal="80" workbookViewId="0">
      <selection activeCell="AB35" sqref="AB35"/>
    </sheetView>
  </sheetViews>
  <sheetFormatPr defaultRowHeight="12.75" x14ac:dyDescent="0.2"/>
  <cols>
    <col min="4" max="9" width="9.28515625" bestFit="1" customWidth="1"/>
    <col min="10" max="11" width="9.85546875" bestFit="1" customWidth="1"/>
    <col min="12" max="12" width="9.28515625" bestFit="1" customWidth="1"/>
    <col min="21" max="23" width="11" customWidth="1"/>
    <col min="27" max="30" width="9.28515625" bestFit="1" customWidth="1"/>
    <col min="31" max="33" width="10.140625" bestFit="1" customWidth="1"/>
    <col min="34" max="36" width="10.85546875" bestFit="1" customWidth="1"/>
    <col min="37" max="37" width="35.28515625" bestFit="1" customWidth="1"/>
    <col min="38" max="46" width="10.85546875" bestFit="1" customWidth="1"/>
    <col min="51" max="51" width="16.7109375" bestFit="1" customWidth="1"/>
  </cols>
  <sheetData>
    <row r="3" spans="2:26" x14ac:dyDescent="0.2">
      <c r="D3">
        <v>2015</v>
      </c>
      <c r="E3">
        <v>2016</v>
      </c>
      <c r="F3">
        <v>2017</v>
      </c>
      <c r="G3">
        <v>2018</v>
      </c>
      <c r="H3">
        <v>2019</v>
      </c>
      <c r="I3">
        <v>2020</v>
      </c>
      <c r="J3">
        <v>2021</v>
      </c>
      <c r="K3">
        <v>2022</v>
      </c>
      <c r="L3">
        <v>2023</v>
      </c>
      <c r="M3">
        <v>2024</v>
      </c>
      <c r="N3">
        <v>2025</v>
      </c>
      <c r="O3">
        <v>2026</v>
      </c>
      <c r="P3">
        <v>2027</v>
      </c>
      <c r="Q3">
        <v>2028</v>
      </c>
      <c r="R3">
        <v>2029</v>
      </c>
      <c r="S3">
        <v>2030</v>
      </c>
      <c r="T3">
        <v>2031</v>
      </c>
      <c r="U3">
        <v>2032</v>
      </c>
      <c r="V3">
        <v>2033</v>
      </c>
      <c r="W3">
        <v>2034</v>
      </c>
    </row>
    <row r="4" spans="2:26" x14ac:dyDescent="0.2">
      <c r="B4" s="32" t="s">
        <v>36</v>
      </c>
      <c r="C4" t="s">
        <v>34</v>
      </c>
      <c r="D4" s="34">
        <f>SUM('Portfolio Sum C07-1'!$B$6:B$6)</f>
        <v>0</v>
      </c>
      <c r="E4" s="34">
        <f>SUM('Portfolio Sum C07-1'!$B$6:C$6)</f>
        <v>0</v>
      </c>
      <c r="F4" s="34">
        <f>SUM('Portfolio Sum C07-1'!$B$6:D$6)</f>
        <v>0</v>
      </c>
      <c r="G4" s="34">
        <f>SUM('Portfolio Sum C07-1'!$B$6:E$6)</f>
        <v>0</v>
      </c>
      <c r="H4" s="34">
        <f>SUM('Portfolio Sum C07-1'!$B$6:F$6)</f>
        <v>0</v>
      </c>
      <c r="I4" s="34">
        <f>SUM('Portfolio Sum C07-1'!$B$6:G$6)</f>
        <v>0</v>
      </c>
      <c r="J4" s="34">
        <f>SUM('Portfolio Sum C07-1'!$B$6:H$6)</f>
        <v>0</v>
      </c>
      <c r="K4" s="34">
        <f>SUM('Portfolio Sum C07-1'!$B$6:I$6)</f>
        <v>0</v>
      </c>
      <c r="L4" s="34">
        <f>SUM('Portfolio Sum C07-1'!$B$6:J$6)</f>
        <v>0</v>
      </c>
      <c r="M4" s="34">
        <f>SUM('Portfolio Sum C07-1'!$B$6:K$6)</f>
        <v>0</v>
      </c>
      <c r="N4" s="34">
        <f>SUM('Portfolio Sum C07-1'!$B$6:L$6)</f>
        <v>0</v>
      </c>
      <c r="O4" s="34">
        <f>SUM('Portfolio Sum C07-1'!$B$6:M$6)</f>
        <v>0</v>
      </c>
      <c r="P4" s="34">
        <f>SUM('Portfolio Sum C07-1'!$B$6:N$6)</f>
        <v>0</v>
      </c>
      <c r="Q4" s="34">
        <f>SUM('Portfolio Sum C07-1'!$B$6:O$6)</f>
        <v>313.39999999999998</v>
      </c>
      <c r="R4" s="34">
        <f>SUM('Portfolio Sum C07-1'!$B$6:P$6)</f>
        <v>313.39999999999998</v>
      </c>
      <c r="S4" s="34">
        <f>SUM('Portfolio Sum C07-1'!$B$6:Q$6)</f>
        <v>736.4</v>
      </c>
      <c r="T4" s="34">
        <f>SUM('Portfolio Sum C07-1'!$B$6:R$6)</f>
        <v>736.4</v>
      </c>
      <c r="U4" s="34">
        <f>SUM('Portfolio Sum C07-1'!$B$6:S$6)</f>
        <v>1137.183</v>
      </c>
      <c r="V4" s="34">
        <f>SUM('Portfolio Sum C07-1'!$B$6:T$6)</f>
        <v>2406.183</v>
      </c>
      <c r="W4" s="34">
        <f>SUM('Portfolio Sum C07-1'!$B$6:U$6)</f>
        <v>3041.183</v>
      </c>
    </row>
    <row r="5" spans="2:26" x14ac:dyDescent="0.2">
      <c r="B5" s="35"/>
      <c r="C5" t="s">
        <v>35</v>
      </c>
      <c r="D5" s="34">
        <f>SUM('Portfolio Sum C07-1'!$B$7:B$7)</f>
        <v>0</v>
      </c>
      <c r="E5" s="34">
        <f>SUM('Portfolio Sum C07-1'!$B$7:C$7)</f>
        <v>0</v>
      </c>
      <c r="F5" s="34">
        <f>SUM('Portfolio Sum C07-1'!$B$7:D$7)</f>
        <v>0</v>
      </c>
      <c r="G5" s="34">
        <f>SUM('Portfolio Sum C07-1'!$B$7:E$7)</f>
        <v>0</v>
      </c>
      <c r="H5" s="34">
        <f>SUM('Portfolio Sum C07-1'!$B$7:F$7)</f>
        <v>0</v>
      </c>
      <c r="I5" s="34">
        <f>SUM('Portfolio Sum C07-1'!$B$7:G$7)</f>
        <v>0</v>
      </c>
      <c r="J5" s="34">
        <f>SUM('Portfolio Sum C07-1'!$B$7:H$7)</f>
        <v>0</v>
      </c>
      <c r="K5" s="34">
        <f>SUM('Portfolio Sum C07-1'!$B$7:I$7)</f>
        <v>0</v>
      </c>
      <c r="L5" s="34">
        <f>SUM('Portfolio Sum C07-1'!$B$7:J$7)</f>
        <v>0</v>
      </c>
      <c r="M5" s="34">
        <f>SUM('Portfolio Sum C07-1'!$B$7:K$7)</f>
        <v>0</v>
      </c>
      <c r="N5" s="34">
        <f>SUM('Portfolio Sum C07-1'!$B$7:L$7)</f>
        <v>0</v>
      </c>
      <c r="O5" s="34">
        <f>SUM('Portfolio Sum C07-1'!$B$7:M$7)</f>
        <v>0</v>
      </c>
      <c r="P5" s="34">
        <f>SUM('Portfolio Sum C07-1'!$B$7:N$7)</f>
        <v>0</v>
      </c>
      <c r="Q5" s="34">
        <f>SUM('Portfolio Sum C07-1'!$B$7:O$7)</f>
        <v>0</v>
      </c>
      <c r="R5" s="34">
        <f>SUM('Portfolio Sum C07-1'!$B$7:P$7)</f>
        <v>0</v>
      </c>
      <c r="S5" s="34">
        <f>SUM('Portfolio Sum C07-1'!$B$7:Q$7)</f>
        <v>0</v>
      </c>
      <c r="T5" s="34">
        <f>SUM('Portfolio Sum C07-1'!$B$7:R$7)</f>
        <v>0</v>
      </c>
      <c r="U5" s="34">
        <f>SUM('Portfolio Sum C07-1'!$B$7:S$7)</f>
        <v>0</v>
      </c>
      <c r="V5" s="34">
        <f>SUM('Portfolio Sum C07-1'!$B$7:T$7)</f>
        <v>0</v>
      </c>
      <c r="W5" s="34">
        <f>SUM('Portfolio Sum C07-1'!$B$7:U$7)</f>
        <v>0</v>
      </c>
    </row>
    <row r="6" spans="2:26" x14ac:dyDescent="0.2">
      <c r="C6" t="s">
        <v>27</v>
      </c>
      <c r="D6" s="34">
        <f>SUM('Portfolio Sum C07-1'!$B$10:C$10,'Portfolio Sum C07-1'!$B$11:C$11,'Portfolio Sum C07-1'!$B$12:C$12,'Portfolio Sum C07-1'!$B$13:C$13)</f>
        <v>0</v>
      </c>
      <c r="E6" s="34">
        <f>SUM('Portfolio Sum C07-1'!$B$10:D$10,'Portfolio Sum C07-1'!$B$11:D$11,'Portfolio Sum C07-1'!$B$12:D$12,'Portfolio Sum C07-1'!$B$13:D$13)</f>
        <v>0</v>
      </c>
      <c r="F6" s="34">
        <f>SUM('Portfolio Sum C07-1'!$B$10:E$10,'Portfolio Sum C07-1'!$B$11:E$11,'Portfolio Sum C07-1'!$B$12:E$12,'Portfolio Sum C07-1'!$B$13:E$13)</f>
        <v>0</v>
      </c>
      <c r="G6" s="34">
        <f>SUM('Portfolio Sum C07-1'!$B$10:F$10,'Portfolio Sum C07-1'!$B$11:F$11,'Portfolio Sum C07-1'!$B$12:F$12,'Portfolio Sum C07-1'!$B$13:F$13)</f>
        <v>0</v>
      </c>
      <c r="H6" s="34">
        <f>SUM('Portfolio Sum C07-1'!$B$10:G$10,'Portfolio Sum C07-1'!$B$11:G$11,'Portfolio Sum C07-1'!$B$12:G$12,'Portfolio Sum C07-1'!$B$13:G$13)</f>
        <v>584</v>
      </c>
      <c r="I6" s="34">
        <f>SUM('Portfolio Sum C07-1'!$B$10:H$10,'Portfolio Sum C07-1'!$B$11:H$11,'Portfolio Sum C07-1'!$B$12:H$12,'Portfolio Sum C07-1'!$B$13:H$13)</f>
        <v>629</v>
      </c>
      <c r="J6" s="34">
        <f>SUM('Portfolio Sum C07-1'!$B$10:I$10,'Portfolio Sum C07-1'!$B$11:I$11,'Portfolio Sum C07-1'!$B$12:I$12,'Portfolio Sum C07-1'!$B$13:I$13)</f>
        <v>629</v>
      </c>
      <c r="K6" s="34">
        <f>SUM('Portfolio Sum C07-1'!$B$10:J$10,'Portfolio Sum C07-1'!$B$11:J$11,'Portfolio Sum C07-1'!$B$12:J$12,'Portfolio Sum C07-1'!$B$13:J$13)</f>
        <v>629</v>
      </c>
      <c r="L6" s="34">
        <f>SUM('Portfolio Sum C07-1'!$B$10:K$10,'Portfolio Sum C07-1'!$B$11:K$11,'Portfolio Sum C07-1'!$B$12:K$12,'Portfolio Sum C07-1'!$B$13:K$13)</f>
        <v>629</v>
      </c>
      <c r="M6" s="34">
        <f>SUM('Portfolio Sum C07-1'!$B$10:L$10,'Portfolio Sum C07-1'!$B$11:L$11,'Portfolio Sum C07-1'!$B$12:L$12,'Portfolio Sum C07-1'!$B$13:L$13)</f>
        <v>629</v>
      </c>
      <c r="N6" s="34">
        <f>SUM('Portfolio Sum C07-1'!$B$10:M$10,'Portfolio Sum C07-1'!$B$11:M$11,'Portfolio Sum C07-1'!$B$12:M$12,'Portfolio Sum C07-1'!$B$13:M$13)</f>
        <v>629</v>
      </c>
      <c r="O6" s="34">
        <f>SUM('Portfolio Sum C07-1'!$B$10:N$10,'Portfolio Sum C07-1'!$B$11:N$11,'Portfolio Sum C07-1'!$B$12:N$12,'Portfolio Sum C07-1'!$B$13:N$13)</f>
        <v>629</v>
      </c>
      <c r="P6" s="34">
        <f>SUM('Portfolio Sum C07-1'!$B$10:O$10,'Portfolio Sum C07-1'!$B$11:O$11,'Portfolio Sum C07-1'!$B$12:O$12,'Portfolio Sum C07-1'!$B$13:O$13)</f>
        <v>629</v>
      </c>
      <c r="Q6" s="34">
        <f>SUM('Portfolio Sum C07-1'!$B$10:P$10,'Portfolio Sum C07-1'!$B$11:P$11,'Portfolio Sum C07-1'!$B$12:P$12,'Portfolio Sum C07-1'!$B$13:P$13)</f>
        <v>629</v>
      </c>
      <c r="R6" s="34">
        <f>SUM('Portfolio Sum C07-1'!$B$10:Q$10,'Portfolio Sum C07-1'!$B$11:Q$11,'Portfolio Sum C07-1'!$B$12:Q$12,'Portfolio Sum C07-1'!$B$13:Q$13)</f>
        <v>854</v>
      </c>
      <c r="S6" s="34">
        <f>SUM('Portfolio Sum C07-1'!$B$10:R$10,'Portfolio Sum C07-1'!$B$11:R$11,'Portfolio Sum C07-1'!$B$12:R$12,'Portfolio Sum C07-1'!$B$13:R$13)</f>
        <v>1197</v>
      </c>
      <c r="T6" s="34">
        <f>SUM('Portfolio Sum C07-1'!$B$10:S$10,'Portfolio Sum C07-1'!$B$11:S$11,'Portfolio Sum C07-1'!$B$12:S$12,'Portfolio Sum C07-1'!$B$13:S$13)</f>
        <v>1197</v>
      </c>
      <c r="U6" s="34">
        <f>SUM('Portfolio Sum C07-1'!$B$10:T$10,'Portfolio Sum C07-1'!$B$11:T$11,'Portfolio Sum C07-1'!$B$12:T$12,'Portfolio Sum C07-1'!$B$13:T$13)</f>
        <v>1197</v>
      </c>
      <c r="V6" s="34">
        <f>SUM('Portfolio Sum C07-1'!$B$10:U$10,'Portfolio Sum C07-1'!$B$11:U$11,'Portfolio Sum C07-1'!$B$12:U$12,'Portfolio Sum C07-1'!$B$13:U$13)</f>
        <v>1197</v>
      </c>
      <c r="W6" s="34">
        <f>SUM('Portfolio Sum C07-1'!$B$10:V$10,'Portfolio Sum C07-1'!$B$11:V$11,'Portfolio Sum C07-1'!$B$12:V$12,'Portfolio Sum C07-1'!$B$13:V$13)</f>
        <v>1197</v>
      </c>
    </row>
    <row r="7" spans="2:26" x14ac:dyDescent="0.2">
      <c r="C7" t="s">
        <v>28</v>
      </c>
      <c r="D7" s="34">
        <f>SUM('Portfolio Sum C07-1'!$B$8:C$8,'Portfolio Sum C07-1'!$B$9:C$9)</f>
        <v>271.64</v>
      </c>
      <c r="E7" s="34">
        <f>SUM('Portfolio Sum C07-1'!$B$8:D$8,'Portfolio Sum C07-1'!$B$9:D$9)</f>
        <v>497.35</v>
      </c>
      <c r="F7" s="34">
        <f>SUM('Portfolio Sum C07-1'!$B$8:E$8,'Portfolio Sum C07-1'!$B$9:E$9)</f>
        <v>718.58</v>
      </c>
      <c r="G7" s="34">
        <f>SUM('Portfolio Sum C07-1'!$B$8:F$8,'Portfolio Sum C07-1'!$B$9:F$9)</f>
        <v>947.17000000000007</v>
      </c>
      <c r="H7" s="34">
        <f>SUM('Portfolio Sum C07-1'!$B$8:G$8,'Portfolio Sum C07-1'!$B$9:G$9)</f>
        <v>1153.96</v>
      </c>
      <c r="I7" s="34">
        <f>SUM('Portfolio Sum C07-1'!$B$8:H$8,'Portfolio Sum C07-1'!$B$9:H$9)</f>
        <v>1362.0900000000001</v>
      </c>
      <c r="J7" s="34">
        <f>SUM('Portfolio Sum C07-1'!$B$8:I$8,'Portfolio Sum C07-1'!$B$9:I$9)</f>
        <v>1585.0600000000002</v>
      </c>
      <c r="K7" s="34">
        <f>SUM('Portfolio Sum C07-1'!$B$8:J$8,'Portfolio Sum C07-1'!$B$9:J$9)</f>
        <v>1815.47</v>
      </c>
      <c r="L7" s="34">
        <f>SUM('Portfolio Sum C07-1'!$B$8:K$8,'Portfolio Sum C07-1'!$B$9:K$9)</f>
        <v>2033.83</v>
      </c>
      <c r="M7" s="34">
        <f>SUM('Portfolio Sum C07-1'!$B$8:L$8,'Portfolio Sum C07-1'!$B$9:L$9)</f>
        <v>2219.3900000000003</v>
      </c>
      <c r="N7" s="34">
        <f>SUM('Portfolio Sum C07-1'!$B$8:M$8,'Portfolio Sum C07-1'!$B$9:M$9)</f>
        <v>2429.8700000000003</v>
      </c>
      <c r="O7" s="34">
        <f>SUM('Portfolio Sum C07-1'!$B$8:N$8,'Portfolio Sum C07-1'!$B$9:N$9)</f>
        <v>2631.0600000000004</v>
      </c>
      <c r="P7" s="34">
        <f>SUM('Portfolio Sum C07-1'!$B$8:O$8,'Portfolio Sum C07-1'!$B$9:O$9)</f>
        <v>2833.4100000000003</v>
      </c>
      <c r="Q7" s="34">
        <f>SUM('Portfolio Sum C07-1'!$B$8:P$8,'Portfolio Sum C07-1'!$B$9:P$9)</f>
        <v>3029.7000000000003</v>
      </c>
      <c r="R7" s="34">
        <f>SUM('Portfolio Sum C07-1'!$B$8:Q$8,'Portfolio Sum C07-1'!$B$9:Q$9)</f>
        <v>3211.0400000000004</v>
      </c>
      <c r="S7" s="34">
        <f>SUM('Portfolio Sum C07-1'!$B$8:R$8,'Portfolio Sum C07-1'!$B$9:R$9)</f>
        <v>3397.34</v>
      </c>
      <c r="T7" s="34">
        <f>SUM('Portfolio Sum C07-1'!$B$8:S$8,'Portfolio Sum C07-1'!$B$9:S$9)</f>
        <v>3572.2900000000004</v>
      </c>
      <c r="U7" s="34">
        <f>SUM('Portfolio Sum C07-1'!$B$8:T$8,'Portfolio Sum C07-1'!$B$9:T$9)</f>
        <v>3743.4800000000005</v>
      </c>
      <c r="V7" s="34">
        <f>SUM('Portfolio Sum C07-1'!$B$8:U$8,'Portfolio Sum C07-1'!$B$9:U$9)</f>
        <v>3913.6100000000006</v>
      </c>
      <c r="W7" s="34">
        <f>SUM('Portfolio Sum C07-1'!$B$8:V$8,'Portfolio Sum C07-1'!$B$9:V$9)</f>
        <v>3913.6100000000006</v>
      </c>
      <c r="Z7" t="s">
        <v>46</v>
      </c>
    </row>
    <row r="8" spans="2:26" x14ac:dyDescent="0.2">
      <c r="C8" t="s">
        <v>29</v>
      </c>
      <c r="D8" s="34">
        <f>'Portfolio Sum C07-1'!B$17</f>
        <v>726.96199999999999</v>
      </c>
      <c r="E8" s="34">
        <f>'Portfolio Sum C07-1'!C$17</f>
        <v>968.35500000000002</v>
      </c>
      <c r="F8" s="34">
        <f>'Portfolio Sum C07-1'!D$17</f>
        <v>974.73299999999995</v>
      </c>
      <c r="G8" s="34">
        <f>'Portfolio Sum C07-1'!E$17</f>
        <v>894.26700000000005</v>
      </c>
      <c r="H8" s="34">
        <f>'Portfolio Sum C07-1'!F$17</f>
        <v>1011.495</v>
      </c>
      <c r="I8" s="34">
        <f>'Portfolio Sum C07-1'!G$17</f>
        <v>809.97299999999996</v>
      </c>
      <c r="J8" s="34">
        <f>'Portfolio Sum C07-1'!H$17</f>
        <v>542.029</v>
      </c>
      <c r="K8" s="34">
        <f>'Portfolio Sum C07-1'!I$17</f>
        <v>838.13499999999999</v>
      </c>
      <c r="L8" s="34">
        <f>'Portfolio Sum C07-1'!J$17</f>
        <v>773.245</v>
      </c>
      <c r="M8" s="34">
        <f>'Portfolio Sum C07-1'!K$17</f>
        <v>1027.443</v>
      </c>
      <c r="N8" s="34">
        <f>'Portfolio Sum C07-1'!L$17</f>
        <v>1071.8989999999999</v>
      </c>
      <c r="O8" s="34">
        <f>'Portfolio Sum C07-1'!M$17</f>
        <v>1055.6970000000001</v>
      </c>
      <c r="P8" s="34">
        <f>'Portfolio Sum C07-1'!N$17</f>
        <v>1074.3420000000001</v>
      </c>
      <c r="Q8" s="34">
        <f>'Portfolio Sum C07-1'!O$17</f>
        <v>1173.011</v>
      </c>
      <c r="R8" s="34">
        <f>'Portfolio Sum C07-1'!P$17</f>
        <v>998.83799999999997</v>
      </c>
      <c r="S8" s="34">
        <f>'Portfolio Sum C07-1'!Q$17</f>
        <v>1215.9549999999999</v>
      </c>
      <c r="T8" s="34">
        <f>'Portfolio Sum C07-1'!R$17</f>
        <v>1080.011</v>
      </c>
      <c r="U8" s="34">
        <f>'Portfolio Sum C07-1'!S$17</f>
        <v>856.58600000000001</v>
      </c>
      <c r="V8" s="34">
        <f>'Portfolio Sum C07-1'!T$17</f>
        <v>904.26800000000003</v>
      </c>
      <c r="W8" s="34">
        <f>'Portfolio Sum C07-1'!U$17</f>
        <v>595.43200000000002</v>
      </c>
    </row>
    <row r="9" spans="2:26" x14ac:dyDescent="0.2">
      <c r="C9" t="s">
        <v>30</v>
      </c>
      <c r="D9" s="34">
        <f>SUM('Portfolio Sum C07-1'!$B$26:B$26)-SUM('Portfolio Sum C07-1'!$B$6:B$12,'Portfolio Sum C07-1'!$B13:B13,'Portfolio Sum C07-1'!$B$17:B$17,'Portfolio Sum C07-1'!$B$21:B$23)</f>
        <v>0</v>
      </c>
      <c r="E9" s="34">
        <f>SUM('Portfolio Sum C07-1'!$B$26:C$26)-SUM('Portfolio Sum C07-1'!$B$6:C$12,'Portfolio Sum C07-1'!$B13:C13,'Portfolio Sum C07-1'!$B$17:C$17,'Portfolio Sum C07-1'!$B$21:C$23)</f>
        <v>0</v>
      </c>
      <c r="F9" s="34">
        <f>SUM('Portfolio Sum C07-1'!$B$26:D$26)-SUM('Portfolio Sum C07-1'!$B$6:D$12,'Portfolio Sum C07-1'!$B13:D13,'Portfolio Sum C07-1'!$B$17:D$17,'Portfolio Sum C07-1'!$B$21:D$23)</f>
        <v>0</v>
      </c>
      <c r="G9" s="34">
        <f>SUM('Portfolio Sum C07-1'!$B$26:E$26)-SUM('Portfolio Sum C07-1'!$B$6:E$12,'Portfolio Sum C07-1'!$B13:E13,'Portfolio Sum C07-1'!$B$17:E$17,'Portfolio Sum C07-1'!$B$21:E$23)</f>
        <v>0</v>
      </c>
      <c r="H9" s="34">
        <f>SUM('Portfolio Sum C07-1'!$B$26:F$26)-SUM('Portfolio Sum C07-1'!$B$6:F$12,'Portfolio Sum C07-1'!$B13:F13,'Portfolio Sum C07-1'!$B$17:F$17,'Portfolio Sum C07-1'!$B$21:F$23)</f>
        <v>0</v>
      </c>
      <c r="I9" s="34">
        <f>SUM('Portfolio Sum C07-1'!$B$26:G$26)-SUM('Portfolio Sum C07-1'!$B$6:G$12,'Portfolio Sum C07-1'!$B13:G13,'Portfolio Sum C07-1'!$B$17:G$17,'Portfolio Sum C07-1'!$B$21:G$23)</f>
        <v>0</v>
      </c>
      <c r="J9" s="34">
        <f>SUM('Portfolio Sum C07-1'!$B$26:H$26)-SUM('Portfolio Sum C07-1'!$B$6:H$12,'Portfolio Sum C07-1'!$B13:H13,'Portfolio Sum C07-1'!$B$17:H$17,'Portfolio Sum C07-1'!$B$21:H$23)</f>
        <v>0</v>
      </c>
      <c r="K9" s="34">
        <f>SUM('Portfolio Sum C07-1'!$B$26:I$26)-SUM('Portfolio Sum C07-1'!$B$6:I$12,'Portfolio Sum C07-1'!$B13:I13,'Portfolio Sum C07-1'!$B$17:I$17,'Portfolio Sum C07-1'!$B$21:I$23)</f>
        <v>0</v>
      </c>
      <c r="L9" s="34">
        <f>SUM('Portfolio Sum C07-1'!$B$26:J$26)-SUM('Portfolio Sum C07-1'!$B$6:J$12,'Portfolio Sum C07-1'!$B13:J13,'Portfolio Sum C07-1'!$B$17:J$17,'Portfolio Sum C07-1'!$B$21:J$23)</f>
        <v>0</v>
      </c>
      <c r="M9" s="34">
        <f>SUM('Portfolio Sum C07-1'!$B$26:K$26)-SUM('Portfolio Sum C07-1'!$B$6:K$12,'Portfolio Sum C07-1'!$B13:K13,'Portfolio Sum C07-1'!$B$17:K$17,'Portfolio Sum C07-1'!$B$21:K$23)</f>
        <v>0</v>
      </c>
      <c r="N9" s="34">
        <f>SUM('Portfolio Sum C07-1'!$B$26:L$26)-SUM('Portfolio Sum C07-1'!$B$6:L$12,'Portfolio Sum C07-1'!$B13:L13,'Portfolio Sum C07-1'!$B$17:L$17,'Portfolio Sum C07-1'!$B$21:L$23)</f>
        <v>0</v>
      </c>
      <c r="O9" s="34">
        <f>SUM('Portfolio Sum C07-1'!$B$26:M$26)-SUM('Portfolio Sum C07-1'!$B$6:M$12,'Portfolio Sum C07-1'!$B13:M13,'Portfolio Sum C07-1'!$B$17:M$17,'Portfolio Sum C07-1'!$B$21:M$23)</f>
        <v>0</v>
      </c>
      <c r="P9" s="34">
        <f>SUM('Portfolio Sum C07-1'!$B$26:N$26)-SUM('Portfolio Sum C07-1'!$B$6:N$12,'Portfolio Sum C07-1'!$B13:N13,'Portfolio Sum C07-1'!$B$17:N$17,'Portfolio Sum C07-1'!$B$21:N$23)</f>
        <v>0</v>
      </c>
      <c r="Q9" s="34">
        <f>SUM('Portfolio Sum C07-1'!$B$26:O$26)-SUM('Portfolio Sum C07-1'!$B$6:O$12,'Portfolio Sum C07-1'!$B13:O13,'Portfolio Sum C07-1'!$B$17:O$17,'Portfolio Sum C07-1'!$B$21:O$23)</f>
        <v>0</v>
      </c>
      <c r="R9" s="34">
        <f>SUM('Portfolio Sum C07-1'!$B$26:P$26)-SUM('Portfolio Sum C07-1'!$B$6:P$12,'Portfolio Sum C07-1'!$B13:P13,'Portfolio Sum C07-1'!$B$17:P$17,'Portfolio Sum C07-1'!$B$21:P$23)</f>
        <v>0</v>
      </c>
      <c r="S9" s="34">
        <f>SUM('Portfolio Sum C07-1'!$B$26:Q$26)-SUM('Portfolio Sum C07-1'!$B$6:Q$12,'Portfolio Sum C07-1'!$B13:Q13,'Portfolio Sum C07-1'!$B$17:Q$17,'Portfolio Sum C07-1'!$B$21:Q$23)</f>
        <v>0</v>
      </c>
      <c r="T9" s="34">
        <f>SUM('Portfolio Sum C07-1'!$B$26:R$26)-SUM('Portfolio Sum C07-1'!$B$6:R$12,'Portfolio Sum C07-1'!$B13:R13,'Portfolio Sum C07-1'!$B$17:R$17,'Portfolio Sum C07-1'!$B$21:R$23)</f>
        <v>0</v>
      </c>
      <c r="U9" s="34">
        <f>SUM('Portfolio Sum C07-1'!$B$26:S$26)-SUM('Portfolio Sum C07-1'!$B$6:S$12,'Portfolio Sum C07-1'!$B13:S13,'Portfolio Sum C07-1'!$B$17:S$17,'Portfolio Sum C07-1'!$B$21:S$23)</f>
        <v>0</v>
      </c>
      <c r="V9" s="34">
        <f>SUM('Portfolio Sum C07-1'!$B$26:T$26)-SUM('Portfolio Sum C07-1'!$B$6:T$12,'Portfolio Sum C07-1'!$B13:T13,'Portfolio Sum C07-1'!$B$17:T$17,'Portfolio Sum C07-1'!$B$21:T$23)</f>
        <v>0</v>
      </c>
      <c r="W9" s="34">
        <f>SUM('Portfolio Sum C07-1'!$B$26:U$26)-SUM('Portfolio Sum C07-1'!$B$6:U$12,'Portfolio Sum C07-1'!$B13:U13,'Portfolio Sum C07-1'!$B$17:U$17,'Portfolio Sum C07-1'!$B$21:U$23)</f>
        <v>0</v>
      </c>
    </row>
    <row r="10" spans="2:26" x14ac:dyDescent="0.2">
      <c r="C10" t="s">
        <v>31</v>
      </c>
      <c r="D10" s="34">
        <f>SUM('Portfolio Sum C07-1'!$B$21:B$21)</f>
        <v>-222</v>
      </c>
      <c r="E10" s="34">
        <f>SUM('Portfolio Sum C07-1'!$B$21:C$21)</f>
        <v>-222</v>
      </c>
      <c r="F10" s="34">
        <f>SUM('Portfolio Sum C07-1'!$B$21:D$21)</f>
        <v>-222</v>
      </c>
      <c r="G10" s="34">
        <f>SUM('Portfolio Sum C07-1'!$B$21:E$21)</f>
        <v>-502</v>
      </c>
      <c r="H10" s="34">
        <f>SUM('Portfolio Sum C07-1'!$B$21:F$21)</f>
        <v>-608</v>
      </c>
      <c r="I10" s="34">
        <f>SUM('Portfolio Sum C07-1'!$B$21:G$21)</f>
        <v>-608</v>
      </c>
      <c r="J10" s="34">
        <f>SUM('Portfolio Sum C07-1'!$B$21:H$21)</f>
        <v>-608</v>
      </c>
      <c r="K10" s="34">
        <f>SUM('Portfolio Sum C07-1'!$B$21:I$21)</f>
        <v>-1058</v>
      </c>
      <c r="L10" s="34">
        <f>SUM('Portfolio Sum C07-1'!$B$21:J$21)</f>
        <v>-1058</v>
      </c>
      <c r="M10" s="34">
        <f>SUM('Portfolio Sum C07-1'!$B$21:K$21)</f>
        <v>-1412</v>
      </c>
      <c r="N10" s="34">
        <f>SUM('Portfolio Sum C07-1'!$B$21:L$21)</f>
        <v>-1799</v>
      </c>
      <c r="O10" s="34">
        <f>SUM('Portfolio Sum C07-1'!$B$21:M$21)</f>
        <v>-1799</v>
      </c>
      <c r="P10" s="34">
        <f>SUM('Portfolio Sum C07-1'!$B$21:N$21)</f>
        <v>-1799</v>
      </c>
      <c r="Q10" s="34">
        <f>SUM('Portfolio Sum C07-1'!$B$21:O$21)</f>
        <v>-1799</v>
      </c>
      <c r="R10" s="34">
        <f>SUM('Portfolio Sum C07-1'!$B$21:P$21)</f>
        <v>-1799</v>
      </c>
      <c r="S10" s="34">
        <f>SUM('Portfolio Sum C07-1'!$B$21:Q$21)</f>
        <v>-1799</v>
      </c>
      <c r="T10" s="34">
        <f>SUM('Portfolio Sum C07-1'!$B$21:R$21)</f>
        <v>-1799</v>
      </c>
      <c r="U10" s="34">
        <f>SUM('Portfolio Sum C07-1'!$B$21:S$21)</f>
        <v>-1799</v>
      </c>
      <c r="V10" s="34">
        <f>SUM('Portfolio Sum C07-1'!$B$21:T$21)</f>
        <v>-2427</v>
      </c>
      <c r="W10" s="34">
        <f>SUM('Portfolio Sum C07-1'!$B$21:U$21)</f>
        <v>-2427</v>
      </c>
    </row>
    <row r="11" spans="2:26" x14ac:dyDescent="0.2">
      <c r="C11" t="s">
        <v>32</v>
      </c>
      <c r="D11" s="34">
        <f>SUM('Portfolio Sum C07-1'!$B$22:B$22)</f>
        <v>0</v>
      </c>
      <c r="E11" s="34">
        <f>SUM('Portfolio Sum C07-1'!$B$22:C$22)</f>
        <v>0</v>
      </c>
      <c r="F11" s="34">
        <f>SUM('Portfolio Sum C07-1'!$B$22:D$22)</f>
        <v>0</v>
      </c>
      <c r="G11" s="34">
        <f>SUM('Portfolio Sum C07-1'!$B$22:E$22)</f>
        <v>0</v>
      </c>
      <c r="H11" s="34">
        <f>SUM('Portfolio Sum C07-1'!$B$22:F$22)</f>
        <v>0</v>
      </c>
      <c r="I11" s="34">
        <f>SUM('Portfolio Sum C07-1'!$B$22:G$22)</f>
        <v>0</v>
      </c>
      <c r="J11" s="34">
        <f>SUM('Portfolio Sum C07-1'!$B$22:H$22)</f>
        <v>0</v>
      </c>
      <c r="K11" s="34">
        <f>SUM('Portfolio Sum C07-1'!$B$22:I$22)</f>
        <v>0</v>
      </c>
      <c r="L11" s="34">
        <f>SUM('Portfolio Sum C07-1'!$B$22:J$22)</f>
        <v>0</v>
      </c>
      <c r="M11" s="34">
        <f>SUM('Portfolio Sum C07-1'!$B$22:K$22)</f>
        <v>0</v>
      </c>
      <c r="N11" s="34">
        <f>SUM('Portfolio Sum C07-1'!$B$22:L$22)</f>
        <v>0</v>
      </c>
      <c r="O11" s="34">
        <f>SUM('Portfolio Sum C07-1'!$B$22:M$22)</f>
        <v>0</v>
      </c>
      <c r="P11" s="34">
        <f>SUM('Portfolio Sum C07-1'!$B$22:N$22)</f>
        <v>0</v>
      </c>
      <c r="Q11" s="34">
        <f>SUM('Portfolio Sum C07-1'!$B$22:O$22)</f>
        <v>-326</v>
      </c>
      <c r="R11" s="34">
        <f>SUM('Portfolio Sum C07-1'!$B$22:P$22)</f>
        <v>-326</v>
      </c>
      <c r="S11" s="34">
        <f>SUM('Portfolio Sum C07-1'!$B$22:Q$22)</f>
        <v>-683</v>
      </c>
      <c r="T11" s="34">
        <f>SUM('Portfolio Sum C07-1'!$B$22:R$22)</f>
        <v>-760.24</v>
      </c>
      <c r="U11" s="34">
        <f>SUM('Portfolio Sum C07-1'!$B$22:S$22)</f>
        <v>-760.24</v>
      </c>
      <c r="V11" s="34">
        <f>SUM('Portfolio Sum C07-1'!$B$22:T$22)</f>
        <v>-1447.74</v>
      </c>
      <c r="W11" s="34">
        <f>SUM('Portfolio Sum C07-1'!$B$22:U$22)</f>
        <v>-1447.74</v>
      </c>
    </row>
    <row r="12" spans="2:26" x14ac:dyDescent="0.2">
      <c r="C12" t="s">
        <v>33</v>
      </c>
      <c r="D12" s="34">
        <f>SUM('Portfolio Sum C07-1'!$B$23:B$23)</f>
        <v>0</v>
      </c>
      <c r="E12" s="34">
        <f>SUM('Portfolio Sum C07-1'!$B$23:C$23)</f>
        <v>0</v>
      </c>
      <c r="F12" s="34">
        <f>SUM('Portfolio Sum C07-1'!$B$23:D$23)</f>
        <v>0</v>
      </c>
      <c r="G12" s="34">
        <f>SUM('Portfolio Sum C07-1'!$B$23:E$23)</f>
        <v>337</v>
      </c>
      <c r="H12" s="34">
        <f>SUM('Portfolio Sum C07-1'!$B$23:F$23)</f>
        <v>337</v>
      </c>
      <c r="I12" s="34">
        <f>SUM('Portfolio Sum C07-1'!$B$23:G$23)</f>
        <v>337</v>
      </c>
      <c r="J12" s="34">
        <f>SUM('Portfolio Sum C07-1'!$B$23:H$23)</f>
        <v>337</v>
      </c>
      <c r="K12" s="34">
        <f>SUM('Portfolio Sum C07-1'!$B$23:I$23)</f>
        <v>337</v>
      </c>
      <c r="L12" s="34">
        <f>SUM('Portfolio Sum C07-1'!$B$23:J$23)</f>
        <v>337</v>
      </c>
      <c r="M12" s="34">
        <f>SUM('Portfolio Sum C07-1'!$B$23:K$23)</f>
        <v>337</v>
      </c>
      <c r="N12" s="34">
        <f>SUM('Portfolio Sum C07-1'!$B$23:L$23)</f>
        <v>724</v>
      </c>
      <c r="O12" s="34">
        <f>SUM('Portfolio Sum C07-1'!$B$23:M$23)</f>
        <v>724</v>
      </c>
      <c r="P12" s="34">
        <f>SUM('Portfolio Sum C07-1'!$B$23:N$23)</f>
        <v>724</v>
      </c>
      <c r="Q12" s="34">
        <f>SUM('Portfolio Sum C07-1'!$B$23:O$23)</f>
        <v>724</v>
      </c>
      <c r="R12" s="34">
        <f>SUM('Portfolio Sum C07-1'!$B$23:P$23)</f>
        <v>724</v>
      </c>
      <c r="S12" s="34">
        <f>SUM('Portfolio Sum C07-1'!$B$23:Q$23)</f>
        <v>387</v>
      </c>
      <c r="T12" s="34">
        <f>SUM('Portfolio Sum C07-1'!$B$23:R$23)</f>
        <v>387</v>
      </c>
      <c r="U12" s="34">
        <f>SUM('Portfolio Sum C07-1'!$B$23:S$23)</f>
        <v>387</v>
      </c>
      <c r="V12" s="34">
        <f>SUM('Portfolio Sum C07-1'!$B$23:T$23)</f>
        <v>387</v>
      </c>
      <c r="W12" s="34">
        <f>SUM('Portfolio Sum C07-1'!$B$23:U$23)</f>
        <v>387</v>
      </c>
    </row>
    <row r="13" spans="2:26" x14ac:dyDescent="0.2">
      <c r="B13" s="31" t="s">
        <v>37</v>
      </c>
      <c r="C13" t="str">
        <f t="shared" ref="C13:C30" si="0">C4</f>
        <v>CCCT</v>
      </c>
      <c r="D13" s="34">
        <f>SUM('Portfolio Sum S07'!$B$6:B$6)</f>
        <v>0</v>
      </c>
      <c r="E13" s="34">
        <f>SUM('Portfolio Sum S07'!$B$6:C$6)</f>
        <v>0</v>
      </c>
      <c r="F13" s="34">
        <f>SUM('Portfolio Sum S07'!$B$6:D$6)</f>
        <v>0</v>
      </c>
      <c r="G13" s="34">
        <f>SUM('Portfolio Sum S07'!$B$6:E$6)</f>
        <v>0</v>
      </c>
      <c r="H13" s="34">
        <f>SUM('Portfolio Sum S07'!$B$6:F$6)</f>
        <v>0</v>
      </c>
      <c r="I13" s="34">
        <f>SUM('Portfolio Sum S07'!$B$6:G$6)</f>
        <v>0</v>
      </c>
      <c r="J13" s="34">
        <f>SUM('Portfolio Sum S07'!$B$6:H$6)</f>
        <v>0</v>
      </c>
      <c r="K13" s="34">
        <f>SUM('Portfolio Sum S07'!$B$6:I$6)</f>
        <v>0</v>
      </c>
      <c r="L13" s="34">
        <f>SUM('Portfolio Sum S07'!$B$6:J$6)</f>
        <v>0</v>
      </c>
      <c r="M13" s="34">
        <f>SUM('Portfolio Sum S07'!$B$6:K$6)</f>
        <v>0</v>
      </c>
      <c r="N13" s="34">
        <f>SUM('Portfolio Sum S07'!$B$6:L$6)</f>
        <v>0</v>
      </c>
      <c r="O13" s="34">
        <f>SUM('Portfolio Sum S07'!$B$6:M$6)</f>
        <v>0</v>
      </c>
      <c r="P13" s="34">
        <f>SUM('Portfolio Sum S07'!$B$6:N$6)</f>
        <v>0</v>
      </c>
      <c r="Q13" s="34">
        <f>SUM('Portfolio Sum S07'!$B$6:O$6)</f>
        <v>313.39999999999998</v>
      </c>
      <c r="R13" s="34">
        <f>SUM('Portfolio Sum S07'!$B$6:P$6)</f>
        <v>313.39999999999998</v>
      </c>
      <c r="S13" s="34">
        <f>SUM('Portfolio Sum S07'!$B$6:Q$6)</f>
        <v>1582.4</v>
      </c>
      <c r="T13" s="34">
        <f>SUM('Portfolio Sum S07'!$B$6:R$6)</f>
        <v>1582.4</v>
      </c>
      <c r="U13" s="34">
        <f>SUM('Portfolio Sum S07'!$B$6:S$6)</f>
        <v>1582.4</v>
      </c>
      <c r="V13" s="34">
        <f>SUM('Portfolio Sum S07'!$B$6:T$6)</f>
        <v>2406.183</v>
      </c>
      <c r="W13" s="34">
        <f>SUM('Portfolio Sum S07'!$B$6:U$6)</f>
        <v>2806.9659999999999</v>
      </c>
    </row>
    <row r="14" spans="2:26" x14ac:dyDescent="0.2">
      <c r="B14" s="35"/>
      <c r="C14" t="str">
        <f t="shared" si="0"/>
        <v>Peaking Gas</v>
      </c>
      <c r="D14" s="34">
        <f>SUM('Portfolio Sum S07'!$B$7:B$7)</f>
        <v>0</v>
      </c>
      <c r="E14" s="34">
        <f>SUM('Portfolio Sum S07'!$B$7:C$7)</f>
        <v>0</v>
      </c>
      <c r="F14" s="34">
        <f>SUM('Portfolio Sum S07'!$B$7:D$7)</f>
        <v>0</v>
      </c>
      <c r="G14" s="34">
        <f>SUM('Portfolio Sum S07'!$B$7:E$7)</f>
        <v>0</v>
      </c>
      <c r="H14" s="34">
        <f>SUM('Portfolio Sum S07'!$B$7:F$7)</f>
        <v>0</v>
      </c>
      <c r="I14" s="34">
        <f>SUM('Portfolio Sum S07'!$B$7:G$7)</f>
        <v>0</v>
      </c>
      <c r="J14" s="34">
        <f>SUM('Portfolio Sum S07'!$B$7:H$7)</f>
        <v>0</v>
      </c>
      <c r="K14" s="34">
        <f>SUM('Portfolio Sum S07'!$B$7:I$7)</f>
        <v>0</v>
      </c>
      <c r="L14" s="34">
        <f>SUM('Portfolio Sum S07'!$B$7:J$7)</f>
        <v>0</v>
      </c>
      <c r="M14" s="34">
        <f>SUM('Portfolio Sum S07'!$B$7:K$7)</f>
        <v>0</v>
      </c>
      <c r="N14" s="34">
        <f>SUM('Portfolio Sum S07'!$B$7:L$7)</f>
        <v>0</v>
      </c>
      <c r="O14" s="34">
        <f>SUM('Portfolio Sum S07'!$B$7:M$7)</f>
        <v>0</v>
      </c>
      <c r="P14" s="34">
        <f>SUM('Portfolio Sum S07'!$B$7:N$7)</f>
        <v>0</v>
      </c>
      <c r="Q14" s="34">
        <f>SUM('Portfolio Sum S07'!$B$7:O$7)</f>
        <v>0</v>
      </c>
      <c r="R14" s="34">
        <f>SUM('Portfolio Sum S07'!$B$7:P$7)</f>
        <v>0</v>
      </c>
      <c r="S14" s="34">
        <f>SUM('Portfolio Sum S07'!$B$7:Q$7)</f>
        <v>0</v>
      </c>
      <c r="T14" s="34">
        <f>SUM('Portfolio Sum S07'!$B$7:R$7)</f>
        <v>0</v>
      </c>
      <c r="U14" s="34">
        <f>SUM('Portfolio Sum S07'!$B$7:S$7)</f>
        <v>0</v>
      </c>
      <c r="V14" s="34">
        <f>SUM('Portfolio Sum S07'!$B$7:T$7)</f>
        <v>0</v>
      </c>
      <c r="W14" s="34">
        <f>SUM('Portfolio Sum S07'!$B$7:U$7)</f>
        <v>0</v>
      </c>
    </row>
    <row r="15" spans="2:26" x14ac:dyDescent="0.2">
      <c r="C15" t="str">
        <f t="shared" si="0"/>
        <v>Renewable</v>
      </c>
      <c r="D15" s="34">
        <f>SUM('Portfolio Sum S07'!$B$10:C$10,'Portfolio Sum S07'!$B$11:C$11,'Portfolio Sum S07'!$B$12:C$12,'Portfolio Sum S07'!$B$13:C$13)</f>
        <v>0</v>
      </c>
      <c r="E15" s="34">
        <f>SUM('Portfolio Sum S07'!$B$10:D$10,'Portfolio Sum S07'!$B$11:D$11,'Portfolio Sum S07'!$B$12:D$12,'Portfolio Sum S07'!$B$13:D$13)</f>
        <v>0</v>
      </c>
      <c r="F15" s="34">
        <f>SUM('Portfolio Sum S07'!$B$10:E$10,'Portfolio Sum S07'!$B$11:E$11,'Portfolio Sum S07'!$B$12:E$12,'Portfolio Sum S07'!$B$13:E$13)</f>
        <v>0</v>
      </c>
      <c r="G15" s="34">
        <f>SUM('Portfolio Sum S07'!$B$10:F$10,'Portfolio Sum S07'!$B$11:F$11,'Portfolio Sum S07'!$B$12:F$12,'Portfolio Sum S07'!$B$13:F$13)</f>
        <v>0</v>
      </c>
      <c r="H15" s="34">
        <f>SUM('Portfolio Sum S07'!$B$10:G$10,'Portfolio Sum S07'!$B$11:G$11,'Portfolio Sum S07'!$B$12:G$12,'Portfolio Sum S07'!$B$13:G$13)</f>
        <v>0</v>
      </c>
      <c r="I15" s="34">
        <f>SUM('Portfolio Sum S07'!$B$10:H$10,'Portfolio Sum S07'!$B$11:H$11,'Portfolio Sum S07'!$B$12:H$12,'Portfolio Sum S07'!$B$13:H$13)</f>
        <v>108</v>
      </c>
      <c r="J15" s="34">
        <f>SUM('Portfolio Sum S07'!$B$10:I$10,'Portfolio Sum S07'!$B$11:I$11,'Portfolio Sum S07'!$B$12:I$12,'Portfolio Sum S07'!$B$13:I$13)</f>
        <v>633</v>
      </c>
      <c r="K15" s="34">
        <f>SUM('Portfolio Sum S07'!$B$10:J$10,'Portfolio Sum S07'!$B$11:J$11,'Portfolio Sum S07'!$B$12:J$12,'Portfolio Sum S07'!$B$13:J$13)</f>
        <v>633</v>
      </c>
      <c r="L15" s="34">
        <f>SUM('Portfolio Sum S07'!$B$10:K$10,'Portfolio Sum S07'!$B$11:K$11,'Portfolio Sum S07'!$B$12:K$12,'Portfolio Sum S07'!$B$13:K$13)</f>
        <v>633</v>
      </c>
      <c r="M15" s="34">
        <f>SUM('Portfolio Sum S07'!$B$10:L$10,'Portfolio Sum S07'!$B$11:L$11,'Portfolio Sum S07'!$B$12:L$12,'Portfolio Sum S07'!$B$13:L$13)</f>
        <v>633</v>
      </c>
      <c r="N15" s="34">
        <f>SUM('Portfolio Sum S07'!$B$10:M$10,'Portfolio Sum S07'!$B$11:M$11,'Portfolio Sum S07'!$B$12:M$12,'Portfolio Sum S07'!$B$13:M$13)</f>
        <v>633</v>
      </c>
      <c r="O15" s="34">
        <f>SUM('Portfolio Sum S07'!$B$10:N$10,'Portfolio Sum S07'!$B$11:N$11,'Portfolio Sum S07'!$B$12:N$12,'Portfolio Sum S07'!$B$13:N$13)</f>
        <v>633</v>
      </c>
      <c r="P15" s="34">
        <f>SUM('Portfolio Sum S07'!$B$10:O$10,'Portfolio Sum S07'!$B$11:O$11,'Portfolio Sum S07'!$B$12:O$12,'Portfolio Sum S07'!$B$13:O$13)</f>
        <v>633</v>
      </c>
      <c r="Q15" s="34">
        <f>SUM('Portfolio Sum S07'!$B$10:P$10,'Portfolio Sum S07'!$B$11:P$11,'Portfolio Sum S07'!$B$12:P$12,'Portfolio Sum S07'!$B$13:P$13)</f>
        <v>633</v>
      </c>
      <c r="R15" s="34">
        <f>SUM('Portfolio Sum S07'!$B$10:Q$10,'Portfolio Sum S07'!$B$11:Q$11,'Portfolio Sum S07'!$B$12:Q$12,'Portfolio Sum S07'!$B$13:Q$13)</f>
        <v>633</v>
      </c>
      <c r="S15" s="34">
        <f>SUM('Portfolio Sum S07'!$B$10:R$10,'Portfolio Sum S07'!$B$11:R$11,'Portfolio Sum S07'!$B$12:R$12,'Portfolio Sum S07'!$B$13:R$13)</f>
        <v>656</v>
      </c>
      <c r="T15" s="34">
        <f>SUM('Portfolio Sum S07'!$B$10:S$10,'Portfolio Sum S07'!$B$11:S$11,'Portfolio Sum S07'!$B$12:S$12,'Portfolio Sum S07'!$B$13:S$13)</f>
        <v>656</v>
      </c>
      <c r="U15" s="34">
        <f>SUM('Portfolio Sum S07'!$B$10:T$10,'Portfolio Sum S07'!$B$11:T$11,'Portfolio Sum S07'!$B$12:T$12,'Portfolio Sum S07'!$B$13:T$13)</f>
        <v>656</v>
      </c>
      <c r="V15" s="34">
        <f>SUM('Portfolio Sum S07'!$B$10:U$10,'Portfolio Sum S07'!$B$11:U$11,'Portfolio Sum S07'!$B$12:U$12,'Portfolio Sum S07'!$B$13:U$13)</f>
        <v>656</v>
      </c>
      <c r="W15" s="34">
        <f>SUM('Portfolio Sum S07'!$B$10:V$10,'Portfolio Sum S07'!$B$11:V$11,'Portfolio Sum S07'!$B$12:V$12,'Portfolio Sum S07'!$B$13:V$13)</f>
        <v>656</v>
      </c>
    </row>
    <row r="16" spans="2:26" x14ac:dyDescent="0.2">
      <c r="C16" t="str">
        <f t="shared" si="0"/>
        <v>DSM</v>
      </c>
      <c r="D16" s="34">
        <f>SUM('Portfolio Sum S07'!$B$8:C$8,'Portfolio Sum S07'!$B$9:C$9)</f>
        <v>271.64</v>
      </c>
      <c r="E16" s="34">
        <f>SUM('Portfolio Sum S07'!$B$8:D$8,'Portfolio Sum S07'!$B$9:D$9)</f>
        <v>494.27</v>
      </c>
      <c r="F16" s="34">
        <f>SUM('Portfolio Sum S07'!$B$8:E$8,'Portfolio Sum S07'!$B$9:E$9)</f>
        <v>710.52</v>
      </c>
      <c r="G16" s="34">
        <f>SUM('Portfolio Sum S07'!$B$8:F$8,'Portfolio Sum S07'!$B$9:F$9)</f>
        <v>937.95</v>
      </c>
      <c r="H16" s="34">
        <f>SUM('Portfolio Sum S07'!$B$8:G$8,'Portfolio Sum S07'!$B$9:G$9)</f>
        <v>1143.33</v>
      </c>
      <c r="I16" s="34">
        <f>SUM('Portfolio Sum S07'!$B$8:H$8,'Portfolio Sum S07'!$B$9:H$9)</f>
        <v>1353.77</v>
      </c>
      <c r="J16" s="34">
        <f>SUM('Portfolio Sum S07'!$B$8:I$8,'Portfolio Sum S07'!$B$9:I$9)</f>
        <v>1570.66</v>
      </c>
      <c r="K16" s="34">
        <f>SUM('Portfolio Sum S07'!$B$8:J$8,'Portfolio Sum S07'!$B$9:J$9)</f>
        <v>1789.47</v>
      </c>
      <c r="L16" s="34">
        <f>SUM('Portfolio Sum S07'!$B$8:K$8,'Portfolio Sum S07'!$B$9:K$9)</f>
        <v>2017.51</v>
      </c>
      <c r="M16" s="34">
        <f>SUM('Portfolio Sum S07'!$B$8:L$8,'Portfolio Sum S07'!$B$9:L$9)</f>
        <v>2196.2800000000002</v>
      </c>
      <c r="N16" s="34">
        <f>SUM('Portfolio Sum S07'!$B$8:M$8,'Portfolio Sum S07'!$B$9:M$9)</f>
        <v>2405.4600000000005</v>
      </c>
      <c r="O16" s="34">
        <f>SUM('Portfolio Sum S07'!$B$8:N$8,'Portfolio Sum S07'!$B$9:N$9)</f>
        <v>2603.6100000000006</v>
      </c>
      <c r="P16" s="34">
        <f>SUM('Portfolio Sum S07'!$B$8:O$8,'Portfolio Sum S07'!$B$9:O$9)</f>
        <v>2805.2000000000007</v>
      </c>
      <c r="Q16" s="34">
        <f>SUM('Portfolio Sum S07'!$B$8:P$8,'Portfolio Sum S07'!$B$9:P$9)</f>
        <v>3000.2600000000007</v>
      </c>
      <c r="R16" s="34">
        <f>SUM('Portfolio Sum S07'!$B$8:Q$8,'Portfolio Sum S07'!$B$9:Q$9)</f>
        <v>3186.3200000000006</v>
      </c>
      <c r="S16" s="34">
        <f>SUM('Portfolio Sum S07'!$B$8:R$8,'Portfolio Sum S07'!$B$9:R$9)</f>
        <v>3360.8800000000006</v>
      </c>
      <c r="T16" s="34">
        <f>SUM('Portfolio Sum S07'!$B$8:S$8,'Portfolio Sum S07'!$B$9:S$9)</f>
        <v>3534.2400000000007</v>
      </c>
      <c r="U16" s="34">
        <f>SUM('Portfolio Sum S07'!$B$8:T$8,'Portfolio Sum S07'!$B$9:T$9)</f>
        <v>3703.4400000000005</v>
      </c>
      <c r="V16" s="34">
        <f>SUM('Portfolio Sum S07'!$B$8:U$8,'Portfolio Sum S07'!$B$9:U$9)</f>
        <v>3871.7200000000007</v>
      </c>
      <c r="W16" s="34">
        <f>SUM('Portfolio Sum S07'!$B$8:V$8,'Portfolio Sum S07'!$B$9:V$9)</f>
        <v>3871.7200000000007</v>
      </c>
    </row>
    <row r="17" spans="2:23" x14ac:dyDescent="0.2">
      <c r="C17" t="str">
        <f t="shared" si="0"/>
        <v>FOTs</v>
      </c>
      <c r="D17" s="34">
        <f>'Portfolio Sum S07'!B$17</f>
        <v>726.96199999999999</v>
      </c>
      <c r="E17" s="34">
        <f>'Portfolio Sum S07'!C$17</f>
        <v>968.35500000000002</v>
      </c>
      <c r="F17" s="34">
        <f>'Portfolio Sum S07'!D$17</f>
        <v>977.29700000000003</v>
      </c>
      <c r="G17" s="34">
        <f>'Portfolio Sum S07'!E$17</f>
        <v>900.28700000000003</v>
      </c>
      <c r="H17" s="34">
        <f>'Portfolio Sum S07'!F$17</f>
        <v>1018.288</v>
      </c>
      <c r="I17" s="34">
        <f>'Portfolio Sum S07'!G$17</f>
        <v>1016.869</v>
      </c>
      <c r="J17" s="34">
        <f>'Portfolio Sum S07'!H$17</f>
        <v>691.59</v>
      </c>
      <c r="K17" s="34">
        <f>'Portfolio Sum S07'!I$17</f>
        <v>946.70399999999995</v>
      </c>
      <c r="L17" s="34">
        <f>'Portfolio Sum S07'!J$17</f>
        <v>893.07799999999997</v>
      </c>
      <c r="M17" s="34">
        <f>'Portfolio Sum S07'!K$17</f>
        <v>1137.3020000000001</v>
      </c>
      <c r="N17" s="34">
        <f>'Portfolio Sum S07'!L$17</f>
        <v>1187.0610000000001</v>
      </c>
      <c r="O17" s="34">
        <f>'Portfolio Sum S07'!M$17</f>
        <v>1171.7760000000001</v>
      </c>
      <c r="P17" s="34">
        <f>'Portfolio Sum S07'!N$17</f>
        <v>1192.778</v>
      </c>
      <c r="Q17" s="34">
        <f>'Portfolio Sum S07'!O$17</f>
        <v>1292.0129999999999</v>
      </c>
      <c r="R17" s="34">
        <f>'Portfolio Sum S07'!P$17</f>
        <v>1118.6399999999999</v>
      </c>
      <c r="S17" s="34">
        <f>'Portfolio Sum S07'!Q$17</f>
        <v>669.74900000000002</v>
      </c>
      <c r="T17" s="34">
        <f>'Portfolio Sum S07'!R$17</f>
        <v>649.38699999999994</v>
      </c>
      <c r="U17" s="34">
        <f>'Portfolio Sum S07'!S$17</f>
        <v>722.64099999999996</v>
      </c>
      <c r="V17" s="34">
        <f>'Portfolio Sum S07'!T$17</f>
        <v>1160.826</v>
      </c>
      <c r="W17" s="34">
        <f>'Portfolio Sum S07'!U$17</f>
        <v>1088.836</v>
      </c>
    </row>
    <row r="18" spans="2:23" x14ac:dyDescent="0.2">
      <c r="C18" t="str">
        <f t="shared" si="0"/>
        <v>Other</v>
      </c>
      <c r="D18" s="34">
        <f>SUM('Portfolio Sum S07'!$B$26:B$26)-SUM('Portfolio Sum S07'!$B$6:B$12,'Portfolio Sum S07'!$B22:B22,'Portfolio Sum S07'!$B$17:B$17,'Portfolio Sum S07'!$B$21:B$23)</f>
        <v>0</v>
      </c>
      <c r="E18" s="34">
        <f>SUM('Portfolio Sum S07'!$B$26:C$26)-SUM('Portfolio Sum S07'!$B$6:C$12,'Portfolio Sum S07'!$B22:C22,'Portfolio Sum S07'!$B$17:C$17,'Portfolio Sum S07'!$B$21:C$23)</f>
        <v>0</v>
      </c>
      <c r="F18" s="34">
        <f>SUM('Portfolio Sum S07'!$B$26:D$26)-SUM('Portfolio Sum S07'!$B$6:D$12,'Portfolio Sum S07'!$B22:D22,'Portfolio Sum S07'!$B$17:D$17,'Portfolio Sum S07'!$B$21:D$23)</f>
        <v>0</v>
      </c>
      <c r="G18" s="34">
        <f>SUM('Portfolio Sum S07'!$B$26:E$26)-SUM('Portfolio Sum S07'!$B$6:E$12,'Portfolio Sum S07'!$B22:E22,'Portfolio Sum S07'!$B$17:E$17,'Portfolio Sum S07'!$B$21:E$23)</f>
        <v>0</v>
      </c>
      <c r="H18" s="34">
        <f>SUM('Portfolio Sum S07'!$B$26:F$26)-SUM('Portfolio Sum S07'!$B$6:F$12,'Portfolio Sum S07'!$B22:F22,'Portfolio Sum S07'!$B$17:F$17,'Portfolio Sum S07'!$B$21:F$23)</f>
        <v>0</v>
      </c>
      <c r="I18" s="34">
        <f>SUM('Portfolio Sum S07'!$B$26:G$26)-SUM('Portfolio Sum S07'!$B$6:G$12,'Portfolio Sum S07'!$B22:G22,'Portfolio Sum S07'!$B$17:G$17,'Portfolio Sum S07'!$B$21:G$23)</f>
        <v>0</v>
      </c>
      <c r="J18" s="34">
        <f>SUM('Portfolio Sum S07'!$B$26:H$26)-SUM('Portfolio Sum S07'!$B$6:H$12,'Portfolio Sum S07'!$B22:H22,'Portfolio Sum S07'!$B$17:H$17,'Portfolio Sum S07'!$B$21:H$23)</f>
        <v>0</v>
      </c>
      <c r="K18" s="34">
        <f>SUM('Portfolio Sum S07'!$B$26:I$26)-SUM('Portfolio Sum S07'!$B$6:I$12,'Portfolio Sum S07'!$B22:I22,'Portfolio Sum S07'!$B$17:I$17,'Portfolio Sum S07'!$B$21:I$23)</f>
        <v>0</v>
      </c>
      <c r="L18" s="34">
        <f>SUM('Portfolio Sum S07'!$B$26:J$26)-SUM('Portfolio Sum S07'!$B$6:J$12,'Portfolio Sum S07'!$B22:J22,'Portfolio Sum S07'!$B$17:J$17,'Portfolio Sum S07'!$B$21:J$23)</f>
        <v>0</v>
      </c>
      <c r="M18" s="34">
        <f>SUM('Portfolio Sum S07'!$B$26:K$26)-SUM('Portfolio Sum S07'!$B$6:K$12,'Portfolio Sum S07'!$B22:K22,'Portfolio Sum S07'!$B$17:K$17,'Portfolio Sum S07'!$B$21:K$23)</f>
        <v>0</v>
      </c>
      <c r="N18" s="34">
        <f>SUM('Portfolio Sum S07'!$B$26:L$26)-SUM('Portfolio Sum S07'!$B$6:L$12,'Portfolio Sum S07'!$B22:L22,'Portfolio Sum S07'!$B$17:L$17,'Portfolio Sum S07'!$B$21:L$23)</f>
        <v>0</v>
      </c>
      <c r="O18" s="34">
        <f>SUM('Portfolio Sum S07'!$B$26:M$26)-SUM('Portfolio Sum S07'!$B$6:M$12,'Portfolio Sum S07'!$B22:M22,'Portfolio Sum S07'!$B$17:M$17,'Portfolio Sum S07'!$B$21:M$23)</f>
        <v>0</v>
      </c>
      <c r="P18" s="34">
        <f>SUM('Portfolio Sum S07'!$B$26:N$26)-SUM('Portfolio Sum S07'!$B$6:N$12,'Portfolio Sum S07'!$B22:N22,'Portfolio Sum S07'!$B$17:N$17,'Portfolio Sum S07'!$B$21:N$23)</f>
        <v>0</v>
      </c>
      <c r="Q18" s="34">
        <f>SUM('Portfolio Sum S07'!$B$26:O$26)-SUM('Portfolio Sum S07'!$B$6:O$12,'Portfolio Sum S07'!$B22:O22,'Portfolio Sum S07'!$B$17:O$17,'Portfolio Sum S07'!$B$21:O$23)</f>
        <v>325.99999999999636</v>
      </c>
      <c r="R18" s="34">
        <f>SUM('Portfolio Sum S07'!$B$26:P$26)-SUM('Portfolio Sum S07'!$B$6:P$12,'Portfolio Sum S07'!$B22:P22,'Portfolio Sum S07'!$B$17:P$17,'Portfolio Sum S07'!$B$21:P$23)</f>
        <v>326</v>
      </c>
      <c r="S18" s="34">
        <f>SUM('Portfolio Sum S07'!$B$26:Q$26)-SUM('Portfolio Sum S07'!$B$6:Q$12,'Portfolio Sum S07'!$B22:Q22,'Portfolio Sum S07'!$B$17:Q$17,'Portfolio Sum S07'!$B$21:Q$23)</f>
        <v>683.00000000000364</v>
      </c>
      <c r="T18" s="34">
        <f>SUM('Portfolio Sum S07'!$B$26:R$26)-SUM('Portfolio Sum S07'!$B$6:R$12,'Portfolio Sum S07'!$B22:R22,'Portfolio Sum S07'!$B$17:R$17,'Portfolio Sum S07'!$B$21:R$23)</f>
        <v>760.2400000000016</v>
      </c>
      <c r="U18" s="34">
        <f>SUM('Portfolio Sum S07'!$B$26:S$26)-SUM('Portfolio Sum S07'!$B$6:S$12,'Portfolio Sum S07'!$B22:S22,'Portfolio Sum S07'!$B$17:S$17,'Portfolio Sum S07'!$B$21:S$23)</f>
        <v>760.24000000000524</v>
      </c>
      <c r="V18" s="34">
        <f>SUM('Portfolio Sum S07'!$B$26:T$26)-SUM('Portfolio Sum S07'!$B$6:T$12,'Portfolio Sum S07'!$B22:T22,'Portfolio Sum S07'!$B$17:T$17,'Portfolio Sum S07'!$B$21:T$23)</f>
        <v>1447.7400000000052</v>
      </c>
      <c r="W18" s="34">
        <f>SUM('Portfolio Sum S07'!$B$26:U$26)-SUM('Portfolio Sum S07'!$B$6:U$12,'Portfolio Sum S07'!$B22:U22,'Portfolio Sum S07'!$B$17:U$17,'Portfolio Sum S07'!$B$21:U$23)</f>
        <v>1447.7400000000052</v>
      </c>
    </row>
    <row r="19" spans="2:23" x14ac:dyDescent="0.2">
      <c r="C19" t="str">
        <f t="shared" si="0"/>
        <v>Early Retirement</v>
      </c>
      <c r="D19" s="34">
        <f>SUM('Portfolio Sum S07'!$B$21:B$21)</f>
        <v>-222</v>
      </c>
      <c r="E19" s="34">
        <f>SUM('Portfolio Sum S07'!$B$21:C$21)</f>
        <v>-222</v>
      </c>
      <c r="F19" s="34">
        <f>SUM('Portfolio Sum S07'!$B$21:D$21)</f>
        <v>-222</v>
      </c>
      <c r="G19" s="34">
        <f>SUM('Portfolio Sum S07'!$B$21:E$21)</f>
        <v>-502</v>
      </c>
      <c r="H19" s="34">
        <f>SUM('Portfolio Sum S07'!$B$21:F$21)</f>
        <v>-608</v>
      </c>
      <c r="I19" s="34">
        <f>SUM('Portfolio Sum S07'!$B$21:G$21)</f>
        <v>-608</v>
      </c>
      <c r="J19" s="34">
        <f>SUM('Portfolio Sum S07'!$B$21:H$21)</f>
        <v>-608</v>
      </c>
      <c r="K19" s="34">
        <f>SUM('Portfolio Sum S07'!$B$21:I$21)</f>
        <v>-1058</v>
      </c>
      <c r="L19" s="34">
        <f>SUM('Portfolio Sum S07'!$B$21:J$21)</f>
        <v>-1058</v>
      </c>
      <c r="M19" s="34">
        <f>SUM('Portfolio Sum S07'!$B$21:K$21)</f>
        <v>-1412</v>
      </c>
      <c r="N19" s="34">
        <f>SUM('Portfolio Sum S07'!$B$21:L$21)</f>
        <v>-1799</v>
      </c>
      <c r="O19" s="34">
        <f>SUM('Portfolio Sum S07'!$B$21:M$21)</f>
        <v>-1799</v>
      </c>
      <c r="P19" s="34">
        <f>SUM('Portfolio Sum S07'!$B$21:N$21)</f>
        <v>-1799</v>
      </c>
      <c r="Q19" s="34">
        <f>SUM('Portfolio Sum S07'!$B$21:O$21)</f>
        <v>-1799</v>
      </c>
      <c r="R19" s="34">
        <f>SUM('Portfolio Sum S07'!$B$21:P$21)</f>
        <v>-1799</v>
      </c>
      <c r="S19" s="34">
        <f>SUM('Portfolio Sum S07'!$B$21:Q$21)</f>
        <v>-1799</v>
      </c>
      <c r="T19" s="34">
        <f>SUM('Portfolio Sum S07'!$B$21:R$21)</f>
        <v>-1799</v>
      </c>
      <c r="U19" s="34">
        <f>SUM('Portfolio Sum S07'!$B$21:S$21)</f>
        <v>-1799</v>
      </c>
      <c r="V19" s="34">
        <f>SUM('Portfolio Sum S07'!$B$21:T$21)</f>
        <v>-2427</v>
      </c>
      <c r="W19" s="34">
        <f>SUM('Portfolio Sum S07'!$B$21:U$21)</f>
        <v>-2427</v>
      </c>
    </row>
    <row r="20" spans="2:23" x14ac:dyDescent="0.2">
      <c r="C20" t="str">
        <f t="shared" si="0"/>
        <v>End of Life Retirement</v>
      </c>
      <c r="D20" s="34">
        <f>SUM('Portfolio Sum S07'!$B$22:B$22)</f>
        <v>0</v>
      </c>
      <c r="E20" s="34">
        <f>SUM('Portfolio Sum S07'!$B$22:C$22)</f>
        <v>0</v>
      </c>
      <c r="F20" s="34">
        <f>SUM('Portfolio Sum S07'!$B$22:D$22)</f>
        <v>0</v>
      </c>
      <c r="G20" s="34">
        <f>SUM('Portfolio Sum S07'!$B$22:E$22)</f>
        <v>0</v>
      </c>
      <c r="H20" s="34">
        <f>SUM('Portfolio Sum S07'!$B$22:F$22)</f>
        <v>0</v>
      </c>
      <c r="I20" s="34">
        <f>SUM('Portfolio Sum S07'!$B$22:G$22)</f>
        <v>0</v>
      </c>
      <c r="J20" s="34">
        <f>SUM('Portfolio Sum S07'!$B$22:H$22)</f>
        <v>0</v>
      </c>
      <c r="K20" s="34">
        <f>SUM('Portfolio Sum S07'!$B$22:I$22)</f>
        <v>0</v>
      </c>
      <c r="L20" s="34">
        <f>SUM('Portfolio Sum S07'!$B$22:J$22)</f>
        <v>0</v>
      </c>
      <c r="M20" s="34">
        <f>SUM('Portfolio Sum S07'!$B$22:K$22)</f>
        <v>0</v>
      </c>
      <c r="N20" s="34">
        <f>SUM('Portfolio Sum S07'!$B$22:L$22)</f>
        <v>0</v>
      </c>
      <c r="O20" s="34">
        <f>SUM('Portfolio Sum S07'!$B$22:M$22)</f>
        <v>0</v>
      </c>
      <c r="P20" s="34">
        <f>SUM('Portfolio Sum S07'!$B$22:N$22)</f>
        <v>0</v>
      </c>
      <c r="Q20" s="34">
        <f>SUM('Portfolio Sum S07'!$B$22:O$22)</f>
        <v>-326</v>
      </c>
      <c r="R20" s="34">
        <f>SUM('Portfolio Sum S07'!$B$22:P$22)</f>
        <v>-326</v>
      </c>
      <c r="S20" s="34">
        <f>SUM('Portfolio Sum S07'!$B$22:Q$22)</f>
        <v>-683</v>
      </c>
      <c r="T20" s="34">
        <f>SUM('Portfolio Sum S07'!$B$22:R$22)</f>
        <v>-760.24</v>
      </c>
      <c r="U20" s="34">
        <f>SUM('Portfolio Sum S07'!$B$22:S$22)</f>
        <v>-760.24</v>
      </c>
      <c r="V20" s="34">
        <f>SUM('Portfolio Sum S07'!$B$22:T$22)</f>
        <v>-1447.74</v>
      </c>
      <c r="W20" s="34">
        <f>SUM('Portfolio Sum S07'!$B$22:U$22)</f>
        <v>-1447.74</v>
      </c>
    </row>
    <row r="21" spans="2:23" x14ac:dyDescent="0.2">
      <c r="C21" t="str">
        <f t="shared" si="0"/>
        <v>Gas Conversion</v>
      </c>
      <c r="D21" s="34">
        <f>SUM('Portfolio Sum S07'!$B$23:B$23)</f>
        <v>0</v>
      </c>
      <c r="E21" s="34">
        <f>SUM('Portfolio Sum S07'!$B$23:C$23)</f>
        <v>0</v>
      </c>
      <c r="F21" s="34">
        <f>SUM('Portfolio Sum S07'!$B$23:D$23)</f>
        <v>0</v>
      </c>
      <c r="G21" s="34">
        <f>SUM('Portfolio Sum S07'!$B$23:E$23)</f>
        <v>337</v>
      </c>
      <c r="H21" s="34">
        <f>SUM('Portfolio Sum S07'!$B$23:F$23)</f>
        <v>337</v>
      </c>
      <c r="I21" s="34">
        <f>SUM('Portfolio Sum S07'!$B$23:G$23)</f>
        <v>337</v>
      </c>
      <c r="J21" s="34">
        <f>SUM('Portfolio Sum S07'!$B$23:H$23)</f>
        <v>337</v>
      </c>
      <c r="K21" s="34">
        <f>SUM('Portfolio Sum S07'!$B$23:I$23)</f>
        <v>337</v>
      </c>
      <c r="L21" s="34">
        <f>SUM('Portfolio Sum S07'!$B$23:J$23)</f>
        <v>337</v>
      </c>
      <c r="M21" s="34">
        <f>SUM('Portfolio Sum S07'!$B$23:K$23)</f>
        <v>337</v>
      </c>
      <c r="N21" s="34">
        <f>SUM('Portfolio Sum S07'!$B$23:L$23)</f>
        <v>724</v>
      </c>
      <c r="O21" s="34">
        <f>SUM('Portfolio Sum S07'!$B$23:M$23)</f>
        <v>724</v>
      </c>
      <c r="P21" s="34">
        <f>SUM('Portfolio Sum S07'!$B$23:N$23)</f>
        <v>724</v>
      </c>
      <c r="Q21" s="34">
        <f>SUM('Portfolio Sum S07'!$B$23:O$23)</f>
        <v>724</v>
      </c>
      <c r="R21" s="34">
        <f>SUM('Portfolio Sum S07'!$B$23:P$23)</f>
        <v>724</v>
      </c>
      <c r="S21" s="34">
        <f>SUM('Portfolio Sum S07'!$B$23:Q$23)</f>
        <v>387</v>
      </c>
      <c r="T21" s="34">
        <f>SUM('Portfolio Sum S07'!$B$23:R$23)</f>
        <v>387</v>
      </c>
      <c r="U21" s="34">
        <f>SUM('Portfolio Sum S07'!$B$23:S$23)</f>
        <v>387</v>
      </c>
      <c r="V21" s="34">
        <f>SUM('Portfolio Sum S07'!$B$23:T$23)</f>
        <v>387</v>
      </c>
      <c r="W21" s="34">
        <f>SUM('Portfolio Sum S07'!$B$23:U$23)</f>
        <v>387</v>
      </c>
    </row>
    <row r="22" spans="2:23" x14ac:dyDescent="0.2">
      <c r="B22" s="33" t="s">
        <v>38</v>
      </c>
      <c r="C22" t="str">
        <f t="shared" si="0"/>
        <v>CCCT</v>
      </c>
      <c r="D22" s="34">
        <f>SUM('Portfolio Sum S08'!$B$6:B$6)</f>
        <v>0</v>
      </c>
      <c r="E22" s="34">
        <f>SUM('Portfolio Sum S08'!$B$6:C$6)</f>
        <v>0</v>
      </c>
      <c r="F22" s="34">
        <f>SUM('Portfolio Sum S08'!$B$6:D$6)</f>
        <v>0</v>
      </c>
      <c r="G22" s="34">
        <f>SUM('Portfolio Sum S08'!$B$6:E$6)</f>
        <v>0</v>
      </c>
      <c r="H22" s="34">
        <f>SUM('Portfolio Sum S08'!$B$6:F$6)</f>
        <v>0</v>
      </c>
      <c r="I22" s="34">
        <f>SUM('Portfolio Sum S08'!$B$6:G$6)</f>
        <v>0</v>
      </c>
      <c r="J22" s="34">
        <f>SUM('Portfolio Sum S08'!$B$6:H$6)</f>
        <v>0</v>
      </c>
      <c r="K22" s="34">
        <f>SUM('Portfolio Sum S08'!$B$6:I$6)</f>
        <v>0</v>
      </c>
      <c r="L22" s="34">
        <f>SUM('Portfolio Sum S08'!$B$6:J$6)</f>
        <v>0</v>
      </c>
      <c r="M22" s="34">
        <f>SUM('Portfolio Sum S08'!$B$6:K$6)</f>
        <v>0</v>
      </c>
      <c r="N22" s="34">
        <f>SUM('Portfolio Sum S08'!$B$6:L$6)</f>
        <v>0</v>
      </c>
      <c r="O22" s="34">
        <f>SUM('Portfolio Sum S08'!$B$6:M$6)</f>
        <v>0</v>
      </c>
      <c r="P22" s="34">
        <f>SUM('Portfolio Sum S08'!$B$6:N$6)</f>
        <v>0</v>
      </c>
      <c r="Q22" s="34">
        <f>SUM('Portfolio Sum S08'!$B$6:O$6)</f>
        <v>423</v>
      </c>
      <c r="R22" s="34">
        <f>SUM('Portfolio Sum S08'!$B$6:P$6)</f>
        <v>423</v>
      </c>
      <c r="S22" s="34">
        <f>SUM('Portfolio Sum S08'!$B$6:Q$6)</f>
        <v>846</v>
      </c>
      <c r="T22" s="34">
        <f>SUM('Portfolio Sum S08'!$B$6:R$6)</f>
        <v>1269</v>
      </c>
      <c r="U22" s="34">
        <f>SUM('Portfolio Sum S08'!$B$6:S$6)</f>
        <v>1269</v>
      </c>
      <c r="V22" s="34">
        <f>SUM('Portfolio Sum S08'!$B$6:T$6)</f>
        <v>2406.183</v>
      </c>
      <c r="W22" s="34">
        <f>SUM('Portfolio Sum S08'!$B$6:U$6)</f>
        <v>3041.183</v>
      </c>
    </row>
    <row r="23" spans="2:23" x14ac:dyDescent="0.2">
      <c r="B23" s="36"/>
      <c r="C23" t="str">
        <f t="shared" si="0"/>
        <v>Peaking Gas</v>
      </c>
      <c r="D23" s="34">
        <f>SUM('Portfolio Sum S08'!$B$7:B$7)</f>
        <v>0</v>
      </c>
      <c r="E23" s="34">
        <f>SUM('Portfolio Sum S08'!$B$7:C$7)</f>
        <v>0</v>
      </c>
      <c r="F23" s="34">
        <f>SUM('Portfolio Sum S08'!$B$7:D$7)</f>
        <v>0</v>
      </c>
      <c r="G23" s="34">
        <f>SUM('Portfolio Sum S08'!$B$7:E$7)</f>
        <v>0</v>
      </c>
      <c r="H23" s="34">
        <f>SUM('Portfolio Sum S08'!$B$7:F$7)</f>
        <v>0</v>
      </c>
      <c r="I23" s="34">
        <f>SUM('Portfolio Sum S08'!$B$7:G$7)</f>
        <v>0</v>
      </c>
      <c r="J23" s="34">
        <f>SUM('Portfolio Sum S08'!$B$7:H$7)</f>
        <v>0</v>
      </c>
      <c r="K23" s="34">
        <f>SUM('Portfolio Sum S08'!$B$7:I$7)</f>
        <v>0</v>
      </c>
      <c r="L23" s="34">
        <f>SUM('Portfolio Sum S08'!$B$7:J$7)</f>
        <v>0</v>
      </c>
      <c r="M23" s="34">
        <f>SUM('Portfolio Sum S08'!$B$7:K$7)</f>
        <v>0</v>
      </c>
      <c r="N23" s="34">
        <f>SUM('Portfolio Sum S08'!$B$7:L$7)</f>
        <v>0</v>
      </c>
      <c r="O23" s="34">
        <f>SUM('Portfolio Sum S08'!$B$7:M$7)</f>
        <v>0</v>
      </c>
      <c r="P23" s="34">
        <f>SUM('Portfolio Sum S08'!$B$7:N$7)</f>
        <v>0</v>
      </c>
      <c r="Q23" s="34">
        <f>SUM('Portfolio Sum S08'!$B$7:O$7)</f>
        <v>0</v>
      </c>
      <c r="R23" s="34">
        <f>SUM('Portfolio Sum S08'!$B$7:P$7)</f>
        <v>0</v>
      </c>
      <c r="S23" s="34">
        <f>SUM('Portfolio Sum S08'!$B$7:Q$7)</f>
        <v>0</v>
      </c>
      <c r="T23" s="34">
        <f>SUM('Portfolio Sum S08'!$B$7:R$7)</f>
        <v>0</v>
      </c>
      <c r="U23" s="34">
        <f>SUM('Portfolio Sum S08'!$B$7:S$7)</f>
        <v>0</v>
      </c>
      <c r="V23" s="34">
        <f>SUM('Portfolio Sum S08'!$B$7:T$7)</f>
        <v>0</v>
      </c>
      <c r="W23" s="34">
        <f>SUM('Portfolio Sum S08'!$B$7:U$7)</f>
        <v>0</v>
      </c>
    </row>
    <row r="24" spans="2:23" x14ac:dyDescent="0.2">
      <c r="C24" t="str">
        <f t="shared" si="0"/>
        <v>Renewable</v>
      </c>
      <c r="D24" s="34">
        <f>SUM('Portfolio Sum S08'!$B$10:C$10,'Portfolio Sum S08'!$B$11:C$11,'Portfolio Sum S08'!$B$12:C$12,'Portfolio Sum S08'!$B$13:C$13)</f>
        <v>0</v>
      </c>
      <c r="E24" s="34">
        <f>SUM('Portfolio Sum S08'!$B$10:D$10,'Portfolio Sum S08'!$B$11:D$11,'Portfolio Sum S08'!$B$12:D$12,'Portfolio Sum S08'!$B$13:D$13)</f>
        <v>0</v>
      </c>
      <c r="F24" s="34">
        <f>SUM('Portfolio Sum S08'!$B$10:E$10,'Portfolio Sum S08'!$B$11:E$11,'Portfolio Sum S08'!$B$12:E$12,'Portfolio Sum S08'!$B$13:E$13)</f>
        <v>0</v>
      </c>
      <c r="G24" s="34">
        <f>SUM('Portfolio Sum S08'!$B$10:F$10,'Portfolio Sum S08'!$B$11:F$11,'Portfolio Sum S08'!$B$12:F$12,'Portfolio Sum S08'!$B$13:F$13)</f>
        <v>0</v>
      </c>
      <c r="H24" s="34">
        <f>SUM('Portfolio Sum S08'!$B$10:G$10,'Portfolio Sum S08'!$B$11:G$11,'Portfolio Sum S08'!$B$12:G$12,'Portfolio Sum S08'!$B$13:G$13)</f>
        <v>0</v>
      </c>
      <c r="I24" s="34">
        <f>SUM('Portfolio Sum S08'!$B$10:H$10,'Portfolio Sum S08'!$B$11:H$11,'Portfolio Sum S08'!$B$12:H$12,'Portfolio Sum S08'!$B$13:H$13)</f>
        <v>0</v>
      </c>
      <c r="J24" s="34">
        <f>SUM('Portfolio Sum S08'!$B$10:I$10,'Portfolio Sum S08'!$B$11:I$11,'Portfolio Sum S08'!$B$12:I$12,'Portfolio Sum S08'!$B$13:I$13)</f>
        <v>383</v>
      </c>
      <c r="K24" s="34">
        <f>SUM('Portfolio Sum S08'!$B$10:J$10,'Portfolio Sum S08'!$B$11:J$11,'Portfolio Sum S08'!$B$12:J$12,'Portfolio Sum S08'!$B$13:J$13)</f>
        <v>748</v>
      </c>
      <c r="L24" s="34">
        <f>SUM('Portfolio Sum S08'!$B$10:K$10,'Portfolio Sum S08'!$B$11:K$11,'Portfolio Sum S08'!$B$12:K$12,'Portfolio Sum S08'!$B$13:K$13)</f>
        <v>748</v>
      </c>
      <c r="M24" s="34">
        <f>SUM('Portfolio Sum S08'!$B$10:L$10,'Portfolio Sum S08'!$B$11:L$11,'Portfolio Sum S08'!$B$12:L$12,'Portfolio Sum S08'!$B$13:L$13)</f>
        <v>748</v>
      </c>
      <c r="N24" s="34">
        <f>SUM('Portfolio Sum S08'!$B$10:M$10,'Portfolio Sum S08'!$B$11:M$11,'Portfolio Sum S08'!$B$12:M$12,'Portfolio Sum S08'!$B$13:M$13)</f>
        <v>748</v>
      </c>
      <c r="O24" s="34">
        <f>SUM('Portfolio Sum S08'!$B$10:N$10,'Portfolio Sum S08'!$B$11:N$11,'Portfolio Sum S08'!$B$12:N$12,'Portfolio Sum S08'!$B$13:N$13)</f>
        <v>748</v>
      </c>
      <c r="P24" s="34">
        <f>SUM('Portfolio Sum S08'!$B$10:O$10,'Portfolio Sum S08'!$B$11:O$11,'Portfolio Sum S08'!$B$12:O$12,'Portfolio Sum S08'!$B$13:O$13)</f>
        <v>748</v>
      </c>
      <c r="Q24" s="34">
        <f>SUM('Portfolio Sum S08'!$B$10:P$10,'Portfolio Sum S08'!$B$11:P$11,'Portfolio Sum S08'!$B$12:P$12,'Portfolio Sum S08'!$B$13:P$13)</f>
        <v>748</v>
      </c>
      <c r="R24" s="34">
        <f>SUM('Portfolio Sum S08'!$B$10:Q$10,'Portfolio Sum S08'!$B$11:Q$11,'Portfolio Sum S08'!$B$12:Q$12,'Portfolio Sum S08'!$B$13:Q$13)</f>
        <v>959</v>
      </c>
      <c r="S24" s="34">
        <f>SUM('Portfolio Sum S08'!$B$10:R$10,'Portfolio Sum S08'!$B$11:R$11,'Portfolio Sum S08'!$B$12:R$12,'Portfolio Sum S08'!$B$13:R$13)</f>
        <v>959</v>
      </c>
      <c r="T24" s="34">
        <f>SUM('Portfolio Sum S08'!$B$10:S$10,'Portfolio Sum S08'!$B$11:S$11,'Portfolio Sum S08'!$B$12:S$12,'Portfolio Sum S08'!$B$13:S$13)</f>
        <v>959</v>
      </c>
      <c r="U24" s="34">
        <f>SUM('Portfolio Sum S08'!$B$10:T$10,'Portfolio Sum S08'!$B$11:T$11,'Portfolio Sum S08'!$B$12:T$12,'Portfolio Sum S08'!$B$13:T$13)</f>
        <v>959</v>
      </c>
      <c r="V24" s="34">
        <f>SUM('Portfolio Sum S08'!$B$10:U$10,'Portfolio Sum S08'!$B$11:U$11,'Portfolio Sum S08'!$B$12:U$12,'Portfolio Sum S08'!$B$13:U$13)</f>
        <v>959</v>
      </c>
      <c r="W24" s="34">
        <f>SUM('Portfolio Sum S08'!$B$10:V$10,'Portfolio Sum S08'!$B$11:V$11,'Portfolio Sum S08'!$B$12:V$12,'Portfolio Sum S08'!$B$13:V$13)</f>
        <v>959</v>
      </c>
    </row>
    <row r="25" spans="2:23" x14ac:dyDescent="0.2">
      <c r="C25" t="str">
        <f t="shared" si="0"/>
        <v>DSM</v>
      </c>
      <c r="D25" s="34">
        <f>SUM('Portfolio Sum S08'!$B$8:C$8,'Portfolio Sum S08'!$B$9:C$9)</f>
        <v>271.64</v>
      </c>
      <c r="E25" s="34">
        <f>SUM('Portfolio Sum S08'!$B$8:D$8,'Portfolio Sum S08'!$B$9:D$9)</f>
        <v>492.25</v>
      </c>
      <c r="F25" s="34">
        <f>SUM('Portfolio Sum S08'!$B$8:E$8,'Portfolio Sum S08'!$B$9:E$9)</f>
        <v>709.3</v>
      </c>
      <c r="G25" s="34">
        <f>SUM('Portfolio Sum S08'!$B$8:F$8,'Portfolio Sum S08'!$B$9:F$9)</f>
        <v>936.69999999999993</v>
      </c>
      <c r="H25" s="34">
        <f>SUM('Portfolio Sum S08'!$B$8:G$8,'Portfolio Sum S08'!$B$9:G$9)</f>
        <v>1142.1599999999999</v>
      </c>
      <c r="I25" s="34">
        <f>SUM('Portfolio Sum S08'!$B$8:H$8,'Portfolio Sum S08'!$B$9:H$9)</f>
        <v>1349.2099999999998</v>
      </c>
      <c r="J25" s="34">
        <f>SUM('Portfolio Sum S08'!$B$8:I$8,'Portfolio Sum S08'!$B$9:I$9)</f>
        <v>1572.01</v>
      </c>
      <c r="K25" s="34">
        <f>SUM('Portfolio Sum S08'!$B$8:J$8,'Portfolio Sum S08'!$B$9:J$9)</f>
        <v>1790.34</v>
      </c>
      <c r="L25" s="34">
        <f>SUM('Portfolio Sum S08'!$B$8:K$8,'Portfolio Sum S08'!$B$9:K$9)</f>
        <v>2018.31</v>
      </c>
      <c r="M25" s="34">
        <f>SUM('Portfolio Sum S08'!$B$8:L$8,'Portfolio Sum S08'!$B$9:L$9)</f>
        <v>2207.67</v>
      </c>
      <c r="N25" s="34">
        <f>SUM('Portfolio Sum S08'!$B$8:M$8,'Portfolio Sum S08'!$B$9:M$9)</f>
        <v>2416.98</v>
      </c>
      <c r="O25" s="34">
        <f>SUM('Portfolio Sum S08'!$B$8:N$8,'Portfolio Sum S08'!$B$9:N$9)</f>
        <v>2615.04</v>
      </c>
      <c r="P25" s="34">
        <f>SUM('Portfolio Sum S08'!$B$8:O$8,'Portfolio Sum S08'!$B$9:O$9)</f>
        <v>2816.5</v>
      </c>
      <c r="Q25" s="34">
        <f>SUM('Portfolio Sum S08'!$B$8:P$8,'Portfolio Sum S08'!$B$9:P$9)</f>
        <v>3011.7</v>
      </c>
      <c r="R25" s="34">
        <f>SUM('Portfolio Sum S08'!$B$8:Q$8,'Portfolio Sum S08'!$B$9:Q$9)</f>
        <v>3187.15</v>
      </c>
      <c r="S25" s="34">
        <f>SUM('Portfolio Sum S08'!$B$8:R$8,'Portfolio Sum S08'!$B$9:R$9)</f>
        <v>3366.28</v>
      </c>
      <c r="T25" s="34">
        <f>SUM('Portfolio Sum S08'!$B$8:S$8,'Portfolio Sum S08'!$B$9:S$9)</f>
        <v>3539.96</v>
      </c>
      <c r="U25" s="34">
        <f>SUM('Portfolio Sum S08'!$B$8:T$8,'Portfolio Sum S08'!$B$9:T$9)</f>
        <v>3713.86</v>
      </c>
      <c r="V25" s="34">
        <f>SUM('Portfolio Sum S08'!$B$8:U$8,'Portfolio Sum S08'!$B$9:U$9)</f>
        <v>3882.2400000000002</v>
      </c>
      <c r="W25" s="34">
        <f>SUM('Portfolio Sum S08'!$B$8:V$8,'Portfolio Sum S08'!$B$9:V$9)</f>
        <v>3882.2400000000002</v>
      </c>
    </row>
    <row r="26" spans="2:23" x14ac:dyDescent="0.2">
      <c r="C26" t="str">
        <f t="shared" si="0"/>
        <v>FOTs</v>
      </c>
      <c r="D26" s="34">
        <f>'Portfolio Sum S08'!B$17</f>
        <v>726.96199999999999</v>
      </c>
      <c r="E26" s="34">
        <f>'Portfolio Sum S08'!C$17</f>
        <v>968.35500000000002</v>
      </c>
      <c r="F26" s="34">
        <f>'Portfolio Sum S08'!D$17</f>
        <v>978.423</v>
      </c>
      <c r="G26" s="34">
        <f>'Portfolio Sum S08'!E$17</f>
        <v>901.32600000000002</v>
      </c>
      <c r="H26" s="34">
        <f>'Portfolio Sum S08'!F$17</f>
        <v>1019.354</v>
      </c>
      <c r="I26" s="34">
        <f>'Portfolio Sum S08'!G$17</f>
        <v>1017.871</v>
      </c>
      <c r="J26" s="34">
        <f>'Portfolio Sum S08'!H$17</f>
        <v>694.976</v>
      </c>
      <c r="K26" s="34">
        <f>'Portfolio Sum S08'!I$17</f>
        <v>1004.64</v>
      </c>
      <c r="L26" s="34">
        <f>'Portfolio Sum S08'!J$17</f>
        <v>901.42000000000007</v>
      </c>
      <c r="M26" s="34">
        <f>'Portfolio Sum S08'!K$17</f>
        <v>1145.702</v>
      </c>
      <c r="N26" s="34">
        <f>'Portfolio Sum S08'!L$17</f>
        <v>1184.877</v>
      </c>
      <c r="O26" s="34">
        <f>'Portfolio Sum S08'!M$17</f>
        <v>1169.422</v>
      </c>
      <c r="P26" s="34">
        <f>'Portfolio Sum S08'!N$17</f>
        <v>1190.499</v>
      </c>
      <c r="Q26" s="34">
        <f>'Portfolio Sum S08'!O$17</f>
        <v>1200.086</v>
      </c>
      <c r="R26" s="34">
        <f>'Portfolio Sum S08'!P$17</f>
        <v>1026.675</v>
      </c>
      <c r="S26" s="34">
        <f>'Portfolio Sum S08'!Q$17</f>
        <v>1274.1289999999999</v>
      </c>
      <c r="T26" s="34">
        <f>'Portfolio Sum S08'!R$17</f>
        <v>857.63400000000001</v>
      </c>
      <c r="U26" s="34">
        <f>'Portfolio Sum S08'!S$17</f>
        <v>985.76400000000001</v>
      </c>
      <c r="V26" s="34">
        <f>'Portfolio Sum S08'!T$17</f>
        <v>1138.7860000000001</v>
      </c>
      <c r="W26" s="34">
        <f>'Portfolio Sum S08'!U$17</f>
        <v>831.202</v>
      </c>
    </row>
    <row r="27" spans="2:23" x14ac:dyDescent="0.2">
      <c r="C27" t="str">
        <f t="shared" si="0"/>
        <v>Other</v>
      </c>
      <c r="D27" s="34">
        <f>SUM('Portfolio Sum S08'!$B$26:B$26)-SUM('Portfolio Sum S08'!$B$6:B$12,'Portfolio Sum S08'!$B31:B31,'Portfolio Sum S08'!$B$17:B$17,'Portfolio Sum S08'!$B$21:B$23)</f>
        <v>0</v>
      </c>
      <c r="E27" s="34">
        <f>SUM('Portfolio Sum S08'!$B$26:C$26)-SUM('Portfolio Sum S08'!$B$6:C$12,'Portfolio Sum S08'!$B31:C31,'Portfolio Sum S08'!$B$17:C$17,'Portfolio Sum S08'!$B$21:C$23)</f>
        <v>0</v>
      </c>
      <c r="F27" s="34">
        <f>SUM('Portfolio Sum S08'!$B$26:D$26)-SUM('Portfolio Sum S08'!$B$6:D$12,'Portfolio Sum S08'!$B31:D31,'Portfolio Sum S08'!$B$17:D$17,'Portfolio Sum S08'!$B$21:D$23)</f>
        <v>0</v>
      </c>
      <c r="G27" s="34">
        <f>SUM('Portfolio Sum S08'!$B$26:E$26)-SUM('Portfolio Sum S08'!$B$6:E$12,'Portfolio Sum S08'!$B31:E31,'Portfolio Sum S08'!$B$17:E$17,'Portfolio Sum S08'!$B$21:E$23)</f>
        <v>0</v>
      </c>
      <c r="H27" s="34">
        <f>SUM('Portfolio Sum S08'!$B$26:F$26)-SUM('Portfolio Sum S08'!$B$6:F$12,'Portfolio Sum S08'!$B31:F31,'Portfolio Sum S08'!$B$17:F$17,'Portfolio Sum S08'!$B$21:F$23)</f>
        <v>0</v>
      </c>
      <c r="I27" s="34">
        <f>SUM('Portfolio Sum S08'!$B$26:G$26)-SUM('Portfolio Sum S08'!$B$6:G$12,'Portfolio Sum S08'!$B31:G31,'Portfolio Sum S08'!$B$17:G$17,'Portfolio Sum S08'!$B$21:G$23)</f>
        <v>0</v>
      </c>
      <c r="J27" s="34">
        <f>SUM('Portfolio Sum S08'!$B$26:H$26)-SUM('Portfolio Sum S08'!$B$6:H$12,'Portfolio Sum S08'!$B31:H31,'Portfolio Sum S08'!$B$17:H$17,'Portfolio Sum S08'!$B$21:H$23)</f>
        <v>0</v>
      </c>
      <c r="K27" s="34">
        <f>SUM('Portfolio Sum S08'!$B$26:I$26)-SUM('Portfolio Sum S08'!$B$6:I$12,'Portfolio Sum S08'!$B31:I31,'Portfolio Sum S08'!$B$17:I$17,'Portfolio Sum S08'!$B$21:I$23)</f>
        <v>0</v>
      </c>
      <c r="L27" s="34">
        <f>SUM('Portfolio Sum S08'!$B$26:J$26)-SUM('Portfolio Sum S08'!$B$6:J$12,'Portfolio Sum S08'!$B31:J31,'Portfolio Sum S08'!$B$17:J$17,'Portfolio Sum S08'!$B$21:J$23)</f>
        <v>0</v>
      </c>
      <c r="M27" s="34">
        <f>SUM('Portfolio Sum S08'!$B$26:K$26)-SUM('Portfolio Sum S08'!$B$6:K$12,'Portfolio Sum S08'!$B31:K31,'Portfolio Sum S08'!$B$17:K$17,'Portfolio Sum S08'!$B$21:K$23)</f>
        <v>0</v>
      </c>
      <c r="N27" s="34">
        <f>SUM('Portfolio Sum S08'!$B$26:L$26)-SUM('Portfolio Sum S08'!$B$6:L$12,'Portfolio Sum S08'!$B31:L31,'Portfolio Sum S08'!$B$17:L$17,'Portfolio Sum S08'!$B$21:L$23)</f>
        <v>0</v>
      </c>
      <c r="O27" s="34">
        <f>SUM('Portfolio Sum S08'!$B$26:M$26)-SUM('Portfolio Sum S08'!$B$6:M$12,'Portfolio Sum S08'!$B31:M31,'Portfolio Sum S08'!$B$17:M$17,'Portfolio Sum S08'!$B$21:M$23)</f>
        <v>0</v>
      </c>
      <c r="P27" s="34">
        <f>SUM('Portfolio Sum S08'!$B$26:N$26)-SUM('Portfolio Sum S08'!$B$6:N$12,'Portfolio Sum S08'!$B31:N31,'Portfolio Sum S08'!$B$17:N$17,'Portfolio Sum S08'!$B$21:N$23)</f>
        <v>0</v>
      </c>
      <c r="Q27" s="34">
        <f>SUM('Portfolio Sum S08'!$B$26:O$26)-SUM('Portfolio Sum S08'!$B$6:O$12,'Portfolio Sum S08'!$B31:O31,'Portfolio Sum S08'!$B$17:O$17,'Portfolio Sum S08'!$B$21:O$23)</f>
        <v>0</v>
      </c>
      <c r="R27" s="34">
        <f>SUM('Portfolio Sum S08'!$B$26:P$26)-SUM('Portfolio Sum S08'!$B$6:P$12,'Portfolio Sum S08'!$B31:P31,'Portfolio Sum S08'!$B$17:P$17,'Portfolio Sum S08'!$B$21:P$23)</f>
        <v>0</v>
      </c>
      <c r="S27" s="34">
        <f>SUM('Portfolio Sum S08'!$B$26:Q$26)-SUM('Portfolio Sum S08'!$B$6:Q$12,'Portfolio Sum S08'!$B31:Q31,'Portfolio Sum S08'!$B$17:Q$17,'Portfolio Sum S08'!$B$21:Q$23)</f>
        <v>0</v>
      </c>
      <c r="T27" s="34">
        <f>SUM('Portfolio Sum S08'!$B$26:R$26)-SUM('Portfolio Sum S08'!$B$6:R$12,'Portfolio Sum S08'!$B31:R31,'Portfolio Sum S08'!$B$17:R$17,'Portfolio Sum S08'!$B$21:R$23)</f>
        <v>0</v>
      </c>
      <c r="U27" s="34">
        <f>SUM('Portfolio Sum S08'!$B$26:S$26)-SUM('Portfolio Sum S08'!$B$6:S$12,'Portfolio Sum S08'!$B31:S31,'Portfolio Sum S08'!$B$17:S$17,'Portfolio Sum S08'!$B$21:S$23)</f>
        <v>0</v>
      </c>
      <c r="V27" s="34">
        <f>SUM('Portfolio Sum S08'!$B$26:T$26)-SUM('Portfolio Sum S08'!$B$6:T$12,'Portfolio Sum S08'!$B31:T31,'Portfolio Sum S08'!$B$17:T$17,'Portfolio Sum S08'!$B$21:T$23)</f>
        <v>0</v>
      </c>
      <c r="W27" s="34">
        <f>SUM('Portfolio Sum S08'!$B$26:U$26)-SUM('Portfolio Sum S08'!$B$6:U$12,'Portfolio Sum S08'!$B31:U31,'Portfolio Sum S08'!$B$17:U$17,'Portfolio Sum S08'!$B$21:U$23)</f>
        <v>0</v>
      </c>
    </row>
    <row r="28" spans="2:23" x14ac:dyDescent="0.2">
      <c r="C28" t="str">
        <f t="shared" si="0"/>
        <v>Early Retirement</v>
      </c>
      <c r="D28" s="34">
        <f>SUM('Portfolio Sum S08'!$B$21:B$21)</f>
        <v>-222</v>
      </c>
      <c r="E28" s="34">
        <f>SUM('Portfolio Sum S08'!$B$21:C$21)</f>
        <v>-222</v>
      </c>
      <c r="F28" s="34">
        <f>SUM('Portfolio Sum S08'!$B$21:D$21)</f>
        <v>-222</v>
      </c>
      <c r="G28" s="34">
        <f>SUM('Portfolio Sum S08'!$B$21:E$21)</f>
        <v>-502</v>
      </c>
      <c r="H28" s="34">
        <f>SUM('Portfolio Sum S08'!$B$21:F$21)</f>
        <v>-608</v>
      </c>
      <c r="I28" s="34">
        <f>SUM('Portfolio Sum S08'!$B$21:G$21)</f>
        <v>-608</v>
      </c>
      <c r="J28" s="34">
        <f>SUM('Portfolio Sum S08'!$B$21:H$21)</f>
        <v>-608</v>
      </c>
      <c r="K28" s="34">
        <f>SUM('Portfolio Sum S08'!$B$21:I$21)</f>
        <v>-1058</v>
      </c>
      <c r="L28" s="34">
        <f>SUM('Portfolio Sum S08'!$B$21:J$21)</f>
        <v>-1058</v>
      </c>
      <c r="M28" s="34">
        <f>SUM('Portfolio Sum S08'!$B$21:K$21)</f>
        <v>-1412</v>
      </c>
      <c r="N28" s="34">
        <f>SUM('Portfolio Sum S08'!$B$21:L$21)</f>
        <v>-1799</v>
      </c>
      <c r="O28" s="34">
        <f>SUM('Portfolio Sum S08'!$B$21:M$21)</f>
        <v>-1799</v>
      </c>
      <c r="P28" s="34">
        <f>SUM('Portfolio Sum S08'!$B$21:N$21)</f>
        <v>-1799</v>
      </c>
      <c r="Q28" s="34">
        <f>SUM('Portfolio Sum S08'!$B$21:O$21)</f>
        <v>-1799</v>
      </c>
      <c r="R28" s="34">
        <f>SUM('Portfolio Sum S08'!$B$21:P$21)</f>
        <v>-1799</v>
      </c>
      <c r="S28" s="34">
        <f>SUM('Portfolio Sum S08'!$B$21:Q$21)</f>
        <v>-1799</v>
      </c>
      <c r="T28" s="34">
        <f>SUM('Portfolio Sum S08'!$B$21:R$21)</f>
        <v>-1799</v>
      </c>
      <c r="U28" s="34">
        <f>SUM('Portfolio Sum S08'!$B$21:S$21)</f>
        <v>-1799</v>
      </c>
      <c r="V28" s="34">
        <f>SUM('Portfolio Sum S08'!$B$21:T$21)</f>
        <v>-2427</v>
      </c>
      <c r="W28" s="34">
        <f>SUM('Portfolio Sum S08'!$B$21:U$21)</f>
        <v>-2427</v>
      </c>
    </row>
    <row r="29" spans="2:23" x14ac:dyDescent="0.2">
      <c r="C29" t="str">
        <f t="shared" si="0"/>
        <v>End of Life Retirement</v>
      </c>
      <c r="D29" s="34">
        <f>SUM('Portfolio Sum S08'!$B$22:B$22)</f>
        <v>0</v>
      </c>
      <c r="E29" s="34">
        <f>SUM('Portfolio Sum S08'!$B$22:C$22)</f>
        <v>0</v>
      </c>
      <c r="F29" s="34">
        <f>SUM('Portfolio Sum S08'!$B$22:D$22)</f>
        <v>0</v>
      </c>
      <c r="G29" s="34">
        <f>SUM('Portfolio Sum S08'!$B$22:E$22)</f>
        <v>0</v>
      </c>
      <c r="H29" s="34">
        <f>SUM('Portfolio Sum S08'!$B$22:F$22)</f>
        <v>0</v>
      </c>
      <c r="I29" s="34">
        <f>SUM('Portfolio Sum S08'!$B$22:G$22)</f>
        <v>0</v>
      </c>
      <c r="J29" s="34">
        <f>SUM('Portfolio Sum S08'!$B$22:H$22)</f>
        <v>0</v>
      </c>
      <c r="K29" s="34">
        <f>SUM('Portfolio Sum S08'!$B$22:I$22)</f>
        <v>0</v>
      </c>
      <c r="L29" s="34">
        <f>SUM('Portfolio Sum S08'!$B$22:J$22)</f>
        <v>0</v>
      </c>
      <c r="M29" s="34">
        <f>SUM('Portfolio Sum S08'!$B$22:K$22)</f>
        <v>0</v>
      </c>
      <c r="N29" s="34">
        <f>SUM('Portfolio Sum S08'!$B$22:L$22)</f>
        <v>0</v>
      </c>
      <c r="O29" s="34">
        <f>SUM('Portfolio Sum S08'!$B$22:M$22)</f>
        <v>0</v>
      </c>
      <c r="P29" s="34">
        <f>SUM('Portfolio Sum S08'!$B$22:N$22)</f>
        <v>0</v>
      </c>
      <c r="Q29" s="34">
        <f>SUM('Portfolio Sum S08'!$B$22:O$22)</f>
        <v>-326</v>
      </c>
      <c r="R29" s="34">
        <f>SUM('Portfolio Sum S08'!$B$22:P$22)</f>
        <v>-326</v>
      </c>
      <c r="S29" s="34">
        <f>SUM('Portfolio Sum S08'!$B$22:Q$22)</f>
        <v>-683</v>
      </c>
      <c r="T29" s="34">
        <f>SUM('Portfolio Sum S08'!$B$22:R$22)</f>
        <v>-760.24</v>
      </c>
      <c r="U29" s="34">
        <f>SUM('Portfolio Sum S08'!$B$22:S$22)</f>
        <v>-760.24</v>
      </c>
      <c r="V29" s="34">
        <f>SUM('Portfolio Sum S08'!$B$22:T$22)</f>
        <v>-1447.74</v>
      </c>
      <c r="W29" s="34">
        <f>SUM('Portfolio Sum S08'!$B$22:U$22)</f>
        <v>-1447.74</v>
      </c>
    </row>
    <row r="30" spans="2:23" x14ac:dyDescent="0.2">
      <c r="C30" t="str">
        <f t="shared" si="0"/>
        <v>Gas Conversion</v>
      </c>
      <c r="D30" s="34">
        <f>SUM('Portfolio Sum S08'!$B$23:B$23)</f>
        <v>0</v>
      </c>
      <c r="E30" s="34">
        <f>SUM('Portfolio Sum S08'!$B$23:C$23)</f>
        <v>0</v>
      </c>
      <c r="F30" s="34">
        <f>SUM('Portfolio Sum S08'!$B$23:D$23)</f>
        <v>0</v>
      </c>
      <c r="G30" s="34">
        <f>SUM('Portfolio Sum S08'!$B$23:E$23)</f>
        <v>337</v>
      </c>
      <c r="H30" s="34">
        <f>SUM('Portfolio Sum S08'!$B$23:F$23)</f>
        <v>337</v>
      </c>
      <c r="I30" s="34">
        <f>SUM('Portfolio Sum S08'!$B$23:G$23)</f>
        <v>337</v>
      </c>
      <c r="J30" s="34">
        <f>SUM('Portfolio Sum S08'!$B$23:H$23)</f>
        <v>337</v>
      </c>
      <c r="K30" s="34">
        <f>SUM('Portfolio Sum S08'!$B$23:I$23)</f>
        <v>337</v>
      </c>
      <c r="L30" s="34">
        <f>SUM('Portfolio Sum S08'!$B$23:J$23)</f>
        <v>337</v>
      </c>
      <c r="M30" s="34">
        <f>SUM('Portfolio Sum S08'!$B$23:K$23)</f>
        <v>337</v>
      </c>
      <c r="N30" s="34">
        <f>SUM('Portfolio Sum S08'!$B$23:L$23)</f>
        <v>724</v>
      </c>
      <c r="O30" s="34">
        <f>SUM('Portfolio Sum S08'!$B$23:M$23)</f>
        <v>724</v>
      </c>
      <c r="P30" s="34">
        <f>SUM('Portfolio Sum S08'!$B$23:N$23)</f>
        <v>724</v>
      </c>
      <c r="Q30" s="34">
        <f>SUM('Portfolio Sum S08'!$B$23:O$23)</f>
        <v>724</v>
      </c>
      <c r="R30" s="34">
        <f>SUM('Portfolio Sum S08'!$B$23:P$23)</f>
        <v>724</v>
      </c>
      <c r="S30" s="34">
        <f>SUM('Portfolio Sum S08'!$B$23:Q$23)</f>
        <v>387</v>
      </c>
      <c r="T30" s="34">
        <f>SUM('Portfolio Sum S08'!$B$23:R$23)</f>
        <v>387</v>
      </c>
      <c r="U30" s="34">
        <f>SUM('Portfolio Sum S08'!$B$23:S$23)</f>
        <v>387</v>
      </c>
      <c r="V30" s="34">
        <f>SUM('Portfolio Sum S08'!$B$23:T$23)</f>
        <v>387</v>
      </c>
      <c r="W30" s="34">
        <f>SUM('Portfolio Sum S08'!$B$23:U$23)</f>
        <v>387</v>
      </c>
    </row>
    <row r="38" spans="1:16" x14ac:dyDescent="0.2">
      <c r="A38" s="35"/>
      <c r="B38" s="35"/>
      <c r="C38" s="35"/>
      <c r="D38" s="35"/>
    </row>
    <row r="39" spans="1:16" x14ac:dyDescent="0.2">
      <c r="A39" s="35"/>
      <c r="B39" s="35"/>
      <c r="C39" s="35"/>
      <c r="D39" s="35"/>
      <c r="O39" s="35"/>
      <c r="P39" s="35"/>
    </row>
    <row r="40" spans="1:16" x14ac:dyDescent="0.2">
      <c r="A40" s="35"/>
      <c r="B40" s="35"/>
      <c r="C40" s="35"/>
      <c r="D40" s="37"/>
      <c r="E40" s="34"/>
      <c r="F40" s="34"/>
      <c r="G40" s="34"/>
      <c r="H40" s="34"/>
      <c r="I40" s="34"/>
      <c r="J40" s="34"/>
      <c r="K40" s="34"/>
      <c r="L40" s="34"/>
      <c r="O40" s="35"/>
      <c r="P40" s="35"/>
    </row>
    <row r="41" spans="1:16" x14ac:dyDescent="0.2">
      <c r="A41" s="35"/>
      <c r="B41" s="35"/>
      <c r="C41" s="35"/>
      <c r="D41" s="37"/>
      <c r="E41" s="34"/>
      <c r="F41" s="34"/>
      <c r="G41" s="34"/>
      <c r="H41" s="34"/>
      <c r="I41" s="34"/>
      <c r="J41" s="34"/>
      <c r="K41" s="34"/>
      <c r="L41" s="34"/>
      <c r="O41" s="35"/>
      <c r="P41" s="35"/>
    </row>
    <row r="42" spans="1:16" x14ac:dyDescent="0.2">
      <c r="A42" s="35"/>
      <c r="B42" s="35"/>
      <c r="C42" s="36"/>
      <c r="D42" s="37"/>
      <c r="E42" s="34"/>
      <c r="F42" s="34"/>
      <c r="G42" s="34"/>
      <c r="H42" s="34"/>
      <c r="I42" s="34"/>
      <c r="J42" s="34"/>
      <c r="K42" s="34"/>
      <c r="L42" s="34"/>
      <c r="O42" s="35"/>
      <c r="P42" s="35"/>
    </row>
    <row r="43" spans="1:16" x14ac:dyDescent="0.2">
      <c r="A43" s="35"/>
      <c r="B43" s="35"/>
      <c r="C43" s="35"/>
      <c r="D43" s="37"/>
      <c r="E43" s="34"/>
      <c r="F43" s="34"/>
      <c r="G43" s="34"/>
      <c r="H43" s="34"/>
      <c r="I43" s="34"/>
      <c r="J43" s="34"/>
      <c r="K43" s="34"/>
      <c r="L43" s="34"/>
      <c r="O43" s="35"/>
      <c r="P43" s="35"/>
    </row>
    <row r="44" spans="1:16" x14ac:dyDescent="0.2">
      <c r="A44" s="35"/>
      <c r="B44" s="35"/>
      <c r="C44" s="35"/>
      <c r="D44" s="37"/>
      <c r="E44" s="34"/>
      <c r="F44" s="34"/>
      <c r="G44" s="34"/>
      <c r="H44" s="34"/>
      <c r="I44" s="34"/>
      <c r="J44" s="34"/>
      <c r="K44" s="34"/>
      <c r="L44" s="34"/>
      <c r="O44" s="35"/>
      <c r="P44" s="35"/>
    </row>
    <row r="45" spans="1:16" x14ac:dyDescent="0.2">
      <c r="A45" s="35"/>
      <c r="B45" s="35"/>
      <c r="C45" s="35"/>
      <c r="D45" s="37"/>
      <c r="E45" s="34"/>
      <c r="F45" s="34"/>
      <c r="G45" s="34"/>
      <c r="H45" s="34"/>
      <c r="I45" s="34"/>
      <c r="J45" s="34"/>
      <c r="K45" s="34"/>
      <c r="L45" s="34"/>
      <c r="O45" s="35"/>
      <c r="P45" s="35"/>
    </row>
    <row r="46" spans="1:16" x14ac:dyDescent="0.2">
      <c r="A46" s="35"/>
      <c r="B46" s="35"/>
      <c r="C46" s="35"/>
      <c r="D46" s="37"/>
      <c r="E46" s="34"/>
      <c r="F46" s="34"/>
      <c r="G46" s="34"/>
      <c r="H46" s="34"/>
      <c r="I46" s="34"/>
      <c r="J46" s="34"/>
      <c r="K46" s="34"/>
      <c r="L46" s="34"/>
      <c r="O46" s="35"/>
      <c r="P46" s="35"/>
    </row>
    <row r="47" spans="1:16" x14ac:dyDescent="0.2">
      <c r="D47" s="34"/>
      <c r="E47" s="34"/>
      <c r="F47" s="34"/>
      <c r="G47" s="34"/>
      <c r="H47" s="34"/>
      <c r="I47" s="34"/>
      <c r="J47" s="34"/>
      <c r="K47" s="34"/>
      <c r="L47" s="34"/>
      <c r="O47" s="35"/>
      <c r="P47" s="35"/>
    </row>
    <row r="48" spans="1:16" x14ac:dyDescent="0.2">
      <c r="D48" s="34"/>
      <c r="E48" s="34"/>
      <c r="F48" s="34"/>
      <c r="G48" s="34"/>
      <c r="H48" s="34"/>
      <c r="I48" s="34"/>
      <c r="J48" s="34"/>
      <c r="K48" s="34"/>
      <c r="L48" s="34"/>
      <c r="O48" s="35"/>
      <c r="P48" s="35"/>
    </row>
    <row r="49" spans="4:16" x14ac:dyDescent="0.2">
      <c r="D49" s="34"/>
      <c r="E49" s="34"/>
      <c r="F49" s="34"/>
      <c r="G49" s="34"/>
      <c r="H49" s="34"/>
      <c r="I49" s="34"/>
      <c r="J49" s="34"/>
      <c r="K49" s="34"/>
      <c r="L49" s="34"/>
      <c r="O49" s="35"/>
      <c r="P49" s="35"/>
    </row>
    <row r="50" spans="4:16" x14ac:dyDescent="0.2">
      <c r="D50" s="34"/>
      <c r="E50" s="34"/>
      <c r="F50" s="34"/>
      <c r="G50" s="34"/>
      <c r="H50" s="34"/>
      <c r="I50" s="34"/>
      <c r="J50" s="34"/>
      <c r="K50" s="34"/>
      <c r="L50" s="34"/>
      <c r="O50" s="35"/>
      <c r="P50" s="35"/>
    </row>
    <row r="51" spans="4:16" x14ac:dyDescent="0.2">
      <c r="D51" s="34"/>
      <c r="E51" s="34"/>
      <c r="F51" s="34"/>
      <c r="G51" s="34"/>
      <c r="H51" s="34"/>
      <c r="I51" s="34"/>
      <c r="J51" s="34"/>
      <c r="K51" s="34"/>
      <c r="L51" s="34"/>
      <c r="O51" s="35"/>
      <c r="P51" s="35"/>
    </row>
    <row r="52" spans="4:16" x14ac:dyDescent="0.2">
      <c r="D52" s="34"/>
      <c r="E52" s="34"/>
      <c r="F52" s="34"/>
      <c r="G52" s="34"/>
      <c r="H52" s="34"/>
      <c r="I52" s="34"/>
      <c r="J52" s="34"/>
      <c r="K52" s="34"/>
      <c r="L52" s="34"/>
      <c r="O52" s="35"/>
      <c r="P52" s="35"/>
    </row>
    <row r="53" spans="4:16" x14ac:dyDescent="0.2">
      <c r="D53" s="34"/>
      <c r="E53" s="34"/>
      <c r="F53" s="34"/>
      <c r="G53" s="34"/>
      <c r="H53" s="34"/>
      <c r="I53" s="34"/>
      <c r="J53" s="34"/>
      <c r="K53" s="34"/>
      <c r="L53" s="34"/>
      <c r="O53" s="35"/>
      <c r="P53" s="35"/>
    </row>
    <row r="54" spans="4:16" x14ac:dyDescent="0.2">
      <c r="D54" s="34"/>
      <c r="E54" s="34"/>
      <c r="F54" s="34"/>
      <c r="G54" s="34"/>
      <c r="H54" s="34"/>
      <c r="I54" s="34"/>
      <c r="J54" s="34"/>
      <c r="K54" s="34"/>
      <c r="L54" s="34"/>
      <c r="O54" s="35"/>
      <c r="P54" s="35"/>
    </row>
    <row r="55" spans="4:16" x14ac:dyDescent="0.2">
      <c r="D55" s="34"/>
      <c r="E55" s="34"/>
      <c r="F55" s="34"/>
      <c r="G55" s="34"/>
      <c r="H55" s="34"/>
      <c r="I55" s="34"/>
      <c r="J55" s="34"/>
      <c r="K55" s="34"/>
      <c r="L55" s="34"/>
      <c r="O55" s="35"/>
      <c r="P55" s="35"/>
    </row>
    <row r="56" spans="4:16" x14ac:dyDescent="0.2">
      <c r="D56" s="34"/>
      <c r="E56" s="34"/>
      <c r="F56" s="34"/>
      <c r="G56" s="34"/>
      <c r="H56" s="34"/>
      <c r="I56" s="34"/>
      <c r="J56" s="34"/>
      <c r="K56" s="34"/>
      <c r="L56" s="34"/>
      <c r="O56" s="35"/>
      <c r="P56" s="35"/>
    </row>
    <row r="57" spans="4:16" x14ac:dyDescent="0.2">
      <c r="D57" s="34"/>
      <c r="E57" s="34"/>
      <c r="F57" s="34"/>
      <c r="G57" s="34"/>
      <c r="H57" s="34"/>
      <c r="I57" s="34"/>
      <c r="J57" s="34"/>
      <c r="K57" s="34"/>
      <c r="L57" s="34"/>
      <c r="O57" s="35"/>
      <c r="P57" s="35"/>
    </row>
    <row r="58" spans="4:16" x14ac:dyDescent="0.2">
      <c r="D58" s="34"/>
      <c r="E58" s="34"/>
      <c r="F58" s="34"/>
      <c r="G58" s="34"/>
      <c r="H58" s="34"/>
      <c r="I58" s="34"/>
      <c r="J58" s="34"/>
      <c r="K58" s="34"/>
      <c r="L58" s="34"/>
      <c r="O58" s="35"/>
      <c r="P58" s="35"/>
    </row>
    <row r="59" spans="4:16" x14ac:dyDescent="0.2">
      <c r="D59" s="34"/>
      <c r="E59" s="34"/>
      <c r="F59" s="34"/>
      <c r="G59" s="34"/>
      <c r="H59" s="34"/>
      <c r="I59" s="34"/>
      <c r="J59" s="34"/>
      <c r="K59" s="34"/>
      <c r="L59" s="34"/>
      <c r="O59" s="35"/>
      <c r="P59" s="35"/>
    </row>
    <row r="60" spans="4:16" x14ac:dyDescent="0.2">
      <c r="D60" s="34"/>
      <c r="E60" s="34"/>
      <c r="F60" s="34"/>
      <c r="G60" s="34"/>
      <c r="H60" s="34"/>
      <c r="I60" s="34"/>
      <c r="J60" s="34"/>
      <c r="K60" s="34"/>
      <c r="L60" s="34"/>
      <c r="O60" s="35"/>
      <c r="P60" s="35"/>
    </row>
    <row r="61" spans="4:16" x14ac:dyDescent="0.2">
      <c r="D61" s="34"/>
      <c r="E61" s="34"/>
      <c r="F61" s="34"/>
      <c r="G61" s="34"/>
      <c r="H61" s="34"/>
      <c r="I61" s="34"/>
      <c r="J61" s="34"/>
      <c r="K61" s="34"/>
      <c r="L61" s="34"/>
      <c r="O61" s="37"/>
      <c r="P61" s="35"/>
    </row>
    <row r="62" spans="4:16" x14ac:dyDescent="0.2">
      <c r="D62" s="34"/>
      <c r="E62" s="34"/>
      <c r="F62" s="34"/>
      <c r="G62" s="34"/>
      <c r="H62" s="34"/>
      <c r="I62" s="34"/>
      <c r="J62" s="34"/>
      <c r="K62" s="34"/>
      <c r="L62" s="34"/>
      <c r="O62" s="35"/>
      <c r="P62" s="35"/>
    </row>
    <row r="63" spans="4:16" x14ac:dyDescent="0.2">
      <c r="D63" s="34"/>
      <c r="E63" s="34"/>
      <c r="F63" s="34"/>
      <c r="G63" s="34"/>
      <c r="H63" s="34"/>
      <c r="I63" s="34"/>
      <c r="J63" s="34"/>
      <c r="K63" s="34"/>
      <c r="L63" s="34"/>
      <c r="O63" s="35"/>
      <c r="P63" s="35"/>
    </row>
    <row r="64" spans="4:16" x14ac:dyDescent="0.2">
      <c r="D64" s="34"/>
      <c r="E64" s="34"/>
      <c r="F64" s="34"/>
      <c r="G64" s="34"/>
      <c r="H64" s="34"/>
      <c r="I64" s="34"/>
      <c r="J64" s="34"/>
      <c r="K64" s="34"/>
      <c r="L64" s="34"/>
      <c r="O64" s="35"/>
      <c r="P64" s="35"/>
    </row>
    <row r="65" spans="4:16" x14ac:dyDescent="0.2">
      <c r="D65" s="34"/>
      <c r="E65" s="34"/>
      <c r="F65" s="34"/>
      <c r="G65" s="34"/>
      <c r="H65" s="34"/>
      <c r="I65" s="34"/>
      <c r="J65" s="34"/>
      <c r="K65" s="34"/>
      <c r="L65" s="34"/>
      <c r="O65" s="35"/>
      <c r="P65" s="35"/>
    </row>
    <row r="66" spans="4:16" x14ac:dyDescent="0.2">
      <c r="D66" s="34"/>
      <c r="E66" s="34"/>
      <c r="F66" s="34"/>
      <c r="G66" s="34"/>
      <c r="H66" s="34"/>
      <c r="I66" s="34"/>
      <c r="J66" s="34"/>
      <c r="K66" s="34"/>
      <c r="L66" s="34"/>
      <c r="O66" s="35"/>
      <c r="P66" s="35"/>
    </row>
    <row r="67" spans="4:16" x14ac:dyDescent="0.2">
      <c r="D67" s="34"/>
      <c r="E67" s="34"/>
      <c r="F67" s="34"/>
      <c r="G67" s="34"/>
      <c r="H67" s="34"/>
      <c r="I67" s="34"/>
      <c r="J67" s="34"/>
      <c r="K67" s="34"/>
      <c r="L67" s="34"/>
      <c r="O67" s="35"/>
      <c r="P67" s="35"/>
    </row>
    <row r="68" spans="4:16" x14ac:dyDescent="0.2">
      <c r="D68" s="34"/>
      <c r="E68" s="34"/>
      <c r="F68" s="34"/>
      <c r="G68" s="34"/>
      <c r="H68" s="34"/>
      <c r="I68" s="34"/>
      <c r="J68" s="34"/>
      <c r="K68" s="34"/>
      <c r="L68" s="34"/>
      <c r="O68" s="35"/>
      <c r="P68" s="35"/>
    </row>
    <row r="69" spans="4:16" x14ac:dyDescent="0.2">
      <c r="D69" s="34"/>
      <c r="E69" s="34"/>
      <c r="F69" s="34"/>
      <c r="G69" s="34"/>
      <c r="H69" s="34"/>
      <c r="I69" s="34"/>
      <c r="J69" s="34"/>
      <c r="K69" s="34"/>
      <c r="L69" s="34"/>
      <c r="O69" s="35"/>
      <c r="P69" s="35"/>
    </row>
    <row r="70" spans="4:16" x14ac:dyDescent="0.2">
      <c r="D70" s="34"/>
      <c r="E70" s="34"/>
      <c r="F70" s="34"/>
      <c r="G70" s="34"/>
      <c r="H70" s="34"/>
      <c r="I70" s="34"/>
      <c r="J70" s="34"/>
      <c r="K70" s="34"/>
      <c r="L70" s="34"/>
      <c r="O70" s="35"/>
      <c r="P70" s="35"/>
    </row>
    <row r="71" spans="4:16" x14ac:dyDescent="0.2">
      <c r="D71" s="34"/>
      <c r="E71" s="34"/>
      <c r="F71" s="34"/>
      <c r="G71" s="34"/>
      <c r="H71" s="34"/>
      <c r="I71" s="34"/>
      <c r="J71" s="34"/>
      <c r="K71" s="34"/>
      <c r="L71" s="34"/>
      <c r="O71" s="35"/>
      <c r="P71" s="35"/>
    </row>
    <row r="72" spans="4:16" x14ac:dyDescent="0.2">
      <c r="D72" s="34"/>
      <c r="E72" s="34"/>
      <c r="F72" s="34"/>
      <c r="G72" s="34"/>
      <c r="H72" s="34"/>
      <c r="I72" s="34"/>
      <c r="J72" s="34"/>
      <c r="K72" s="34"/>
      <c r="L72" s="34"/>
      <c r="O72" s="35"/>
      <c r="P72" s="35"/>
    </row>
    <row r="73" spans="4:16" x14ac:dyDescent="0.2">
      <c r="D73" s="34"/>
      <c r="E73" s="34"/>
      <c r="F73" s="34"/>
      <c r="G73" s="34"/>
      <c r="H73" s="34"/>
      <c r="I73" s="34"/>
      <c r="J73" s="34"/>
      <c r="K73" s="34"/>
      <c r="L73" s="34"/>
      <c r="O73" s="35"/>
      <c r="P73" s="35"/>
    </row>
    <row r="74" spans="4:16" x14ac:dyDescent="0.2">
      <c r="D74" s="34"/>
      <c r="E74" s="34"/>
      <c r="F74" s="34"/>
      <c r="G74" s="34"/>
      <c r="H74" s="34"/>
      <c r="I74" s="34"/>
      <c r="J74" s="34"/>
      <c r="K74" s="34"/>
      <c r="L74" s="34"/>
      <c r="O74" s="35"/>
      <c r="P74" s="35"/>
    </row>
    <row r="75" spans="4:16" x14ac:dyDescent="0.2">
      <c r="D75" s="34"/>
      <c r="E75" s="34"/>
      <c r="F75" s="34"/>
      <c r="G75" s="34"/>
      <c r="H75" s="34"/>
      <c r="I75" s="34"/>
      <c r="J75" s="34"/>
      <c r="K75" s="34"/>
      <c r="L75" s="34"/>
      <c r="O75" s="35"/>
      <c r="P75" s="35"/>
    </row>
    <row r="76" spans="4:16" x14ac:dyDescent="0.2">
      <c r="D76" s="34"/>
      <c r="E76" s="34"/>
      <c r="F76" s="34"/>
      <c r="G76" s="34"/>
      <c r="H76" s="34"/>
      <c r="I76" s="34"/>
      <c r="J76" s="34"/>
      <c r="K76" s="34"/>
      <c r="L76" s="34"/>
      <c r="O76" s="35"/>
      <c r="P76" s="35"/>
    </row>
    <row r="77" spans="4:16" x14ac:dyDescent="0.2">
      <c r="D77" s="34"/>
      <c r="E77" s="34"/>
      <c r="F77" s="34"/>
      <c r="G77" s="34"/>
      <c r="H77" s="34"/>
      <c r="I77" s="34"/>
      <c r="J77" s="34"/>
      <c r="K77" s="34"/>
      <c r="L77" s="34"/>
      <c r="O77" s="35"/>
      <c r="P77" s="35"/>
    </row>
    <row r="78" spans="4:16" x14ac:dyDescent="0.2">
      <c r="D78" s="34"/>
      <c r="E78" s="34"/>
      <c r="F78" s="34"/>
      <c r="G78" s="34"/>
      <c r="H78" s="34"/>
      <c r="I78" s="34"/>
      <c r="J78" s="34"/>
      <c r="K78" s="34"/>
      <c r="L78" s="34"/>
      <c r="O78" s="35"/>
      <c r="P78" s="35"/>
    </row>
    <row r="79" spans="4:16" x14ac:dyDescent="0.2">
      <c r="D79" s="34"/>
      <c r="E79" s="34"/>
      <c r="F79" s="34"/>
      <c r="G79" s="34"/>
      <c r="H79" s="34"/>
      <c r="I79" s="34"/>
      <c r="J79" s="34"/>
      <c r="K79" s="34"/>
      <c r="L79" s="34"/>
      <c r="O79" s="35"/>
      <c r="P79" s="35"/>
    </row>
    <row r="80" spans="4:16" x14ac:dyDescent="0.2">
      <c r="D80" s="34"/>
      <c r="E80" s="34"/>
      <c r="F80" s="34"/>
      <c r="G80" s="34"/>
      <c r="H80" s="34"/>
      <c r="I80" s="34"/>
      <c r="J80" s="34"/>
      <c r="K80" s="34"/>
      <c r="L80" s="34"/>
      <c r="O80" s="35"/>
      <c r="P80" s="35"/>
    </row>
    <row r="81" spans="4:27" x14ac:dyDescent="0.2">
      <c r="D81" s="34"/>
      <c r="E81" s="34"/>
      <c r="F81" s="34"/>
      <c r="G81" s="34"/>
      <c r="H81" s="34"/>
      <c r="I81" s="34"/>
      <c r="J81" s="34"/>
      <c r="K81" s="34"/>
      <c r="L81" s="34"/>
      <c r="O81" s="35"/>
      <c r="P81" s="35"/>
    </row>
    <row r="82" spans="4:27" x14ac:dyDescent="0.2">
      <c r="D82" s="34"/>
      <c r="E82" s="34"/>
      <c r="F82" s="34"/>
      <c r="G82" s="34"/>
      <c r="H82" s="34"/>
      <c r="I82" s="34"/>
      <c r="J82" s="34"/>
      <c r="K82" s="34"/>
      <c r="L82" s="34"/>
      <c r="O82" s="35"/>
      <c r="P82" s="35"/>
    </row>
    <row r="83" spans="4:27" x14ac:dyDescent="0.2">
      <c r="D83" s="34"/>
      <c r="E83" s="34"/>
      <c r="F83" s="34"/>
      <c r="G83" s="34"/>
      <c r="H83" s="34"/>
      <c r="I83" s="34"/>
      <c r="J83" s="34"/>
      <c r="K83" s="34"/>
      <c r="L83" s="34"/>
      <c r="O83" s="35"/>
      <c r="P83" s="35"/>
    </row>
    <row r="84" spans="4:27" x14ac:dyDescent="0.2">
      <c r="D84" s="34"/>
      <c r="E84" s="34"/>
      <c r="F84" s="34"/>
      <c r="G84" s="34"/>
      <c r="H84" s="34"/>
      <c r="I84" s="34"/>
      <c r="J84" s="34"/>
      <c r="K84" s="34"/>
      <c r="L84" s="34"/>
      <c r="O84" s="35"/>
      <c r="P84" s="35"/>
    </row>
    <row r="85" spans="4:27" x14ac:dyDescent="0.2">
      <c r="D85" s="34"/>
      <c r="E85" s="34"/>
      <c r="F85" s="34"/>
      <c r="G85" s="34"/>
      <c r="H85" s="34"/>
      <c r="I85" s="34"/>
      <c r="J85" s="34"/>
      <c r="K85" s="34"/>
      <c r="L85" s="34"/>
      <c r="O85" s="35"/>
      <c r="P85" s="35"/>
    </row>
    <row r="86" spans="4:27" x14ac:dyDescent="0.2">
      <c r="D86" s="34"/>
      <c r="E86" s="34"/>
      <c r="F86" s="34"/>
      <c r="G86" s="34"/>
      <c r="H86" s="34"/>
      <c r="I86" s="34"/>
      <c r="J86" s="34"/>
      <c r="K86" s="34"/>
      <c r="L86" s="34"/>
      <c r="O86" s="62"/>
      <c r="P86" s="35"/>
      <c r="Q86" s="35"/>
    </row>
    <row r="87" spans="4:27" x14ac:dyDescent="0.2">
      <c r="D87" s="34"/>
      <c r="E87" s="34"/>
      <c r="F87" s="34"/>
      <c r="G87" s="34"/>
      <c r="H87" s="34"/>
      <c r="I87" s="34"/>
      <c r="J87" s="34"/>
      <c r="K87" s="34"/>
      <c r="L87" s="34"/>
      <c r="O87" s="35"/>
      <c r="P87" s="35"/>
      <c r="Q87" s="35"/>
    </row>
    <row r="88" spans="4:27" x14ac:dyDescent="0.2">
      <c r="D88" s="34"/>
      <c r="E88" s="34"/>
      <c r="F88" s="34"/>
      <c r="G88" s="34"/>
      <c r="H88" s="34"/>
      <c r="I88" s="34"/>
      <c r="J88" s="34"/>
      <c r="K88" s="34"/>
      <c r="L88" s="34"/>
      <c r="O88" s="35"/>
      <c r="P88" s="35"/>
      <c r="Q88" s="35"/>
    </row>
    <row r="89" spans="4:27" x14ac:dyDescent="0.2">
      <c r="D89" s="34"/>
      <c r="E89" s="34"/>
      <c r="F89" s="34"/>
      <c r="G89" s="34"/>
      <c r="H89" s="34"/>
      <c r="I89" s="34"/>
      <c r="J89" s="34"/>
      <c r="K89" s="34"/>
      <c r="L89" s="34"/>
      <c r="O89" s="62"/>
      <c r="P89" s="35"/>
      <c r="Q89" s="35"/>
    </row>
    <row r="90" spans="4:27" x14ac:dyDescent="0.2">
      <c r="D90" s="34"/>
      <c r="E90" s="34"/>
      <c r="F90" s="34"/>
      <c r="G90" s="34"/>
      <c r="H90" s="34"/>
      <c r="I90" s="34"/>
      <c r="J90" s="34"/>
      <c r="K90" s="34"/>
      <c r="L90" s="34"/>
      <c r="O90" s="62"/>
      <c r="P90" s="35"/>
      <c r="Q90" s="35"/>
    </row>
    <row r="91" spans="4:27" x14ac:dyDescent="0.2">
      <c r="D91" s="34"/>
      <c r="E91" s="34"/>
      <c r="F91" s="34"/>
      <c r="G91" s="34"/>
      <c r="H91" s="34"/>
      <c r="I91" s="34"/>
      <c r="J91" s="34"/>
      <c r="K91" s="34"/>
      <c r="L91" s="34"/>
      <c r="O91" s="35"/>
      <c r="P91" s="35"/>
      <c r="Q91" s="35"/>
    </row>
    <row r="92" spans="4:27" x14ac:dyDescent="0.2">
      <c r="D92" s="34"/>
      <c r="E92" s="34"/>
      <c r="F92" s="34"/>
      <c r="G92" s="34"/>
      <c r="H92" s="34"/>
      <c r="I92" s="34"/>
      <c r="J92" s="34"/>
      <c r="K92" s="34"/>
      <c r="L92" s="34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</row>
    <row r="93" spans="4:27" x14ac:dyDescent="0.2">
      <c r="D93" s="34"/>
      <c r="E93" s="34"/>
      <c r="F93" s="34"/>
      <c r="G93" s="34"/>
      <c r="H93" s="34"/>
      <c r="I93" s="34"/>
      <c r="J93" s="34"/>
      <c r="K93" s="34"/>
      <c r="L93" s="34"/>
      <c r="Q93" s="62"/>
      <c r="R93" s="62"/>
      <c r="S93" s="62"/>
      <c r="T93" s="62"/>
      <c r="U93" s="62"/>
      <c r="V93" s="62"/>
      <c r="W93" s="62"/>
      <c r="X93" s="62"/>
      <c r="Y93" s="62"/>
      <c r="Z93" s="35"/>
      <c r="AA93" s="35"/>
    </row>
    <row r="94" spans="4:27" x14ac:dyDescent="0.2">
      <c r="D94" s="34"/>
      <c r="E94" s="34"/>
      <c r="F94" s="34"/>
      <c r="G94" s="34"/>
      <c r="H94" s="34"/>
      <c r="I94" s="34"/>
      <c r="J94" s="34"/>
      <c r="K94" s="34"/>
      <c r="L94" s="34"/>
      <c r="Q94" s="62"/>
      <c r="R94" s="62"/>
      <c r="S94" s="62"/>
      <c r="T94" s="62"/>
      <c r="U94" s="62"/>
      <c r="V94" s="62"/>
      <c r="W94" s="62"/>
      <c r="X94" s="62"/>
      <c r="Y94" s="62"/>
      <c r="Z94" s="35"/>
      <c r="AA94" s="35"/>
    </row>
    <row r="95" spans="4:27" x14ac:dyDescent="0.2">
      <c r="D95" s="34"/>
      <c r="E95" s="34"/>
      <c r="F95" s="34"/>
      <c r="G95" s="34"/>
      <c r="H95" s="34"/>
      <c r="I95" s="34"/>
      <c r="J95" s="34"/>
      <c r="K95" s="34"/>
      <c r="L95" s="34"/>
      <c r="Z95" s="35"/>
      <c r="AA95" s="35"/>
    </row>
    <row r="96" spans="4:27" x14ac:dyDescent="0.2">
      <c r="D96" s="34"/>
      <c r="E96" s="34"/>
      <c r="F96" s="34"/>
      <c r="G96" s="34"/>
      <c r="H96" s="34"/>
      <c r="I96" s="34"/>
      <c r="J96" s="34"/>
      <c r="K96" s="34"/>
      <c r="L96" s="34"/>
      <c r="Z96" s="35"/>
      <c r="AA96" s="35"/>
    </row>
    <row r="97" spans="4:27" x14ac:dyDescent="0.2">
      <c r="D97" s="34"/>
      <c r="E97" s="34"/>
      <c r="F97" s="34"/>
      <c r="G97" s="34"/>
      <c r="H97" s="34"/>
      <c r="I97" s="34"/>
      <c r="J97" s="34"/>
      <c r="K97" s="34"/>
      <c r="L97" s="34"/>
      <c r="Z97" s="35"/>
      <c r="AA97" s="35"/>
    </row>
    <row r="98" spans="4:27" x14ac:dyDescent="0.2">
      <c r="D98" s="34"/>
      <c r="E98" s="34"/>
      <c r="F98" s="34"/>
      <c r="G98" s="34"/>
      <c r="H98" s="34"/>
      <c r="I98" s="34"/>
      <c r="J98" s="34"/>
      <c r="K98" s="34"/>
      <c r="L98" s="34"/>
      <c r="Z98" s="35"/>
      <c r="AA98" s="35"/>
    </row>
    <row r="99" spans="4:27" x14ac:dyDescent="0.2">
      <c r="D99" s="34"/>
      <c r="E99" s="34"/>
      <c r="F99" s="34"/>
      <c r="G99" s="34"/>
      <c r="H99" s="34"/>
      <c r="I99" s="34"/>
      <c r="J99" s="34"/>
      <c r="K99" s="34"/>
      <c r="L99" s="34"/>
      <c r="Z99" s="35"/>
      <c r="AA99" s="35"/>
    </row>
    <row r="100" spans="4:27" x14ac:dyDescent="0.2">
      <c r="D100" s="34"/>
      <c r="E100" s="34"/>
      <c r="F100" s="34"/>
      <c r="G100" s="34"/>
      <c r="H100" s="34"/>
      <c r="I100" s="34"/>
      <c r="J100" s="34"/>
      <c r="K100" s="34"/>
      <c r="L100" s="34"/>
      <c r="Z100" s="35"/>
      <c r="AA100" s="35"/>
    </row>
    <row r="101" spans="4:27" x14ac:dyDescent="0.2">
      <c r="D101" s="34"/>
      <c r="E101" s="34"/>
      <c r="F101" s="34"/>
      <c r="G101" s="34"/>
      <c r="H101" s="34"/>
      <c r="I101" s="34"/>
      <c r="J101" s="34"/>
      <c r="K101" s="34"/>
      <c r="L101" s="34"/>
      <c r="Z101" s="35"/>
      <c r="AA101" s="35"/>
    </row>
    <row r="102" spans="4:27" x14ac:dyDescent="0.2">
      <c r="D102" s="34"/>
      <c r="E102" s="34"/>
      <c r="F102" s="34"/>
      <c r="G102" s="34"/>
      <c r="H102" s="34"/>
      <c r="I102" s="34"/>
      <c r="J102" s="34"/>
      <c r="K102" s="34"/>
      <c r="L102" s="34"/>
      <c r="Z102" s="35"/>
      <c r="AA102" s="35"/>
    </row>
    <row r="103" spans="4:27" x14ac:dyDescent="0.2">
      <c r="D103" s="34"/>
      <c r="E103" s="34"/>
      <c r="F103" s="34"/>
      <c r="G103" s="34"/>
      <c r="H103" s="34"/>
      <c r="I103" s="34"/>
      <c r="J103" s="34"/>
      <c r="K103" s="34"/>
      <c r="L103" s="34"/>
      <c r="Z103" s="35"/>
      <c r="AA103" s="35"/>
    </row>
    <row r="104" spans="4:27" x14ac:dyDescent="0.2">
      <c r="D104" s="34"/>
      <c r="E104" s="34"/>
      <c r="F104" s="34"/>
      <c r="G104" s="34"/>
      <c r="H104" s="34"/>
      <c r="I104" s="34"/>
      <c r="J104" s="34"/>
      <c r="K104" s="34"/>
      <c r="L104" s="34"/>
      <c r="Z104" s="35"/>
      <c r="AA104" s="35"/>
    </row>
    <row r="105" spans="4:27" x14ac:dyDescent="0.2">
      <c r="D105" s="34"/>
      <c r="E105" s="34"/>
      <c r="F105" s="34"/>
      <c r="G105" s="34"/>
      <c r="H105" s="34"/>
      <c r="I105" s="34"/>
      <c r="J105" s="34"/>
      <c r="K105" s="34"/>
      <c r="L105" s="34"/>
      <c r="Z105" s="35"/>
      <c r="AA105" s="35"/>
    </row>
    <row r="106" spans="4:27" x14ac:dyDescent="0.2">
      <c r="D106" s="34"/>
      <c r="E106" s="34"/>
      <c r="F106" s="34"/>
      <c r="G106" s="34"/>
      <c r="H106" s="34"/>
      <c r="I106" s="34"/>
      <c r="J106" s="34"/>
      <c r="K106" s="34"/>
      <c r="L106" s="34"/>
      <c r="Z106" s="35"/>
      <c r="AA106" s="35"/>
    </row>
    <row r="107" spans="4:27" x14ac:dyDescent="0.2">
      <c r="D107" s="34"/>
      <c r="E107" s="34"/>
      <c r="F107" s="34"/>
      <c r="G107" s="34"/>
      <c r="H107" s="34"/>
      <c r="I107" s="34"/>
      <c r="J107" s="34"/>
      <c r="K107" s="34"/>
      <c r="L107" s="34"/>
      <c r="Z107" s="35"/>
      <c r="AA107" s="35"/>
    </row>
    <row r="108" spans="4:27" x14ac:dyDescent="0.2">
      <c r="D108" s="34"/>
      <c r="E108" s="34"/>
      <c r="F108" s="34"/>
      <c r="G108" s="34"/>
      <c r="H108" s="34"/>
      <c r="I108" s="34"/>
      <c r="J108" s="34"/>
      <c r="K108" s="34"/>
      <c r="L108" s="34"/>
      <c r="Z108" s="35"/>
      <c r="AA108" s="35"/>
    </row>
    <row r="109" spans="4:27" x14ac:dyDescent="0.2">
      <c r="D109" s="34"/>
      <c r="E109" s="34"/>
      <c r="F109" s="34"/>
      <c r="G109" s="34"/>
      <c r="H109" s="34"/>
      <c r="I109" s="34"/>
      <c r="J109" s="34"/>
      <c r="K109" s="34"/>
      <c r="L109" s="34"/>
      <c r="Z109" s="35"/>
      <c r="AA109" s="35"/>
    </row>
    <row r="110" spans="4:27" x14ac:dyDescent="0.2">
      <c r="D110" s="34"/>
      <c r="E110" s="34"/>
      <c r="F110" s="34"/>
      <c r="G110" s="34"/>
      <c r="H110" s="34"/>
      <c r="I110" s="34"/>
      <c r="J110" s="34"/>
      <c r="K110" s="34"/>
      <c r="L110" s="34"/>
      <c r="Z110" s="35"/>
      <c r="AA110" s="35"/>
    </row>
    <row r="111" spans="4:27" x14ac:dyDescent="0.2">
      <c r="D111" s="34"/>
      <c r="E111" s="34"/>
      <c r="F111" s="34"/>
      <c r="G111" s="34"/>
      <c r="H111" s="34"/>
      <c r="I111" s="34"/>
      <c r="J111" s="34"/>
      <c r="K111" s="34"/>
      <c r="L111" s="34"/>
      <c r="Z111" s="35"/>
      <c r="AA111" s="35"/>
    </row>
    <row r="112" spans="4:27" x14ac:dyDescent="0.2">
      <c r="D112" s="34"/>
      <c r="E112" s="34"/>
      <c r="F112" s="34"/>
      <c r="G112" s="34"/>
      <c r="H112" s="34"/>
      <c r="I112" s="34"/>
      <c r="J112" s="34"/>
      <c r="K112" s="34"/>
      <c r="L112" s="34"/>
      <c r="Z112" s="35"/>
      <c r="AA112" s="35"/>
    </row>
    <row r="113" spans="4:27" x14ac:dyDescent="0.2">
      <c r="D113" s="34"/>
      <c r="E113" s="34"/>
      <c r="F113" s="34"/>
      <c r="G113" s="34"/>
      <c r="H113" s="34"/>
      <c r="I113" s="34"/>
      <c r="J113" s="34"/>
      <c r="K113" s="34"/>
      <c r="L113" s="34"/>
      <c r="Z113" s="35"/>
      <c r="AA113" s="35"/>
    </row>
    <row r="114" spans="4:27" x14ac:dyDescent="0.2">
      <c r="D114" s="34"/>
      <c r="E114" s="34"/>
      <c r="F114" s="34"/>
      <c r="G114" s="34"/>
      <c r="H114" s="34"/>
      <c r="I114" s="34"/>
      <c r="J114" s="34"/>
      <c r="K114" s="34"/>
      <c r="L114" s="34"/>
      <c r="Z114" s="35"/>
      <c r="AA114" s="35"/>
    </row>
    <row r="115" spans="4:27" x14ac:dyDescent="0.2">
      <c r="D115" s="34"/>
      <c r="E115" s="34"/>
      <c r="F115" s="34"/>
      <c r="G115" s="34"/>
      <c r="H115" s="34"/>
      <c r="I115" s="34"/>
      <c r="J115" s="34"/>
      <c r="K115" s="34"/>
      <c r="L115" s="34"/>
      <c r="Z115" s="35"/>
      <c r="AA115" s="35"/>
    </row>
    <row r="116" spans="4:27" x14ac:dyDescent="0.2">
      <c r="D116" s="34"/>
      <c r="E116" s="34"/>
      <c r="F116" s="34"/>
      <c r="G116" s="34"/>
      <c r="H116" s="34"/>
      <c r="I116" s="34"/>
      <c r="J116" s="34"/>
      <c r="K116" s="34"/>
      <c r="L116" s="34"/>
      <c r="Z116" s="35"/>
      <c r="AA116" s="35"/>
    </row>
    <row r="117" spans="4:27" x14ac:dyDescent="0.2">
      <c r="D117" s="34"/>
      <c r="E117" s="34"/>
      <c r="F117" s="34"/>
      <c r="G117" s="34"/>
      <c r="H117" s="34"/>
      <c r="I117" s="34"/>
      <c r="J117" s="34"/>
      <c r="K117" s="34"/>
      <c r="L117" s="34"/>
      <c r="Z117" s="35"/>
      <c r="AA117" s="35"/>
    </row>
    <row r="118" spans="4:27" x14ac:dyDescent="0.2">
      <c r="D118" s="34"/>
      <c r="E118" s="34"/>
      <c r="F118" s="34"/>
      <c r="G118" s="34"/>
      <c r="H118" s="34"/>
      <c r="I118" s="34"/>
      <c r="J118" s="34"/>
      <c r="K118" s="34"/>
      <c r="L118" s="34"/>
      <c r="Z118" s="35"/>
      <c r="AA118" s="3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6"/>
  <sheetViews>
    <sheetView topLeftCell="K1" zoomScale="80" zoomScaleNormal="80" workbookViewId="0">
      <selection activeCell="AB21" sqref="AB21"/>
    </sheetView>
  </sheetViews>
  <sheetFormatPr defaultRowHeight="12.75" x14ac:dyDescent="0.2"/>
  <cols>
    <col min="4" max="9" width="9.28515625" bestFit="1" customWidth="1"/>
    <col min="10" max="11" width="9.85546875" bestFit="1" customWidth="1"/>
    <col min="12" max="12" width="9.28515625" bestFit="1" customWidth="1"/>
    <col min="21" max="23" width="11" customWidth="1"/>
    <col min="27" max="30" width="9.28515625" bestFit="1" customWidth="1"/>
    <col min="31" max="33" width="10.140625" bestFit="1" customWidth="1"/>
    <col min="34" max="36" width="10.85546875" bestFit="1" customWidth="1"/>
    <col min="37" max="37" width="35.28515625" bestFit="1" customWidth="1"/>
    <col min="38" max="46" width="10.85546875" bestFit="1" customWidth="1"/>
    <col min="51" max="51" width="16.7109375" bestFit="1" customWidth="1"/>
  </cols>
  <sheetData>
    <row r="1" spans="2:25" x14ac:dyDescent="0.2">
      <c r="Y1" t="s">
        <v>47</v>
      </c>
    </row>
    <row r="3" spans="2:25" x14ac:dyDescent="0.2">
      <c r="D3">
        <v>2015</v>
      </c>
      <c r="E3">
        <v>2016</v>
      </c>
      <c r="F3">
        <v>2017</v>
      </c>
      <c r="G3">
        <v>2018</v>
      </c>
      <c r="H3">
        <v>2019</v>
      </c>
      <c r="I3">
        <v>2020</v>
      </c>
      <c r="J3">
        <v>2021</v>
      </c>
      <c r="K3">
        <v>2022</v>
      </c>
      <c r="L3">
        <v>2023</v>
      </c>
      <c r="M3">
        <v>2024</v>
      </c>
      <c r="N3">
        <v>2025</v>
      </c>
      <c r="O3">
        <v>2026</v>
      </c>
      <c r="P3">
        <v>2027</v>
      </c>
      <c r="Q3">
        <v>2028</v>
      </c>
      <c r="R3">
        <v>2029</v>
      </c>
      <c r="S3">
        <v>2030</v>
      </c>
      <c r="T3">
        <v>2031</v>
      </c>
      <c r="U3">
        <v>2032</v>
      </c>
      <c r="V3">
        <v>2033</v>
      </c>
      <c r="W3">
        <v>2034</v>
      </c>
    </row>
    <row r="4" spans="2:25" x14ac:dyDescent="0.2">
      <c r="B4" s="32" t="s">
        <v>39</v>
      </c>
      <c r="C4" t="s">
        <v>34</v>
      </c>
      <c r="D4" s="34">
        <f>SUM('Portfolio Sum C05-1'!$B$6:B$6)</f>
        <v>0</v>
      </c>
      <c r="E4" s="34">
        <f>SUM('Portfolio Sum C05-1'!$B$6:C$6)</f>
        <v>0</v>
      </c>
      <c r="F4" s="34">
        <f>SUM('Portfolio Sum C05-1'!$B$6:D$6)</f>
        <v>0</v>
      </c>
      <c r="G4" s="34">
        <f>SUM('Portfolio Sum C05-1'!$B$6:E$6)</f>
        <v>0</v>
      </c>
      <c r="H4" s="34">
        <f>SUM('Portfolio Sum C05-1'!$B$6:F$6)</f>
        <v>0</v>
      </c>
      <c r="I4" s="34">
        <f>SUM('Portfolio Sum C05-1'!$B$6:G$6)</f>
        <v>0</v>
      </c>
      <c r="J4" s="34">
        <f>SUM('Portfolio Sum C05-1'!$B$6:H$6)</f>
        <v>0</v>
      </c>
      <c r="K4" s="34">
        <f>SUM('Portfolio Sum C05-1'!$B$6:I$6)</f>
        <v>0</v>
      </c>
      <c r="L4" s="34">
        <f>SUM('Portfolio Sum C05-1'!$B$6:J$6)</f>
        <v>0</v>
      </c>
      <c r="M4" s="34">
        <f>SUM('Portfolio Sum C05-1'!$B$6:K$6)</f>
        <v>423</v>
      </c>
      <c r="N4" s="34">
        <f>SUM('Portfolio Sum C05-1'!$B$6:L$6)</f>
        <v>423</v>
      </c>
      <c r="O4" s="34">
        <f>SUM('Portfolio Sum C05-1'!$B$6:M$6)</f>
        <v>423</v>
      </c>
      <c r="P4" s="34">
        <f>SUM('Portfolio Sum C05-1'!$B$6:N$6)</f>
        <v>423</v>
      </c>
      <c r="Q4" s="34">
        <f>SUM('Portfolio Sum C05-1'!$B$6:O$6)</f>
        <v>1159.4000000000001</v>
      </c>
      <c r="R4" s="34">
        <f>SUM('Portfolio Sum C05-1'!$B$6:P$6)</f>
        <v>1159.4000000000001</v>
      </c>
      <c r="S4" s="34">
        <f>SUM('Portfolio Sum C05-1'!$B$6:Q$6)</f>
        <v>1582.4</v>
      </c>
      <c r="T4" s="34">
        <f>SUM('Portfolio Sum C05-1'!$B$6:R$6)</f>
        <v>1582.4</v>
      </c>
      <c r="U4" s="34">
        <f>SUM('Portfolio Sum C05-1'!$B$6:S$6)</f>
        <v>1983.183</v>
      </c>
      <c r="V4" s="34">
        <f>SUM('Portfolio Sum C05-1'!$B$6:T$6)</f>
        <v>3464.183</v>
      </c>
      <c r="W4" s="34">
        <f>SUM('Portfolio Sum C05-1'!$B$6:U$6)</f>
        <v>3464.183</v>
      </c>
    </row>
    <row r="5" spans="2:25" x14ac:dyDescent="0.2">
      <c r="B5" s="35"/>
      <c r="C5" t="s">
        <v>35</v>
      </c>
      <c r="D5" s="34">
        <f>SUM('Portfolio Sum C05-1'!$B$7:B$7)</f>
        <v>0</v>
      </c>
      <c r="E5" s="34">
        <f>SUM('Portfolio Sum C05-1'!$B$7:C$7)</f>
        <v>0</v>
      </c>
      <c r="F5" s="34">
        <f>SUM('Portfolio Sum C05-1'!$B$7:D$7)</f>
        <v>0</v>
      </c>
      <c r="G5" s="34">
        <f>SUM('Portfolio Sum C05-1'!$B$7:E$7)</f>
        <v>0</v>
      </c>
      <c r="H5" s="34">
        <f>SUM('Portfolio Sum C05-1'!$B$7:F$7)</f>
        <v>0</v>
      </c>
      <c r="I5" s="34">
        <f>SUM('Portfolio Sum C05-1'!$B$7:G$7)</f>
        <v>0</v>
      </c>
      <c r="J5" s="34">
        <f>SUM('Portfolio Sum C05-1'!$B$7:H$7)</f>
        <v>0</v>
      </c>
      <c r="K5" s="34">
        <f>SUM('Portfolio Sum C05-1'!$B$7:I$7)</f>
        <v>0</v>
      </c>
      <c r="L5" s="34">
        <f>SUM('Portfolio Sum C05-1'!$B$7:J$7)</f>
        <v>0</v>
      </c>
      <c r="M5" s="34">
        <f>SUM('Portfolio Sum C05-1'!$B$7:K$7)</f>
        <v>0</v>
      </c>
      <c r="N5" s="34">
        <f>SUM('Portfolio Sum C05-1'!$B$7:L$7)</f>
        <v>0</v>
      </c>
      <c r="O5" s="34">
        <f>SUM('Portfolio Sum C05-1'!$B$7:M$7)</f>
        <v>0</v>
      </c>
      <c r="P5" s="34">
        <f>SUM('Portfolio Sum C05-1'!$B$7:N$7)</f>
        <v>0</v>
      </c>
      <c r="Q5" s="34">
        <f>SUM('Portfolio Sum C05-1'!$B$7:O$7)</f>
        <v>0</v>
      </c>
      <c r="R5" s="34">
        <f>SUM('Portfolio Sum C05-1'!$B$7:P$7)</f>
        <v>0</v>
      </c>
      <c r="S5" s="34">
        <f>SUM('Portfolio Sum C05-1'!$B$7:Q$7)</f>
        <v>0</v>
      </c>
      <c r="T5" s="34">
        <f>SUM('Portfolio Sum C05-1'!$B$7:R$7)</f>
        <v>0</v>
      </c>
      <c r="U5" s="34">
        <f>SUM('Portfolio Sum C05-1'!$B$7:S$7)</f>
        <v>0</v>
      </c>
      <c r="V5" s="34">
        <f>SUM('Portfolio Sum C05-1'!$B$7:T$7)</f>
        <v>0</v>
      </c>
      <c r="W5" s="34">
        <f>SUM('Portfolio Sum C05-1'!$B$7:U$7)</f>
        <v>0</v>
      </c>
    </row>
    <row r="6" spans="2:25" x14ac:dyDescent="0.2">
      <c r="C6" t="s">
        <v>27</v>
      </c>
      <c r="D6" s="34">
        <f>SUM('Portfolio Sum C05-1'!$B$10:C$10,'Portfolio Sum C05-1'!$B$11:C$11,'Portfolio Sum C05-1'!$B$12:C$12,'Portfolio Sum C05-1'!$B$13:C$13)</f>
        <v>0</v>
      </c>
      <c r="E6" s="34">
        <f>SUM('Portfolio Sum C05-1'!$B$10:D$10,'Portfolio Sum C05-1'!$B$11:D$11,'Portfolio Sum C05-1'!$B$12:D$12,'Portfolio Sum C05-1'!$B$13:D$13)</f>
        <v>0</v>
      </c>
      <c r="F6" s="34">
        <f>SUM('Portfolio Sum C05-1'!$B$10:E$10,'Portfolio Sum C05-1'!$B$11:E$11,'Portfolio Sum C05-1'!$B$12:E$12,'Portfolio Sum C05-1'!$B$13:E$13)</f>
        <v>0</v>
      </c>
      <c r="G6" s="34">
        <f>SUM('Portfolio Sum C05-1'!$B$10:F$10,'Portfolio Sum C05-1'!$B$11:F$11,'Portfolio Sum C05-1'!$B$12:F$12,'Portfolio Sum C05-1'!$B$13:F$13)</f>
        <v>0</v>
      </c>
      <c r="H6" s="34">
        <f>SUM('Portfolio Sum C05-1'!$B$10:G$10,'Portfolio Sum C05-1'!$B$11:G$11,'Portfolio Sum C05-1'!$B$12:G$12,'Portfolio Sum C05-1'!$B$13:G$13)</f>
        <v>179</v>
      </c>
      <c r="I6" s="34">
        <f>SUM('Portfolio Sum C05-1'!$B$10:H$10,'Portfolio Sum C05-1'!$B$11:H$11,'Portfolio Sum C05-1'!$B$12:H$12,'Portfolio Sum C05-1'!$B$13:H$13)</f>
        <v>179</v>
      </c>
      <c r="J6" s="34">
        <f>SUM('Portfolio Sum C05-1'!$B$10:I$10,'Portfolio Sum C05-1'!$B$11:I$11,'Portfolio Sum C05-1'!$B$12:I$12,'Portfolio Sum C05-1'!$B$13:I$13)</f>
        <v>179</v>
      </c>
      <c r="K6" s="34">
        <f>SUM('Portfolio Sum C05-1'!$B$10:J$10,'Portfolio Sum C05-1'!$B$11:J$11,'Portfolio Sum C05-1'!$B$12:J$12,'Portfolio Sum C05-1'!$B$13:J$13)</f>
        <v>179</v>
      </c>
      <c r="L6" s="34">
        <f>SUM('Portfolio Sum C05-1'!$B$10:K$10,'Portfolio Sum C05-1'!$B$11:K$11,'Portfolio Sum C05-1'!$B$12:K$12,'Portfolio Sum C05-1'!$B$13:K$13)</f>
        <v>206</v>
      </c>
      <c r="M6" s="34">
        <f>SUM('Portfolio Sum C05-1'!$B$10:L$10,'Portfolio Sum C05-1'!$B$11:L$11,'Portfolio Sum C05-1'!$B$12:L$12,'Portfolio Sum C05-1'!$B$13:L$13)</f>
        <v>206</v>
      </c>
      <c r="N6" s="34">
        <f>SUM('Portfolio Sum C05-1'!$B$10:M$10,'Portfolio Sum C05-1'!$B$11:M$11,'Portfolio Sum C05-1'!$B$12:M$12,'Portfolio Sum C05-1'!$B$13:M$13)</f>
        <v>206</v>
      </c>
      <c r="O6" s="34">
        <f>SUM('Portfolio Sum C05-1'!$B$10:N$10,'Portfolio Sum C05-1'!$B$11:N$11,'Portfolio Sum C05-1'!$B$12:N$12,'Portfolio Sum C05-1'!$B$13:N$13)</f>
        <v>206</v>
      </c>
      <c r="P6" s="34">
        <f>SUM('Portfolio Sum C05-1'!$B$10:O$10,'Portfolio Sum C05-1'!$B$11:O$11,'Portfolio Sum C05-1'!$B$12:O$12,'Portfolio Sum C05-1'!$B$13:O$13)</f>
        <v>206</v>
      </c>
      <c r="Q6" s="34">
        <f>SUM('Portfolio Sum C05-1'!$B$10:P$10,'Portfolio Sum C05-1'!$B$11:P$11,'Portfolio Sum C05-1'!$B$12:P$12,'Portfolio Sum C05-1'!$B$13:P$13)</f>
        <v>206</v>
      </c>
      <c r="R6" s="34">
        <f>SUM('Portfolio Sum C05-1'!$B$10:Q$10,'Portfolio Sum C05-1'!$B$11:Q$11,'Portfolio Sum C05-1'!$B$12:Q$12,'Portfolio Sum C05-1'!$B$13:Q$13)</f>
        <v>206</v>
      </c>
      <c r="S6" s="34">
        <f>SUM('Portfolio Sum C05-1'!$B$10:R$10,'Portfolio Sum C05-1'!$B$11:R$11,'Portfolio Sum C05-1'!$B$12:R$12,'Portfolio Sum C05-1'!$B$13:R$13)</f>
        <v>206</v>
      </c>
      <c r="T6" s="34">
        <f>SUM('Portfolio Sum C05-1'!$B$10:S$10,'Portfolio Sum C05-1'!$B$11:S$11,'Portfolio Sum C05-1'!$B$12:S$12,'Portfolio Sum C05-1'!$B$13:S$13)</f>
        <v>206</v>
      </c>
      <c r="U6" s="34">
        <f>SUM('Portfolio Sum C05-1'!$B$10:T$10,'Portfolio Sum C05-1'!$B$11:T$11,'Portfolio Sum C05-1'!$B$12:T$12,'Portfolio Sum C05-1'!$B$13:T$13)</f>
        <v>206</v>
      </c>
      <c r="V6" s="34">
        <f>SUM('Portfolio Sum C05-1'!$B$10:U$10,'Portfolio Sum C05-1'!$B$11:U$11,'Portfolio Sum C05-1'!$B$12:U$12,'Portfolio Sum C05-1'!$B$13:U$13)</f>
        <v>206</v>
      </c>
      <c r="W6" s="34">
        <f>SUM('Portfolio Sum C05-1'!$B$10:V$10,'Portfolio Sum C05-1'!$B$11:V$11,'Portfolio Sum C05-1'!$B$12:V$12,'Portfolio Sum C05-1'!$B$13:V$13)</f>
        <v>206</v>
      </c>
    </row>
    <row r="7" spans="2:25" x14ac:dyDescent="0.2">
      <c r="C7" t="s">
        <v>28</v>
      </c>
      <c r="D7" s="34">
        <f>SUM('Portfolio Sum C05-1'!$B$8:C$8,'Portfolio Sum C05-1'!$B$9:C$9)</f>
        <v>271.69</v>
      </c>
      <c r="E7" s="34">
        <f>SUM('Portfolio Sum C05-1'!$B$8:D$8,'Portfolio Sum C05-1'!$B$9:D$9)</f>
        <v>417.24</v>
      </c>
      <c r="F7" s="34">
        <f>SUM('Portfolio Sum C05-1'!$B$8:E$8,'Portfolio Sum C05-1'!$B$9:E$9)</f>
        <v>563.52</v>
      </c>
      <c r="G7" s="34">
        <f>SUM('Portfolio Sum C05-1'!$B$8:F$8,'Portfolio Sum C05-1'!$B$9:F$9)</f>
        <v>715.81999999999994</v>
      </c>
      <c r="H7" s="34">
        <f>SUM('Portfolio Sum C05-1'!$B$8:G$8,'Portfolio Sum C05-1'!$B$9:G$9)</f>
        <v>851.06</v>
      </c>
      <c r="I7" s="34">
        <f>SUM('Portfolio Sum C05-1'!$B$8:H$8,'Portfolio Sum C05-1'!$B$9:H$9)</f>
        <v>988.06999999999994</v>
      </c>
      <c r="J7" s="34">
        <f>SUM('Portfolio Sum C05-1'!$B$8:I$8,'Portfolio Sum C05-1'!$B$9:I$9)</f>
        <v>1135.3599999999999</v>
      </c>
      <c r="K7" s="34">
        <f>SUM('Portfolio Sum C05-1'!$B$8:J$8,'Portfolio Sum C05-1'!$B$9:J$9)</f>
        <v>1289.9799999999998</v>
      </c>
      <c r="L7" s="34">
        <f>SUM('Portfolio Sum C05-1'!$B$8:K$8,'Portfolio Sum C05-1'!$B$9:K$9)</f>
        <v>1435.5799999999997</v>
      </c>
      <c r="M7" s="34">
        <f>SUM('Portfolio Sum C05-1'!$B$8:L$8,'Portfolio Sum C05-1'!$B$9:L$9)</f>
        <v>1559.1299999999999</v>
      </c>
      <c r="N7" s="34">
        <f>SUM('Portfolio Sum C05-1'!$B$8:M$8,'Portfolio Sum C05-1'!$B$9:M$9)</f>
        <v>1690.3199999999997</v>
      </c>
      <c r="O7" s="34">
        <f>SUM('Portfolio Sum C05-1'!$B$8:N$8,'Portfolio Sum C05-1'!$B$9:N$9)</f>
        <v>1810.9899999999998</v>
      </c>
      <c r="P7" s="34">
        <f>SUM('Portfolio Sum C05-1'!$B$8:O$8,'Portfolio Sum C05-1'!$B$9:O$9)</f>
        <v>1931.5699999999997</v>
      </c>
      <c r="Q7" s="34">
        <f>SUM('Portfolio Sum C05-1'!$B$8:P$8,'Portfolio Sum C05-1'!$B$9:P$9)</f>
        <v>2048.8999999999996</v>
      </c>
      <c r="R7" s="34">
        <f>SUM('Portfolio Sum C05-1'!$B$8:Q$8,'Portfolio Sum C05-1'!$B$9:Q$9)</f>
        <v>2162.0499999999997</v>
      </c>
      <c r="S7" s="34">
        <f>SUM('Portfolio Sum C05-1'!$B$8:R$8,'Portfolio Sum C05-1'!$B$9:R$9)</f>
        <v>2285.4299999999998</v>
      </c>
      <c r="T7" s="34">
        <f>SUM('Portfolio Sum C05-1'!$B$8:S$8,'Portfolio Sum C05-1'!$B$9:S$9)</f>
        <v>2398.0099999999998</v>
      </c>
      <c r="U7" s="34">
        <f>SUM('Portfolio Sum C05-1'!$B$8:T$8,'Portfolio Sum C05-1'!$B$9:T$9)</f>
        <v>2507.4499999999998</v>
      </c>
      <c r="V7" s="34">
        <f>SUM('Portfolio Sum C05-1'!$B$8:U$8,'Portfolio Sum C05-1'!$B$9:U$9)</f>
        <v>2618.9399999999996</v>
      </c>
      <c r="W7" s="34">
        <f>SUM('Portfolio Sum C05-1'!$B$8:V$8,'Portfolio Sum C05-1'!$B$9:V$9)</f>
        <v>2618.9399999999996</v>
      </c>
    </row>
    <row r="8" spans="2:25" x14ac:dyDescent="0.2">
      <c r="C8" t="s">
        <v>29</v>
      </c>
      <c r="D8" s="34">
        <f>'Portfolio Sum C05-1'!B$17</f>
        <v>726.947</v>
      </c>
      <c r="E8" s="34">
        <f>'Portfolio Sum C05-1'!C$17</f>
        <v>968.31899999999996</v>
      </c>
      <c r="F8" s="34">
        <f>'Portfolio Sum C05-1'!D$17</f>
        <v>1024.1979999999999</v>
      </c>
      <c r="G8" s="34">
        <f>'Portfolio Sum C05-1'!E$17</f>
        <v>988.822</v>
      </c>
      <c r="H8" s="34">
        <f>'Portfolio Sum C05-1'!F$17</f>
        <v>1153.4369999999999</v>
      </c>
      <c r="I8" s="34">
        <f>'Portfolio Sum C05-1'!G$17</f>
        <v>1135.8340000000001</v>
      </c>
      <c r="J8" s="34">
        <f>'Portfolio Sum C05-1'!H$17</f>
        <v>813.92399999999998</v>
      </c>
      <c r="K8" s="34">
        <f>'Portfolio Sum C05-1'!I$17</f>
        <v>1268.0909999999999</v>
      </c>
      <c r="L8" s="34">
        <f>'Portfolio Sum C05-1'!J$17</f>
        <v>1252.489</v>
      </c>
      <c r="M8" s="34">
        <f>'Portfolio Sum C05-1'!K$17</f>
        <v>1177.759</v>
      </c>
      <c r="N8" s="34">
        <f>'Portfolio Sum C05-1'!L$17</f>
        <v>1261.1510000000001</v>
      </c>
      <c r="O8" s="34">
        <f>'Portfolio Sum C05-1'!M$17</f>
        <v>1298.662</v>
      </c>
      <c r="P8" s="34">
        <f>'Portfolio Sum C05-1'!N$17</f>
        <v>1372.3879999999999</v>
      </c>
      <c r="Q8" s="34">
        <f>'Portfolio Sum C05-1'!O$17</f>
        <v>1157.2559999999999</v>
      </c>
      <c r="R8" s="34">
        <f>'Portfolio Sum C05-1'!P$17</f>
        <v>1037.242</v>
      </c>
      <c r="S8" s="34">
        <f>'Portfolio Sum C05-1'!Q$17</f>
        <v>1356.48</v>
      </c>
      <c r="T8" s="34">
        <f>'Portfolio Sum C05-1'!R$17</f>
        <v>1346.104</v>
      </c>
      <c r="U8" s="34">
        <f>'Portfolio Sum C05-1'!S$17</f>
        <v>1165.5230000000001</v>
      </c>
      <c r="V8" s="34">
        <f>'Portfolio Sum C05-1'!T$17</f>
        <v>1039.71</v>
      </c>
      <c r="W8" s="34">
        <f>'Portfolio Sum C05-1'!U$17</f>
        <v>1356.942</v>
      </c>
    </row>
    <row r="9" spans="2:25" x14ac:dyDescent="0.2">
      <c r="C9" t="s">
        <v>30</v>
      </c>
      <c r="D9" s="34">
        <f>SUM('Portfolio Sum C05-1'!$B$26:B$26)-SUM('Portfolio Sum C05-1'!$B$6:B$12,'Portfolio Sum C05-1'!$B13:B13,'Portfolio Sum C05-1'!$B$17:B$17,'Portfolio Sum C05-1'!$B$21:B$23)</f>
        <v>0</v>
      </c>
      <c r="E9" s="34">
        <f>SUM('Portfolio Sum C05-1'!$B$26:C$26)-SUM('Portfolio Sum C05-1'!$B$6:C$12,'Portfolio Sum C05-1'!$B13:C13,'Portfolio Sum C05-1'!$B$17:C$17,'Portfolio Sum C05-1'!$B$21:C$23)</f>
        <v>0</v>
      </c>
      <c r="F9" s="34">
        <f>SUM('Portfolio Sum C05-1'!$B$26:D$26)-SUM('Portfolio Sum C05-1'!$B$6:D$12,'Portfolio Sum C05-1'!$B13:D13,'Portfolio Sum C05-1'!$B$17:D$17,'Portfolio Sum C05-1'!$B$21:D$23)</f>
        <v>0</v>
      </c>
      <c r="G9" s="34">
        <f>SUM('Portfolio Sum C05-1'!$B$26:E$26)-SUM('Portfolio Sum C05-1'!$B$6:E$12,'Portfolio Sum C05-1'!$B13:E13,'Portfolio Sum C05-1'!$B$17:E$17,'Portfolio Sum C05-1'!$B$21:E$23)</f>
        <v>0</v>
      </c>
      <c r="H9" s="34">
        <f>SUM('Portfolio Sum C05-1'!$B$26:F$26)-SUM('Portfolio Sum C05-1'!$B$6:F$12,'Portfolio Sum C05-1'!$B13:F13,'Portfolio Sum C05-1'!$B$17:F$17,'Portfolio Sum C05-1'!$B$21:F$23)</f>
        <v>0</v>
      </c>
      <c r="I9" s="34">
        <f>SUM('Portfolio Sum C05-1'!$B$26:G$26)-SUM('Portfolio Sum C05-1'!$B$6:G$12,'Portfolio Sum C05-1'!$B13:G13,'Portfolio Sum C05-1'!$B$17:G$17,'Portfolio Sum C05-1'!$B$21:G$23)</f>
        <v>0</v>
      </c>
      <c r="J9" s="34">
        <f>SUM('Portfolio Sum C05-1'!$B$26:H$26)-SUM('Portfolio Sum C05-1'!$B$6:H$12,'Portfolio Sum C05-1'!$B13:H13,'Portfolio Sum C05-1'!$B$17:H$17,'Portfolio Sum C05-1'!$B$21:H$23)</f>
        <v>0</v>
      </c>
      <c r="K9" s="34">
        <f>SUM('Portfolio Sum C05-1'!$B$26:I$26)-SUM('Portfolio Sum C05-1'!$B$6:I$12,'Portfolio Sum C05-1'!$B13:I13,'Portfolio Sum C05-1'!$B$17:I$17,'Portfolio Sum C05-1'!$B$21:I$23)</f>
        <v>0</v>
      </c>
      <c r="L9" s="34">
        <f>SUM('Portfolio Sum C05-1'!$B$26:J$26)-SUM('Portfolio Sum C05-1'!$B$6:J$12,'Portfolio Sum C05-1'!$B13:J13,'Portfolio Sum C05-1'!$B$17:J$17,'Portfolio Sum C05-1'!$B$21:J$23)</f>
        <v>0</v>
      </c>
      <c r="M9" s="34">
        <f>SUM('Portfolio Sum C05-1'!$B$26:K$26)-SUM('Portfolio Sum C05-1'!$B$6:K$12,'Portfolio Sum C05-1'!$B13:K13,'Portfolio Sum C05-1'!$B$17:K$17,'Portfolio Sum C05-1'!$B$21:K$23)</f>
        <v>0</v>
      </c>
      <c r="N9" s="34">
        <f>SUM('Portfolio Sum C05-1'!$B$26:L$26)-SUM('Portfolio Sum C05-1'!$B$6:L$12,'Portfolio Sum C05-1'!$B13:L13,'Portfolio Sum C05-1'!$B$17:L$17,'Portfolio Sum C05-1'!$B$21:L$23)</f>
        <v>0</v>
      </c>
      <c r="O9" s="34">
        <f>SUM('Portfolio Sum C05-1'!$B$26:M$26)-SUM('Portfolio Sum C05-1'!$B$6:M$12,'Portfolio Sum C05-1'!$B13:M13,'Portfolio Sum C05-1'!$B$17:M$17,'Portfolio Sum C05-1'!$B$21:M$23)</f>
        <v>0</v>
      </c>
      <c r="P9" s="34">
        <f>SUM('Portfolio Sum C05-1'!$B$26:N$26)-SUM('Portfolio Sum C05-1'!$B$6:N$12,'Portfolio Sum C05-1'!$B13:N13,'Portfolio Sum C05-1'!$B$17:N$17,'Portfolio Sum C05-1'!$B$21:N$23)</f>
        <v>0</v>
      </c>
      <c r="Q9" s="34">
        <f>SUM('Portfolio Sum C05-1'!$B$26:O$26)-SUM('Portfolio Sum C05-1'!$B$6:O$12,'Portfolio Sum C05-1'!$B13:O13,'Portfolio Sum C05-1'!$B$17:O$17,'Portfolio Sum C05-1'!$B$21:O$23)</f>
        <v>0</v>
      </c>
      <c r="R9" s="34">
        <f>SUM('Portfolio Sum C05-1'!$B$26:P$26)-SUM('Portfolio Sum C05-1'!$B$6:P$12,'Portfolio Sum C05-1'!$B13:P13,'Portfolio Sum C05-1'!$B$17:P$17,'Portfolio Sum C05-1'!$B$21:P$23)</f>
        <v>0</v>
      </c>
      <c r="S9" s="34">
        <f>SUM('Portfolio Sum C05-1'!$B$26:Q$26)-SUM('Portfolio Sum C05-1'!$B$6:Q$12,'Portfolio Sum C05-1'!$B13:Q13,'Portfolio Sum C05-1'!$B$17:Q$17,'Portfolio Sum C05-1'!$B$21:Q$23)</f>
        <v>0</v>
      </c>
      <c r="T9" s="34">
        <f>SUM('Portfolio Sum C05-1'!$B$26:R$26)-SUM('Portfolio Sum C05-1'!$B$6:R$12,'Portfolio Sum C05-1'!$B13:R13,'Portfolio Sum C05-1'!$B$17:R$17,'Portfolio Sum C05-1'!$B$21:R$23)</f>
        <v>0</v>
      </c>
      <c r="U9" s="34">
        <f>SUM('Portfolio Sum C05-1'!$B$26:S$26)-SUM('Portfolio Sum C05-1'!$B$6:S$12,'Portfolio Sum C05-1'!$B13:S13,'Portfolio Sum C05-1'!$B$17:S$17,'Portfolio Sum C05-1'!$B$21:S$23)</f>
        <v>0</v>
      </c>
      <c r="V9" s="34">
        <f>SUM('Portfolio Sum C05-1'!$B$26:T$26)-SUM('Portfolio Sum C05-1'!$B$6:T$12,'Portfolio Sum C05-1'!$B13:T13,'Portfolio Sum C05-1'!$B$17:T$17,'Portfolio Sum C05-1'!$B$21:T$23)</f>
        <v>0</v>
      </c>
      <c r="W9" s="34">
        <f>SUM('Portfolio Sum C05-1'!$B$26:U$26)-SUM('Portfolio Sum C05-1'!$B$6:U$12,'Portfolio Sum C05-1'!$B13:U13,'Portfolio Sum C05-1'!$B$17:U$17,'Portfolio Sum C05-1'!$B$21:U$23)</f>
        <v>0</v>
      </c>
    </row>
    <row r="10" spans="2:25" x14ac:dyDescent="0.2">
      <c r="C10" t="s">
        <v>31</v>
      </c>
      <c r="D10" s="34">
        <f>SUM('Portfolio Sum C05-1'!$B$21:B$21)</f>
        <v>-222</v>
      </c>
      <c r="E10" s="34">
        <f>SUM('Portfolio Sum C05-1'!$B$21:C$21)</f>
        <v>-222</v>
      </c>
      <c r="F10" s="34">
        <f>SUM('Portfolio Sum C05-1'!$B$21:D$21)</f>
        <v>-222</v>
      </c>
      <c r="G10" s="34">
        <f>SUM('Portfolio Sum C05-1'!$B$21:E$21)</f>
        <v>-502</v>
      </c>
      <c r="H10" s="34">
        <f>SUM('Portfolio Sum C05-1'!$B$21:F$21)</f>
        <v>-608</v>
      </c>
      <c r="I10" s="34">
        <f>SUM('Portfolio Sum C05-1'!$B$21:G$21)</f>
        <v>-608</v>
      </c>
      <c r="J10" s="34">
        <f>SUM('Portfolio Sum C05-1'!$B$21:H$21)</f>
        <v>-608</v>
      </c>
      <c r="K10" s="34">
        <f>SUM('Portfolio Sum C05-1'!$B$21:I$21)</f>
        <v>-1058</v>
      </c>
      <c r="L10" s="34">
        <f>SUM('Portfolio Sum C05-1'!$B$21:J$21)</f>
        <v>-1058</v>
      </c>
      <c r="M10" s="34">
        <f>SUM('Portfolio Sum C05-1'!$B$21:K$21)</f>
        <v>-1412</v>
      </c>
      <c r="N10" s="34">
        <f>SUM('Portfolio Sum C05-1'!$B$21:L$21)</f>
        <v>-1799</v>
      </c>
      <c r="O10" s="34">
        <f>SUM('Portfolio Sum C05-1'!$B$21:M$21)</f>
        <v>-1799</v>
      </c>
      <c r="P10" s="34">
        <f>SUM('Portfolio Sum C05-1'!$B$21:N$21)</f>
        <v>-1799</v>
      </c>
      <c r="Q10" s="34">
        <f>SUM('Portfolio Sum C05-1'!$B$21:O$21)</f>
        <v>-1799</v>
      </c>
      <c r="R10" s="34">
        <f>SUM('Portfolio Sum C05-1'!$B$21:P$21)</f>
        <v>-1799</v>
      </c>
      <c r="S10" s="34">
        <f>SUM('Portfolio Sum C05-1'!$B$21:Q$21)</f>
        <v>-1799</v>
      </c>
      <c r="T10" s="34">
        <f>SUM('Portfolio Sum C05-1'!$B$21:R$21)</f>
        <v>-1799</v>
      </c>
      <c r="U10" s="34">
        <f>SUM('Portfolio Sum C05-1'!$B$21:S$21)</f>
        <v>-1799</v>
      </c>
      <c r="V10" s="34">
        <f>SUM('Portfolio Sum C05-1'!$B$21:T$21)</f>
        <v>-2427</v>
      </c>
      <c r="W10" s="34">
        <f>SUM('Portfolio Sum C05-1'!$B$21:U$21)</f>
        <v>-2427</v>
      </c>
    </row>
    <row r="11" spans="2:25" x14ac:dyDescent="0.2">
      <c r="C11" t="s">
        <v>32</v>
      </c>
      <c r="D11" s="34">
        <f>SUM('Portfolio Sum C05-1'!$B$22:B$22)</f>
        <v>0</v>
      </c>
      <c r="E11" s="34">
        <f>SUM('Portfolio Sum C05-1'!$B$22:C$22)</f>
        <v>0</v>
      </c>
      <c r="F11" s="34">
        <f>SUM('Portfolio Sum C05-1'!$B$22:D$22)</f>
        <v>0</v>
      </c>
      <c r="G11" s="34">
        <f>SUM('Portfolio Sum C05-1'!$B$22:E$22)</f>
        <v>0</v>
      </c>
      <c r="H11" s="34">
        <f>SUM('Portfolio Sum C05-1'!$B$22:F$22)</f>
        <v>0</v>
      </c>
      <c r="I11" s="34">
        <f>SUM('Portfolio Sum C05-1'!$B$22:G$22)</f>
        <v>0</v>
      </c>
      <c r="J11" s="34">
        <f>SUM('Portfolio Sum C05-1'!$B$22:H$22)</f>
        <v>0</v>
      </c>
      <c r="K11" s="34">
        <f>SUM('Portfolio Sum C05-1'!$B$22:I$22)</f>
        <v>0</v>
      </c>
      <c r="L11" s="34">
        <f>SUM('Portfolio Sum C05-1'!$B$22:J$22)</f>
        <v>0</v>
      </c>
      <c r="M11" s="34">
        <f>SUM('Portfolio Sum C05-1'!$B$22:K$22)</f>
        <v>0</v>
      </c>
      <c r="N11" s="34">
        <f>SUM('Portfolio Sum C05-1'!$B$22:L$22)</f>
        <v>0</v>
      </c>
      <c r="O11" s="34">
        <f>SUM('Portfolio Sum C05-1'!$B$22:M$22)</f>
        <v>0</v>
      </c>
      <c r="P11" s="34">
        <f>SUM('Portfolio Sum C05-1'!$B$22:N$22)</f>
        <v>0</v>
      </c>
      <c r="Q11" s="34">
        <f>SUM('Portfolio Sum C05-1'!$B$22:O$22)</f>
        <v>-326</v>
      </c>
      <c r="R11" s="34">
        <f>SUM('Portfolio Sum C05-1'!$B$22:P$22)</f>
        <v>-326</v>
      </c>
      <c r="S11" s="34">
        <f>SUM('Portfolio Sum C05-1'!$B$22:Q$22)</f>
        <v>-683</v>
      </c>
      <c r="T11" s="34">
        <f>SUM('Portfolio Sum C05-1'!$B$22:R$22)</f>
        <v>-760.24</v>
      </c>
      <c r="U11" s="34">
        <f>SUM('Portfolio Sum C05-1'!$B$22:S$22)</f>
        <v>-760.24</v>
      </c>
      <c r="V11" s="34">
        <f>SUM('Portfolio Sum C05-1'!$B$22:T$22)</f>
        <v>-1447.74</v>
      </c>
      <c r="W11" s="34">
        <f>SUM('Portfolio Sum C05-1'!$B$22:U$22)</f>
        <v>-1447.74</v>
      </c>
    </row>
    <row r="12" spans="2:25" x14ac:dyDescent="0.2">
      <c r="C12" t="s">
        <v>33</v>
      </c>
      <c r="D12" s="34">
        <f>SUM('Portfolio Sum C05-1'!$B$23:B$23)</f>
        <v>0</v>
      </c>
      <c r="E12" s="34">
        <f>SUM('Portfolio Sum C05-1'!$B$23:C$23)</f>
        <v>0</v>
      </c>
      <c r="F12" s="34">
        <f>SUM('Portfolio Sum C05-1'!$B$23:D$23)</f>
        <v>0</v>
      </c>
      <c r="G12" s="34">
        <f>SUM('Portfolio Sum C05-1'!$B$23:E$23)</f>
        <v>337</v>
      </c>
      <c r="H12" s="34">
        <f>SUM('Portfolio Sum C05-1'!$B$23:F$23)</f>
        <v>337</v>
      </c>
      <c r="I12" s="34">
        <f>SUM('Portfolio Sum C05-1'!$B$23:G$23)</f>
        <v>337</v>
      </c>
      <c r="J12" s="34">
        <f>SUM('Portfolio Sum C05-1'!$B$23:H$23)</f>
        <v>337</v>
      </c>
      <c r="K12" s="34">
        <f>SUM('Portfolio Sum C05-1'!$B$23:I$23)</f>
        <v>337</v>
      </c>
      <c r="L12" s="34">
        <f>SUM('Portfolio Sum C05-1'!$B$23:J$23)</f>
        <v>337</v>
      </c>
      <c r="M12" s="34">
        <f>SUM('Portfolio Sum C05-1'!$B$23:K$23)</f>
        <v>337</v>
      </c>
      <c r="N12" s="34">
        <f>SUM('Portfolio Sum C05-1'!$B$23:L$23)</f>
        <v>724</v>
      </c>
      <c r="O12" s="34">
        <f>SUM('Portfolio Sum C05-1'!$B$23:M$23)</f>
        <v>724</v>
      </c>
      <c r="P12" s="34">
        <f>SUM('Portfolio Sum C05-1'!$B$23:N$23)</f>
        <v>724</v>
      </c>
      <c r="Q12" s="34">
        <f>SUM('Portfolio Sum C05-1'!$B$23:O$23)</f>
        <v>724</v>
      </c>
      <c r="R12" s="34">
        <f>SUM('Portfolio Sum C05-1'!$B$23:P$23)</f>
        <v>724</v>
      </c>
      <c r="S12" s="34">
        <f>SUM('Portfolio Sum C05-1'!$B$23:Q$23)</f>
        <v>387</v>
      </c>
      <c r="T12" s="34">
        <f>SUM('Portfolio Sum C05-1'!$B$23:R$23)</f>
        <v>387</v>
      </c>
      <c r="U12" s="34">
        <f>SUM('Portfolio Sum C05-1'!$B$23:S$23)</f>
        <v>387</v>
      </c>
      <c r="V12" s="34">
        <f>SUM('Portfolio Sum C05-1'!$B$23:T$23)</f>
        <v>387</v>
      </c>
      <c r="W12" s="34">
        <f>SUM('Portfolio Sum C05-1'!$B$23:U$23)</f>
        <v>387</v>
      </c>
    </row>
    <row r="13" spans="2:25" x14ac:dyDescent="0.2">
      <c r="B13" s="31" t="s">
        <v>40</v>
      </c>
      <c r="C13" t="str">
        <f t="shared" ref="C13:C30" si="0">C4</f>
        <v>CCCT</v>
      </c>
      <c r="D13" s="34">
        <f>SUM('Portfolio Sum S09'!$B$6:B$6)</f>
        <v>0</v>
      </c>
      <c r="E13" s="34">
        <f>SUM('Portfolio Sum S09'!$B$6:C$6)</f>
        <v>0</v>
      </c>
      <c r="F13" s="34">
        <f>SUM('Portfolio Sum S09'!$B$6:D$6)</f>
        <v>0</v>
      </c>
      <c r="G13" s="34">
        <f>SUM('Portfolio Sum S09'!$B$6:E$6)</f>
        <v>0</v>
      </c>
      <c r="H13" s="34">
        <f>SUM('Portfolio Sum S09'!$B$6:F$6)</f>
        <v>0</v>
      </c>
      <c r="I13" s="34">
        <f>SUM('Portfolio Sum S09'!$B$6:G$6)</f>
        <v>0</v>
      </c>
      <c r="J13" s="34">
        <f>SUM('Portfolio Sum S09'!$B$6:H$6)</f>
        <v>0</v>
      </c>
      <c r="K13" s="34">
        <f>SUM('Portfolio Sum S09'!$B$6:I$6)</f>
        <v>0</v>
      </c>
      <c r="L13" s="34">
        <f>SUM('Portfolio Sum S09'!$B$6:J$6)</f>
        <v>0</v>
      </c>
      <c r="M13" s="34">
        <f>SUM('Portfolio Sum S09'!$B$6:K$6)</f>
        <v>423</v>
      </c>
      <c r="N13" s="34">
        <f>SUM('Portfolio Sum S09'!$B$6:L$6)</f>
        <v>423</v>
      </c>
      <c r="O13" s="34">
        <f>SUM('Portfolio Sum S09'!$B$6:M$6)</f>
        <v>423</v>
      </c>
      <c r="P13" s="34">
        <f>SUM('Portfolio Sum S09'!$B$6:N$6)</f>
        <v>423</v>
      </c>
      <c r="Q13" s="34">
        <f>SUM('Portfolio Sum S09'!$B$6:O$6)</f>
        <v>846</v>
      </c>
      <c r="R13" s="34">
        <f>SUM('Portfolio Sum S09'!$B$6:P$6)</f>
        <v>846</v>
      </c>
      <c r="S13" s="34">
        <f>SUM('Portfolio Sum S09'!$B$6:Q$6)</f>
        <v>1669.7829999999999</v>
      </c>
      <c r="T13" s="34">
        <f>SUM('Portfolio Sum S09'!$B$6:R$6)</f>
        <v>1669.7829999999999</v>
      </c>
      <c r="U13" s="34">
        <f>SUM('Portfolio Sum S09'!$B$6:S$6)</f>
        <v>1669.7829999999999</v>
      </c>
      <c r="V13" s="34">
        <f>SUM('Portfolio Sum S09'!$B$6:T$6)</f>
        <v>3253.183</v>
      </c>
      <c r="W13" s="34">
        <f>SUM('Portfolio Sum S09'!$B$6:U$6)</f>
        <v>3253.183</v>
      </c>
    </row>
    <row r="14" spans="2:25" x14ac:dyDescent="0.2">
      <c r="B14" s="35"/>
      <c r="C14" t="str">
        <f t="shared" si="0"/>
        <v>Peaking Gas</v>
      </c>
      <c r="D14" s="34">
        <f>SUM('Portfolio Sum S09'!$B$7:B$7)</f>
        <v>0</v>
      </c>
      <c r="E14" s="34">
        <f>SUM('Portfolio Sum S09'!$B$7:C$7)</f>
        <v>0</v>
      </c>
      <c r="F14" s="34">
        <f>SUM('Portfolio Sum S09'!$B$7:D$7)</f>
        <v>0</v>
      </c>
      <c r="G14" s="34">
        <f>SUM('Portfolio Sum S09'!$B$7:E$7)</f>
        <v>0</v>
      </c>
      <c r="H14" s="34">
        <f>SUM('Portfolio Sum S09'!$B$7:F$7)</f>
        <v>0</v>
      </c>
      <c r="I14" s="34">
        <f>SUM('Portfolio Sum S09'!$B$7:G$7)</f>
        <v>0</v>
      </c>
      <c r="J14" s="34">
        <f>SUM('Portfolio Sum S09'!$B$7:H$7)</f>
        <v>0</v>
      </c>
      <c r="K14" s="34">
        <f>SUM('Portfolio Sum S09'!$B$7:I$7)</f>
        <v>0</v>
      </c>
      <c r="L14" s="34">
        <f>SUM('Portfolio Sum S09'!$B$7:J$7)</f>
        <v>0</v>
      </c>
      <c r="M14" s="34">
        <f>SUM('Portfolio Sum S09'!$B$7:K$7)</f>
        <v>0</v>
      </c>
      <c r="N14" s="34">
        <f>SUM('Portfolio Sum S09'!$B$7:L$7)</f>
        <v>0</v>
      </c>
      <c r="O14" s="34">
        <f>SUM('Portfolio Sum S09'!$B$7:M$7)</f>
        <v>0</v>
      </c>
      <c r="P14" s="34">
        <f>SUM('Portfolio Sum S09'!$B$7:N$7)</f>
        <v>0</v>
      </c>
      <c r="Q14" s="34">
        <f>SUM('Portfolio Sum S09'!$B$7:O$7)</f>
        <v>0</v>
      </c>
      <c r="R14" s="34">
        <f>SUM('Portfolio Sum S09'!$B$7:P$7)</f>
        <v>0</v>
      </c>
      <c r="S14" s="34">
        <f>SUM('Portfolio Sum S09'!$B$7:Q$7)</f>
        <v>0</v>
      </c>
      <c r="T14" s="34">
        <f>SUM('Portfolio Sum S09'!$B$7:R$7)</f>
        <v>0</v>
      </c>
      <c r="U14" s="34">
        <f>SUM('Portfolio Sum S09'!$B$7:S$7)</f>
        <v>0</v>
      </c>
      <c r="V14" s="34">
        <f>SUM('Portfolio Sum S09'!$B$7:T$7)</f>
        <v>0</v>
      </c>
      <c r="W14" s="34">
        <f>SUM('Portfolio Sum S09'!$B$7:U$7)</f>
        <v>0</v>
      </c>
    </row>
    <row r="15" spans="2:25" x14ac:dyDescent="0.2">
      <c r="C15" t="str">
        <f t="shared" si="0"/>
        <v>Renewable</v>
      </c>
      <c r="D15" s="34">
        <f>SUM('Portfolio Sum S09'!$B$10:C$10,'Portfolio Sum S09'!$B$11:C$11,'Portfolio Sum S09'!$B$12:C$12,'Portfolio Sum S09'!$B$13:C$13)</f>
        <v>0</v>
      </c>
      <c r="E15" s="34">
        <f>SUM('Portfolio Sum S09'!$B$10:D$10,'Portfolio Sum S09'!$B$11:D$11,'Portfolio Sum S09'!$B$12:D$12,'Portfolio Sum S09'!$B$13:D$13)</f>
        <v>0</v>
      </c>
      <c r="F15" s="34">
        <f>SUM('Portfolio Sum S09'!$B$10:E$10,'Portfolio Sum S09'!$B$11:E$11,'Portfolio Sum S09'!$B$12:E$12,'Portfolio Sum S09'!$B$13:E$13)</f>
        <v>0</v>
      </c>
      <c r="G15" s="34">
        <f>SUM('Portfolio Sum S09'!$B$10:F$10,'Portfolio Sum S09'!$B$11:F$11,'Portfolio Sum S09'!$B$12:F$12,'Portfolio Sum S09'!$B$13:F$13)</f>
        <v>0</v>
      </c>
      <c r="H15" s="34">
        <f>SUM('Portfolio Sum S09'!$B$10:G$10,'Portfolio Sum S09'!$B$11:G$11,'Portfolio Sum S09'!$B$12:G$12,'Portfolio Sum S09'!$B$13:G$13)</f>
        <v>106</v>
      </c>
      <c r="I15" s="34">
        <f>SUM('Portfolio Sum S09'!$B$10:H$10,'Portfolio Sum S09'!$B$11:H$11,'Portfolio Sum S09'!$B$12:H$12,'Portfolio Sum S09'!$B$13:H$13)</f>
        <v>106</v>
      </c>
      <c r="J15" s="34">
        <f>SUM('Portfolio Sum S09'!$B$10:I$10,'Portfolio Sum S09'!$B$11:I$11,'Portfolio Sum S09'!$B$12:I$12,'Portfolio Sum S09'!$B$13:I$13)</f>
        <v>249</v>
      </c>
      <c r="K15" s="34">
        <f>SUM('Portfolio Sum S09'!$B$10:J$10,'Portfolio Sum S09'!$B$11:J$11,'Portfolio Sum S09'!$B$12:J$12,'Portfolio Sum S09'!$B$13:J$13)</f>
        <v>249</v>
      </c>
      <c r="L15" s="34">
        <f>SUM('Portfolio Sum S09'!$B$10:K$10,'Portfolio Sum S09'!$B$11:K$11,'Portfolio Sum S09'!$B$12:K$12,'Portfolio Sum S09'!$B$13:K$13)</f>
        <v>249</v>
      </c>
      <c r="M15" s="34">
        <f>SUM('Portfolio Sum S09'!$B$10:L$10,'Portfolio Sum S09'!$B$11:L$11,'Portfolio Sum S09'!$B$12:L$12,'Portfolio Sum S09'!$B$13:L$13)</f>
        <v>249</v>
      </c>
      <c r="N15" s="34">
        <f>SUM('Portfolio Sum S09'!$B$10:M$10,'Portfolio Sum S09'!$B$11:M$11,'Portfolio Sum S09'!$B$12:M$12,'Portfolio Sum S09'!$B$13:M$13)</f>
        <v>249</v>
      </c>
      <c r="O15" s="34">
        <f>SUM('Portfolio Sum S09'!$B$10:N$10,'Portfolio Sum S09'!$B$11:N$11,'Portfolio Sum S09'!$B$12:N$12,'Portfolio Sum S09'!$B$13:N$13)</f>
        <v>249</v>
      </c>
      <c r="P15" s="34">
        <f>SUM('Portfolio Sum S09'!$B$10:O$10,'Portfolio Sum S09'!$B$11:O$11,'Portfolio Sum S09'!$B$12:O$12,'Portfolio Sum S09'!$B$13:O$13)</f>
        <v>575</v>
      </c>
      <c r="Q15" s="34">
        <f>SUM('Portfolio Sum S09'!$B$10:P$10,'Portfolio Sum S09'!$B$11:P$11,'Portfolio Sum S09'!$B$12:P$12,'Portfolio Sum S09'!$B$13:P$13)</f>
        <v>575</v>
      </c>
      <c r="R15" s="34">
        <f>SUM('Portfolio Sum S09'!$B$10:Q$10,'Portfolio Sum S09'!$B$11:Q$11,'Portfolio Sum S09'!$B$12:Q$12,'Portfolio Sum S09'!$B$13:Q$13)</f>
        <v>575</v>
      </c>
      <c r="S15" s="34">
        <f>SUM('Portfolio Sum S09'!$B$10:R$10,'Portfolio Sum S09'!$B$11:R$11,'Portfolio Sum S09'!$B$12:R$12,'Portfolio Sum S09'!$B$13:R$13)</f>
        <v>575</v>
      </c>
      <c r="T15" s="34">
        <f>SUM('Portfolio Sum S09'!$B$10:S$10,'Portfolio Sum S09'!$B$11:S$11,'Portfolio Sum S09'!$B$12:S$12,'Portfolio Sum S09'!$B$13:S$13)</f>
        <v>575</v>
      </c>
      <c r="U15" s="34">
        <f>SUM('Portfolio Sum S09'!$B$10:T$10,'Portfolio Sum S09'!$B$11:T$11,'Portfolio Sum S09'!$B$12:T$12,'Portfolio Sum S09'!$B$13:T$13)</f>
        <v>591.6</v>
      </c>
      <c r="V15" s="34">
        <f>SUM('Portfolio Sum S09'!$B$10:U$10,'Portfolio Sum S09'!$B$11:U$11,'Portfolio Sum S09'!$B$12:U$12,'Portfolio Sum S09'!$B$13:U$13)</f>
        <v>591.6</v>
      </c>
      <c r="W15" s="34">
        <f>SUM('Portfolio Sum S09'!$B$10:V$10,'Portfolio Sum S09'!$B$11:V$11,'Portfolio Sum S09'!$B$12:V$12,'Portfolio Sum S09'!$B$13:V$13)</f>
        <v>591.6</v>
      </c>
    </row>
    <row r="16" spans="2:25" x14ac:dyDescent="0.2">
      <c r="C16" t="str">
        <f t="shared" si="0"/>
        <v>DSM</v>
      </c>
      <c r="D16" s="34">
        <f>SUM('Portfolio Sum S09'!$B$8:C$8,'Portfolio Sum S09'!$B$9:C$9)</f>
        <v>272.13</v>
      </c>
      <c r="E16" s="34">
        <f>SUM('Portfolio Sum S09'!$B$8:D$8,'Portfolio Sum S09'!$B$9:D$9)</f>
        <v>418.06</v>
      </c>
      <c r="F16" s="34">
        <f>SUM('Portfolio Sum S09'!$B$8:E$8,'Portfolio Sum S09'!$B$9:E$9)</f>
        <v>564.54999999999995</v>
      </c>
      <c r="G16" s="34">
        <f>SUM('Portfolio Sum S09'!$B$8:F$8,'Portfolio Sum S09'!$B$9:F$9)</f>
        <v>716.87</v>
      </c>
      <c r="H16" s="34">
        <f>SUM('Portfolio Sum S09'!$B$8:G$8,'Portfolio Sum S09'!$B$9:G$9)</f>
        <v>851.61</v>
      </c>
      <c r="I16" s="34">
        <f>SUM('Portfolio Sum S09'!$B$8:H$8,'Portfolio Sum S09'!$B$9:H$9)</f>
        <v>988.6</v>
      </c>
      <c r="J16" s="34">
        <f>SUM('Portfolio Sum S09'!$B$8:I$8,'Portfolio Sum S09'!$B$9:I$9)</f>
        <v>1134.3700000000001</v>
      </c>
      <c r="K16" s="34">
        <f>SUM('Portfolio Sum S09'!$B$8:J$8,'Portfolio Sum S09'!$B$9:J$9)</f>
        <v>1294.27</v>
      </c>
      <c r="L16" s="34">
        <f>SUM('Portfolio Sum S09'!$B$8:K$8,'Portfolio Sum S09'!$B$9:K$9)</f>
        <v>1439.8799999999999</v>
      </c>
      <c r="M16" s="34">
        <f>SUM('Portfolio Sum S09'!$B$8:L$8,'Portfolio Sum S09'!$B$9:L$9)</f>
        <v>1561.03</v>
      </c>
      <c r="N16" s="34">
        <f>SUM('Portfolio Sum S09'!$B$8:M$8,'Portfolio Sum S09'!$B$9:M$9)</f>
        <v>1692.4199999999998</v>
      </c>
      <c r="O16" s="34">
        <f>SUM('Portfolio Sum S09'!$B$8:N$8,'Portfolio Sum S09'!$B$9:N$9)</f>
        <v>1814.9699999999998</v>
      </c>
      <c r="P16" s="34">
        <f>SUM('Portfolio Sum S09'!$B$8:O$8,'Portfolio Sum S09'!$B$9:O$9)</f>
        <v>1938.7499999999998</v>
      </c>
      <c r="Q16" s="34">
        <f>SUM('Portfolio Sum S09'!$B$8:P$8,'Portfolio Sum S09'!$B$9:P$9)</f>
        <v>2065.71</v>
      </c>
      <c r="R16" s="34">
        <f>SUM('Portfolio Sum S09'!$B$8:Q$8,'Portfolio Sum S09'!$B$9:Q$9)</f>
        <v>2185.0899999999997</v>
      </c>
      <c r="S16" s="34">
        <f>SUM('Portfolio Sum S09'!$B$8:R$8,'Portfolio Sum S09'!$B$9:R$9)</f>
        <v>2316.4699999999998</v>
      </c>
      <c r="T16" s="34">
        <f>SUM('Portfolio Sum S09'!$B$8:S$8,'Portfolio Sum S09'!$B$9:S$9)</f>
        <v>2438.37</v>
      </c>
      <c r="U16" s="34">
        <f>SUM('Portfolio Sum S09'!$B$8:T$8,'Portfolio Sum S09'!$B$9:T$9)</f>
        <v>2562.9</v>
      </c>
      <c r="V16" s="34">
        <f>SUM('Portfolio Sum S09'!$B$8:U$8,'Portfolio Sum S09'!$B$9:U$9)</f>
        <v>2686.34</v>
      </c>
      <c r="W16" s="34">
        <f>SUM('Portfolio Sum S09'!$B$8:V$8,'Portfolio Sum S09'!$B$9:V$9)</f>
        <v>2686.34</v>
      </c>
    </row>
    <row r="17" spans="2:23" x14ac:dyDescent="0.2">
      <c r="C17" t="str">
        <f t="shared" si="0"/>
        <v>FOTs</v>
      </c>
      <c r="D17" s="34">
        <f>'Portfolio Sum S09'!B$17</f>
        <v>726.80799999999999</v>
      </c>
      <c r="E17" s="34">
        <f>'Portfolio Sum S09'!C$17</f>
        <v>968.07500000000005</v>
      </c>
      <c r="F17" s="34">
        <f>'Portfolio Sum S09'!D$17</f>
        <v>1023.742</v>
      </c>
      <c r="G17" s="34">
        <f>'Portfolio Sum S09'!E$17</f>
        <v>988.25300000000004</v>
      </c>
      <c r="H17" s="34">
        <f>'Portfolio Sum S09'!F$17</f>
        <v>1152.8620000000001</v>
      </c>
      <c r="I17" s="34">
        <f>'Portfolio Sum S09'!G$17</f>
        <v>1180.8679999999999</v>
      </c>
      <c r="J17" s="34">
        <f>'Portfolio Sum S09'!H$17</f>
        <v>858.94499999999994</v>
      </c>
      <c r="K17" s="34">
        <f>'Portfolio Sum S09'!I$17</f>
        <v>1295.06</v>
      </c>
      <c r="L17" s="34">
        <f>'Portfolio Sum S09'!J$17</f>
        <v>1274.2329999999999</v>
      </c>
      <c r="M17" s="34">
        <f>'Portfolio Sum S09'!K$17</f>
        <v>1205.97</v>
      </c>
      <c r="N17" s="34">
        <f>'Portfolio Sum S09'!L$17</f>
        <v>1291.9659999999999</v>
      </c>
      <c r="O17" s="34">
        <f>'Portfolio Sum S09'!M$17</f>
        <v>1329.395</v>
      </c>
      <c r="P17" s="34">
        <f>'Portfolio Sum S09'!N$17</f>
        <v>1401.673</v>
      </c>
      <c r="Q17" s="34">
        <f>'Portfolio Sum S09'!O$17</f>
        <v>1420.0230000000001</v>
      </c>
      <c r="R17" s="34">
        <f>'Portfolio Sum S09'!P$17</f>
        <v>1293.171</v>
      </c>
      <c r="S17" s="34">
        <f>'Portfolio Sum S09'!Q$17</f>
        <v>1256.914</v>
      </c>
      <c r="T17" s="34">
        <f>'Portfolio Sum S09'!R$17</f>
        <v>1240.1220000000001</v>
      </c>
      <c r="U17" s="34">
        <f>'Portfolio Sum S09'!S$17</f>
        <v>1402.673</v>
      </c>
      <c r="V17" s="34">
        <f>'Portfolio Sum S09'!T$17</f>
        <v>1134.8400000000001</v>
      </c>
      <c r="W17" s="34">
        <f>'Portfolio Sum S09'!U$17</f>
        <v>1442.213</v>
      </c>
    </row>
    <row r="18" spans="2:23" x14ac:dyDescent="0.2">
      <c r="C18" t="str">
        <f t="shared" si="0"/>
        <v>Other</v>
      </c>
      <c r="D18" s="34">
        <f>SUM('Portfolio Sum S09'!$B$26:B$26)-SUM('Portfolio Sum S09'!$B$6:B$12,'Portfolio Sum S09'!$B22:B22,'Portfolio Sum S09'!$B$17:B$17,'Portfolio Sum S09'!$B$21:B$23)</f>
        <v>0</v>
      </c>
      <c r="E18" s="34">
        <f>SUM('Portfolio Sum S09'!$B$26:C$26)-SUM('Portfolio Sum S09'!$B$6:C$12,'Portfolio Sum S09'!$B22:C22,'Portfolio Sum S09'!$B$17:C$17,'Portfolio Sum S09'!$B$21:C$23)</f>
        <v>0</v>
      </c>
      <c r="F18" s="34">
        <f>SUM('Portfolio Sum S09'!$B$26:D$26)-SUM('Portfolio Sum S09'!$B$6:D$12,'Portfolio Sum S09'!$B22:D22,'Portfolio Sum S09'!$B$17:D$17,'Portfolio Sum S09'!$B$21:D$23)</f>
        <v>0</v>
      </c>
      <c r="G18" s="34">
        <f>SUM('Portfolio Sum S09'!$B$26:E$26)-SUM('Portfolio Sum S09'!$B$6:E$12,'Portfolio Sum S09'!$B22:E22,'Portfolio Sum S09'!$B$17:E$17,'Portfolio Sum S09'!$B$21:E$23)</f>
        <v>0</v>
      </c>
      <c r="H18" s="34">
        <f>SUM('Portfolio Sum S09'!$B$26:F$26)-SUM('Portfolio Sum S09'!$B$6:F$12,'Portfolio Sum S09'!$B22:F22,'Portfolio Sum S09'!$B$17:F$17,'Portfolio Sum S09'!$B$21:F$23)</f>
        <v>0</v>
      </c>
      <c r="I18" s="34">
        <f>SUM('Portfolio Sum S09'!$B$26:G$26)-SUM('Portfolio Sum S09'!$B$6:G$12,'Portfolio Sum S09'!$B22:G22,'Portfolio Sum S09'!$B$17:G$17,'Portfolio Sum S09'!$B$21:G$23)</f>
        <v>0</v>
      </c>
      <c r="J18" s="34">
        <f>SUM('Portfolio Sum S09'!$B$26:H$26)-SUM('Portfolio Sum S09'!$B$6:H$12,'Portfolio Sum S09'!$B22:H22,'Portfolio Sum S09'!$B$17:H$17,'Portfolio Sum S09'!$B$21:H$23)</f>
        <v>0</v>
      </c>
      <c r="K18" s="34">
        <f>SUM('Portfolio Sum S09'!$B$26:I$26)-SUM('Portfolio Sum S09'!$B$6:I$12,'Portfolio Sum S09'!$B22:I22,'Portfolio Sum S09'!$B$17:I$17,'Portfolio Sum S09'!$B$21:I$23)</f>
        <v>0</v>
      </c>
      <c r="L18" s="34">
        <f>SUM('Portfolio Sum S09'!$B$26:J$26)-SUM('Portfolio Sum S09'!$B$6:J$12,'Portfolio Sum S09'!$B22:J22,'Portfolio Sum S09'!$B$17:J$17,'Portfolio Sum S09'!$B$21:J$23)</f>
        <v>0</v>
      </c>
      <c r="M18" s="34">
        <f>SUM('Portfolio Sum S09'!$B$26:K$26)-SUM('Portfolio Sum S09'!$B$6:K$12,'Portfolio Sum S09'!$B22:K22,'Portfolio Sum S09'!$B$17:K$17,'Portfolio Sum S09'!$B$21:K$23)</f>
        <v>0</v>
      </c>
      <c r="N18" s="34">
        <f>SUM('Portfolio Sum S09'!$B$26:L$26)-SUM('Portfolio Sum S09'!$B$6:L$12,'Portfolio Sum S09'!$B22:L22,'Portfolio Sum S09'!$B$17:L$17,'Portfolio Sum S09'!$B$21:L$23)</f>
        <v>0</v>
      </c>
      <c r="O18" s="34">
        <f>SUM('Portfolio Sum S09'!$B$26:M$26)-SUM('Portfolio Sum S09'!$B$6:M$12,'Portfolio Sum S09'!$B22:M22,'Portfolio Sum S09'!$B$17:M$17,'Portfolio Sum S09'!$B$21:M$23)</f>
        <v>0</v>
      </c>
      <c r="P18" s="34">
        <f>SUM('Portfolio Sum S09'!$B$26:N$26)-SUM('Portfolio Sum S09'!$B$6:N$12,'Portfolio Sum S09'!$B22:N22,'Portfolio Sum S09'!$B$17:N$17,'Portfolio Sum S09'!$B$21:N$23)</f>
        <v>0</v>
      </c>
      <c r="Q18" s="34">
        <f>SUM('Portfolio Sum S09'!$B$26:O$26)-SUM('Portfolio Sum S09'!$B$6:O$12,'Portfolio Sum S09'!$B22:O22,'Portfolio Sum S09'!$B$17:O$17,'Portfolio Sum S09'!$B$21:O$23)</f>
        <v>326</v>
      </c>
      <c r="R18" s="34">
        <f>SUM('Portfolio Sum S09'!$B$26:P$26)-SUM('Portfolio Sum S09'!$B$6:P$12,'Portfolio Sum S09'!$B22:P22,'Portfolio Sum S09'!$B$17:P$17,'Portfolio Sum S09'!$B$21:P$23)</f>
        <v>326.00000000000364</v>
      </c>
      <c r="S18" s="34">
        <f>SUM('Portfolio Sum S09'!$B$26:Q$26)-SUM('Portfolio Sum S09'!$B$6:Q$12,'Portfolio Sum S09'!$B22:Q22,'Portfolio Sum S09'!$B$17:Q$17,'Portfolio Sum S09'!$B$21:Q$23)</f>
        <v>683.00000000000364</v>
      </c>
      <c r="T18" s="34">
        <f>SUM('Portfolio Sum S09'!$B$26:R$26)-SUM('Portfolio Sum S09'!$B$6:R$12,'Portfolio Sum S09'!$B22:R22,'Portfolio Sum S09'!$B$17:R$17,'Portfolio Sum S09'!$B$21:R$23)</f>
        <v>760.24000000000524</v>
      </c>
      <c r="U18" s="34">
        <f>SUM('Portfolio Sum S09'!$B$26:S$26)-SUM('Portfolio Sum S09'!$B$6:S$12,'Portfolio Sum S09'!$B22:S22,'Portfolio Sum S09'!$B$17:S$17,'Portfolio Sum S09'!$B$21:S$23)</f>
        <v>760.24000000000524</v>
      </c>
      <c r="V18" s="34">
        <f>SUM('Portfolio Sum S09'!$B$26:T$26)-SUM('Portfolio Sum S09'!$B$6:T$12,'Portfolio Sum S09'!$B22:T22,'Portfolio Sum S09'!$B$17:T$17,'Portfolio Sum S09'!$B$21:T$23)</f>
        <v>1447.7400000000089</v>
      </c>
      <c r="W18" s="34">
        <f>SUM('Portfolio Sum S09'!$B$26:U$26)-SUM('Portfolio Sum S09'!$B$6:U$12,'Portfolio Sum S09'!$B22:U22,'Portfolio Sum S09'!$B$17:U$17,'Portfolio Sum S09'!$B$21:U$23)</f>
        <v>1447.7400000000052</v>
      </c>
    </row>
    <row r="19" spans="2:23" x14ac:dyDescent="0.2">
      <c r="C19" t="str">
        <f t="shared" si="0"/>
        <v>Early Retirement</v>
      </c>
      <c r="D19" s="34">
        <f>SUM('Portfolio Sum S09'!$B$21:B$21)</f>
        <v>-222</v>
      </c>
      <c r="E19" s="34">
        <f>SUM('Portfolio Sum S09'!$B$21:C$21)</f>
        <v>-222</v>
      </c>
      <c r="F19" s="34">
        <f>SUM('Portfolio Sum S09'!$B$21:D$21)</f>
        <v>-222</v>
      </c>
      <c r="G19" s="34">
        <f>SUM('Portfolio Sum S09'!$B$21:E$21)</f>
        <v>-502</v>
      </c>
      <c r="H19" s="34">
        <f>SUM('Portfolio Sum S09'!$B$21:F$21)</f>
        <v>-608</v>
      </c>
      <c r="I19" s="34">
        <f>SUM('Portfolio Sum S09'!$B$21:G$21)</f>
        <v>-608</v>
      </c>
      <c r="J19" s="34">
        <f>SUM('Portfolio Sum S09'!$B$21:H$21)</f>
        <v>-608</v>
      </c>
      <c r="K19" s="34">
        <f>SUM('Portfolio Sum S09'!$B$21:I$21)</f>
        <v>-1058</v>
      </c>
      <c r="L19" s="34">
        <f>SUM('Portfolio Sum S09'!$B$21:J$21)</f>
        <v>-1058</v>
      </c>
      <c r="M19" s="34">
        <f>SUM('Portfolio Sum S09'!$B$21:K$21)</f>
        <v>-1412</v>
      </c>
      <c r="N19" s="34">
        <f>SUM('Portfolio Sum S09'!$B$21:L$21)</f>
        <v>-1799</v>
      </c>
      <c r="O19" s="34">
        <f>SUM('Portfolio Sum S09'!$B$21:M$21)</f>
        <v>-1799</v>
      </c>
      <c r="P19" s="34">
        <f>SUM('Portfolio Sum S09'!$B$21:N$21)</f>
        <v>-1799</v>
      </c>
      <c r="Q19" s="34">
        <f>SUM('Portfolio Sum S09'!$B$21:O$21)</f>
        <v>-1799</v>
      </c>
      <c r="R19" s="34">
        <f>SUM('Portfolio Sum S09'!$B$21:P$21)</f>
        <v>-1799</v>
      </c>
      <c r="S19" s="34">
        <f>SUM('Portfolio Sum S09'!$B$21:Q$21)</f>
        <v>-1799</v>
      </c>
      <c r="T19" s="34">
        <f>SUM('Portfolio Sum S09'!$B$21:R$21)</f>
        <v>-1799</v>
      </c>
      <c r="U19" s="34">
        <f>SUM('Portfolio Sum S09'!$B$21:S$21)</f>
        <v>-1799</v>
      </c>
      <c r="V19" s="34">
        <f>SUM('Portfolio Sum S09'!$B$21:T$21)</f>
        <v>-2427</v>
      </c>
      <c r="W19" s="34">
        <f>SUM('Portfolio Sum S09'!$B$21:U$21)</f>
        <v>-2427</v>
      </c>
    </row>
    <row r="20" spans="2:23" x14ac:dyDescent="0.2">
      <c r="C20" t="str">
        <f t="shared" si="0"/>
        <v>End of Life Retirement</v>
      </c>
      <c r="D20" s="34">
        <f>SUM('Portfolio Sum S09'!$B$22:B$22)</f>
        <v>0</v>
      </c>
      <c r="E20" s="34">
        <f>SUM('Portfolio Sum S09'!$B$22:C$22)</f>
        <v>0</v>
      </c>
      <c r="F20" s="34">
        <f>SUM('Portfolio Sum S09'!$B$22:D$22)</f>
        <v>0</v>
      </c>
      <c r="G20" s="34">
        <f>SUM('Portfolio Sum S09'!$B$22:E$22)</f>
        <v>0</v>
      </c>
      <c r="H20" s="34">
        <f>SUM('Portfolio Sum S09'!$B$22:F$22)</f>
        <v>0</v>
      </c>
      <c r="I20" s="34">
        <f>SUM('Portfolio Sum S09'!$B$22:G$22)</f>
        <v>0</v>
      </c>
      <c r="J20" s="34">
        <f>SUM('Portfolio Sum S09'!$B$22:H$22)</f>
        <v>0</v>
      </c>
      <c r="K20" s="34">
        <f>SUM('Portfolio Sum S09'!$B$22:I$22)</f>
        <v>0</v>
      </c>
      <c r="L20" s="34">
        <f>SUM('Portfolio Sum S09'!$B$22:J$22)</f>
        <v>0</v>
      </c>
      <c r="M20" s="34">
        <f>SUM('Portfolio Sum S09'!$B$22:K$22)</f>
        <v>0</v>
      </c>
      <c r="N20" s="34">
        <f>SUM('Portfolio Sum S09'!$B$22:L$22)</f>
        <v>0</v>
      </c>
      <c r="O20" s="34">
        <f>SUM('Portfolio Sum S09'!$B$22:M$22)</f>
        <v>0</v>
      </c>
      <c r="P20" s="34">
        <f>SUM('Portfolio Sum S09'!$B$22:N$22)</f>
        <v>0</v>
      </c>
      <c r="Q20" s="34">
        <f>SUM('Portfolio Sum S09'!$B$22:O$22)</f>
        <v>-326</v>
      </c>
      <c r="R20" s="34">
        <f>SUM('Portfolio Sum S09'!$B$22:P$22)</f>
        <v>-326</v>
      </c>
      <c r="S20" s="34">
        <f>SUM('Portfolio Sum S09'!$B$22:Q$22)</f>
        <v>-683</v>
      </c>
      <c r="T20" s="34">
        <f>SUM('Portfolio Sum S09'!$B$22:R$22)</f>
        <v>-760.24</v>
      </c>
      <c r="U20" s="34">
        <f>SUM('Portfolio Sum S09'!$B$22:S$22)</f>
        <v>-760.24</v>
      </c>
      <c r="V20" s="34">
        <f>SUM('Portfolio Sum S09'!$B$22:T$22)</f>
        <v>-1447.74</v>
      </c>
      <c r="W20" s="34">
        <f>SUM('Portfolio Sum S09'!$B$22:U$22)</f>
        <v>-1447.74</v>
      </c>
    </row>
    <row r="21" spans="2:23" x14ac:dyDescent="0.2">
      <c r="C21" t="str">
        <f t="shared" si="0"/>
        <v>Gas Conversion</v>
      </c>
      <c r="D21" s="34">
        <f>SUM('Portfolio Sum S09'!$B$23:B$23)</f>
        <v>0</v>
      </c>
      <c r="E21" s="34">
        <f>SUM('Portfolio Sum S09'!$B$23:C$23)</f>
        <v>0</v>
      </c>
      <c r="F21" s="34">
        <f>SUM('Portfolio Sum S09'!$B$23:D$23)</f>
        <v>0</v>
      </c>
      <c r="G21" s="34">
        <f>SUM('Portfolio Sum S09'!$B$23:E$23)</f>
        <v>337</v>
      </c>
      <c r="H21" s="34">
        <f>SUM('Portfolio Sum S09'!$B$23:F$23)</f>
        <v>337</v>
      </c>
      <c r="I21" s="34">
        <f>SUM('Portfolio Sum S09'!$B$23:G$23)</f>
        <v>337</v>
      </c>
      <c r="J21" s="34">
        <f>SUM('Portfolio Sum S09'!$B$23:H$23)</f>
        <v>337</v>
      </c>
      <c r="K21" s="34">
        <f>SUM('Portfolio Sum S09'!$B$23:I$23)</f>
        <v>337</v>
      </c>
      <c r="L21" s="34">
        <f>SUM('Portfolio Sum S09'!$B$23:J$23)</f>
        <v>337</v>
      </c>
      <c r="M21" s="34">
        <f>SUM('Portfolio Sum S09'!$B$23:K$23)</f>
        <v>337</v>
      </c>
      <c r="N21" s="34">
        <f>SUM('Portfolio Sum S09'!$B$23:L$23)</f>
        <v>724</v>
      </c>
      <c r="O21" s="34">
        <f>SUM('Portfolio Sum S09'!$B$23:M$23)</f>
        <v>724</v>
      </c>
      <c r="P21" s="34">
        <f>SUM('Portfolio Sum S09'!$B$23:N$23)</f>
        <v>724</v>
      </c>
      <c r="Q21" s="34">
        <f>SUM('Portfolio Sum S09'!$B$23:O$23)</f>
        <v>724</v>
      </c>
      <c r="R21" s="34">
        <f>SUM('Portfolio Sum S09'!$B$23:P$23)</f>
        <v>724</v>
      </c>
      <c r="S21" s="34">
        <f>SUM('Portfolio Sum S09'!$B$23:Q$23)</f>
        <v>387</v>
      </c>
      <c r="T21" s="34">
        <f>SUM('Portfolio Sum S09'!$B$23:R$23)</f>
        <v>387</v>
      </c>
      <c r="U21" s="34">
        <f>SUM('Portfolio Sum S09'!$B$23:S$23)</f>
        <v>387</v>
      </c>
      <c r="V21" s="34">
        <f>SUM('Portfolio Sum S09'!$B$23:T$23)</f>
        <v>387</v>
      </c>
      <c r="W21" s="34">
        <f>SUM('Portfolio Sum S09'!$B$23:U$23)</f>
        <v>387</v>
      </c>
    </row>
    <row r="22" spans="2:23" x14ac:dyDescent="0.2">
      <c r="B22" s="33"/>
      <c r="C22" t="str">
        <f t="shared" si="0"/>
        <v>CCCT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2:23" x14ac:dyDescent="0.2">
      <c r="B23" s="36"/>
      <c r="C23" t="str">
        <f t="shared" si="0"/>
        <v>Peaking Gas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</row>
    <row r="24" spans="2:23" x14ac:dyDescent="0.2">
      <c r="C24" t="str">
        <f t="shared" si="0"/>
        <v>Renewable</v>
      </c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</row>
    <row r="25" spans="2:23" x14ac:dyDescent="0.2">
      <c r="C25" t="str">
        <f t="shared" si="0"/>
        <v>DSM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2:23" x14ac:dyDescent="0.2">
      <c r="C26" t="str">
        <f t="shared" si="0"/>
        <v>FOTs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</row>
    <row r="27" spans="2:23" x14ac:dyDescent="0.2">
      <c r="C27" t="str">
        <f t="shared" si="0"/>
        <v>Other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</row>
    <row r="28" spans="2:23" x14ac:dyDescent="0.2">
      <c r="C28" t="str">
        <f t="shared" si="0"/>
        <v>Early Retirement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</row>
    <row r="29" spans="2:23" x14ac:dyDescent="0.2">
      <c r="C29" t="str">
        <f t="shared" si="0"/>
        <v>End of Life Retirement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</row>
    <row r="30" spans="2:23" x14ac:dyDescent="0.2">
      <c r="C30" t="str">
        <f t="shared" si="0"/>
        <v>Gas Conversion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</row>
    <row r="38" spans="1:16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6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1:16" x14ac:dyDescent="0.2">
      <c r="A40" s="35"/>
      <c r="B40" s="35"/>
      <c r="C40" s="35"/>
      <c r="D40" s="37"/>
      <c r="E40" s="37"/>
      <c r="F40" s="37"/>
      <c r="G40" s="37"/>
      <c r="H40" s="37"/>
      <c r="I40" s="37"/>
      <c r="J40" s="37"/>
      <c r="K40" s="37"/>
      <c r="L40" s="37"/>
      <c r="M40" s="35"/>
      <c r="N40" s="35"/>
      <c r="O40" s="35"/>
      <c r="P40" s="35"/>
    </row>
    <row r="41" spans="1:16" x14ac:dyDescent="0.2">
      <c r="A41" s="35"/>
      <c r="B41" s="35"/>
      <c r="C41" s="36"/>
      <c r="D41" s="37"/>
      <c r="E41" s="37"/>
      <c r="F41" s="37"/>
      <c r="G41" s="37"/>
      <c r="H41" s="37"/>
      <c r="I41" s="37"/>
      <c r="J41" s="37"/>
      <c r="K41" s="37"/>
      <c r="L41" s="37"/>
      <c r="M41" s="35"/>
      <c r="N41" s="35"/>
      <c r="O41" s="35"/>
      <c r="P41" s="35"/>
    </row>
    <row r="42" spans="1:16" x14ac:dyDescent="0.2">
      <c r="A42" s="35"/>
      <c r="B42" s="35"/>
      <c r="C42" s="35"/>
      <c r="D42" s="37"/>
      <c r="E42" s="37"/>
      <c r="F42" s="37"/>
      <c r="G42" s="37"/>
      <c r="H42" s="37"/>
      <c r="I42" s="37"/>
      <c r="J42" s="37"/>
      <c r="K42" s="37"/>
      <c r="L42" s="37"/>
      <c r="M42" s="35"/>
      <c r="N42" s="35"/>
      <c r="O42" s="35"/>
      <c r="P42" s="35"/>
    </row>
    <row r="43" spans="1:16" x14ac:dyDescent="0.2">
      <c r="A43" s="35"/>
      <c r="B43" s="35"/>
      <c r="C43" s="35"/>
      <c r="D43" s="37"/>
      <c r="E43" s="37"/>
      <c r="F43" s="37"/>
      <c r="G43" s="37"/>
      <c r="H43" s="37"/>
      <c r="I43" s="37"/>
      <c r="J43" s="37"/>
      <c r="K43" s="37"/>
      <c r="L43" s="37"/>
      <c r="M43" s="35"/>
      <c r="N43" s="35"/>
      <c r="O43" s="35"/>
      <c r="P43" s="35"/>
    </row>
    <row r="44" spans="1:16" x14ac:dyDescent="0.2">
      <c r="A44" s="35"/>
      <c r="B44" s="35"/>
      <c r="C44" s="35"/>
      <c r="D44" s="37"/>
      <c r="E44" s="37"/>
      <c r="F44" s="37"/>
      <c r="G44" s="37"/>
      <c r="H44" s="37"/>
      <c r="I44" s="37"/>
      <c r="J44" s="37"/>
      <c r="K44" s="37"/>
      <c r="L44" s="37"/>
      <c r="M44" s="35"/>
      <c r="N44" s="35"/>
      <c r="O44" s="35"/>
      <c r="P44" s="35"/>
    </row>
    <row r="45" spans="1:16" x14ac:dyDescent="0.2">
      <c r="A45" s="35"/>
      <c r="B45" s="35"/>
      <c r="C45" s="35"/>
      <c r="D45" s="37"/>
      <c r="E45" s="37"/>
      <c r="F45" s="37"/>
      <c r="G45" s="37"/>
      <c r="H45" s="37"/>
      <c r="I45" s="37"/>
      <c r="J45" s="37"/>
      <c r="K45" s="37"/>
      <c r="L45" s="37"/>
      <c r="M45" s="35"/>
      <c r="N45" s="35"/>
      <c r="O45" s="35"/>
      <c r="P45" s="35"/>
    </row>
    <row r="46" spans="1:16" x14ac:dyDescent="0.2">
      <c r="A46" s="35"/>
      <c r="B46" s="35"/>
      <c r="C46" s="35"/>
      <c r="D46" s="37"/>
      <c r="E46" s="37"/>
      <c r="F46" s="37"/>
      <c r="G46" s="37"/>
      <c r="H46" s="37"/>
      <c r="I46" s="37"/>
      <c r="J46" s="37"/>
      <c r="K46" s="37"/>
      <c r="L46" s="37"/>
      <c r="M46" s="35"/>
      <c r="N46" s="35"/>
      <c r="O46" s="35"/>
      <c r="P46" s="35"/>
    </row>
    <row r="47" spans="1:16" x14ac:dyDescent="0.2">
      <c r="A47" s="35"/>
      <c r="B47" s="35"/>
      <c r="C47" s="35"/>
      <c r="D47" s="37"/>
      <c r="E47" s="37"/>
      <c r="F47" s="37"/>
      <c r="G47" s="37"/>
      <c r="H47" s="37"/>
      <c r="I47" s="37"/>
      <c r="J47" s="37"/>
      <c r="K47" s="37"/>
      <c r="L47" s="37"/>
      <c r="M47" s="35"/>
      <c r="N47" s="35"/>
      <c r="O47" s="35"/>
      <c r="P47" s="35"/>
    </row>
    <row r="48" spans="1:16" x14ac:dyDescent="0.2">
      <c r="A48" s="35"/>
      <c r="B48" s="35"/>
      <c r="C48" s="35"/>
      <c r="D48" s="37"/>
      <c r="E48" s="37"/>
      <c r="F48" s="37"/>
      <c r="G48" s="37"/>
      <c r="H48" s="37"/>
      <c r="I48" s="37"/>
      <c r="J48" s="37"/>
      <c r="K48" s="37"/>
      <c r="L48" s="37"/>
      <c r="M48" s="35"/>
      <c r="N48" s="35"/>
      <c r="O48" s="35"/>
      <c r="P48" s="35"/>
    </row>
    <row r="49" spans="1:16" x14ac:dyDescent="0.2">
      <c r="A49" s="35"/>
      <c r="B49" s="35"/>
      <c r="C49" s="35"/>
      <c r="D49" s="37"/>
      <c r="E49" s="37"/>
      <c r="F49" s="37"/>
      <c r="G49" s="37"/>
      <c r="H49" s="37"/>
      <c r="I49" s="37"/>
      <c r="J49" s="37"/>
      <c r="K49" s="37"/>
      <c r="L49" s="37"/>
      <c r="M49" s="35"/>
      <c r="N49" s="35"/>
      <c r="O49" s="35"/>
      <c r="P49" s="35"/>
    </row>
    <row r="50" spans="1:16" x14ac:dyDescent="0.2">
      <c r="A50" s="35"/>
      <c r="B50" s="35"/>
      <c r="C50" s="35"/>
      <c r="D50" s="37"/>
      <c r="E50" s="37"/>
      <c r="F50" s="37"/>
      <c r="G50" s="37"/>
      <c r="H50" s="37"/>
      <c r="I50" s="37"/>
      <c r="J50" s="37"/>
      <c r="K50" s="37"/>
      <c r="L50" s="37"/>
      <c r="M50" s="35"/>
      <c r="N50" s="35"/>
      <c r="O50" s="35"/>
      <c r="P50" s="35"/>
    </row>
    <row r="51" spans="1:16" x14ac:dyDescent="0.2">
      <c r="A51" s="35"/>
      <c r="B51" s="35"/>
      <c r="C51" s="35"/>
      <c r="D51" s="37"/>
      <c r="E51" s="37"/>
      <c r="F51" s="37"/>
      <c r="G51" s="37"/>
      <c r="H51" s="37"/>
      <c r="I51" s="37"/>
      <c r="J51" s="37"/>
      <c r="K51" s="37"/>
      <c r="L51" s="37"/>
      <c r="M51" s="35"/>
      <c r="N51" s="35"/>
      <c r="O51" s="35"/>
      <c r="P51" s="35"/>
    </row>
    <row r="52" spans="1:16" x14ac:dyDescent="0.2">
      <c r="A52" s="35"/>
      <c r="B52" s="35"/>
      <c r="C52" s="35"/>
      <c r="D52" s="37"/>
      <c r="E52" s="37"/>
      <c r="F52" s="37"/>
      <c r="G52" s="37"/>
      <c r="H52" s="37"/>
      <c r="I52" s="37"/>
      <c r="J52" s="37"/>
      <c r="K52" s="37"/>
      <c r="L52" s="37"/>
      <c r="M52" s="35"/>
      <c r="N52" s="35"/>
      <c r="O52" s="35"/>
      <c r="P52" s="35"/>
    </row>
    <row r="53" spans="1:16" x14ac:dyDescent="0.2">
      <c r="A53" s="35"/>
      <c r="B53" s="35"/>
      <c r="C53" s="35"/>
      <c r="D53" s="37"/>
      <c r="E53" s="37"/>
      <c r="F53" s="37"/>
      <c r="G53" s="37"/>
      <c r="H53" s="37"/>
      <c r="I53" s="37"/>
      <c r="J53" s="37"/>
      <c r="K53" s="37"/>
      <c r="L53" s="37"/>
      <c r="M53" s="35"/>
      <c r="N53" s="35"/>
      <c r="O53" s="35"/>
      <c r="P53" s="35"/>
    </row>
    <row r="54" spans="1:16" x14ac:dyDescent="0.2">
      <c r="A54" s="35"/>
      <c r="B54" s="35"/>
      <c r="C54" s="35"/>
      <c r="D54" s="37"/>
      <c r="E54" s="37"/>
      <c r="F54" s="37"/>
      <c r="G54" s="37"/>
      <c r="H54" s="37"/>
      <c r="I54" s="37"/>
      <c r="J54" s="37"/>
      <c r="K54" s="37"/>
      <c r="L54" s="37"/>
      <c r="M54" s="35"/>
      <c r="N54" s="35"/>
      <c r="O54" s="35"/>
      <c r="P54" s="35"/>
    </row>
    <row r="55" spans="1:16" x14ac:dyDescent="0.2">
      <c r="A55" s="35"/>
      <c r="B55" s="35"/>
      <c r="C55" s="35"/>
      <c r="D55" s="37"/>
      <c r="E55" s="37"/>
      <c r="F55" s="37"/>
      <c r="G55" s="37"/>
      <c r="H55" s="37"/>
      <c r="I55" s="37"/>
      <c r="J55" s="37"/>
      <c r="K55" s="37"/>
      <c r="L55" s="37"/>
      <c r="M55" s="35"/>
      <c r="N55" s="35"/>
      <c r="O55" s="35"/>
      <c r="P55" s="35"/>
    </row>
    <row r="56" spans="1:16" x14ac:dyDescent="0.2">
      <c r="A56" s="35"/>
      <c r="B56" s="35"/>
      <c r="C56" s="35"/>
      <c r="D56" s="37"/>
      <c r="E56" s="37"/>
      <c r="F56" s="37"/>
      <c r="G56" s="37"/>
      <c r="H56" s="37"/>
      <c r="I56" s="37"/>
      <c r="J56" s="37"/>
      <c r="K56" s="37"/>
      <c r="L56" s="37"/>
      <c r="M56" s="35"/>
      <c r="N56" s="35"/>
      <c r="O56" s="35"/>
      <c r="P56" s="35"/>
    </row>
    <row r="57" spans="1:16" x14ac:dyDescent="0.2">
      <c r="A57" s="35"/>
      <c r="B57" s="35"/>
      <c r="C57" s="35"/>
      <c r="D57" s="37"/>
      <c r="E57" s="37"/>
      <c r="F57" s="37"/>
      <c r="G57" s="37"/>
      <c r="H57" s="37"/>
      <c r="I57" s="37"/>
      <c r="J57" s="37"/>
      <c r="K57" s="37"/>
      <c r="L57" s="37"/>
      <c r="M57" s="35"/>
      <c r="N57" s="35"/>
      <c r="O57" s="35"/>
      <c r="P57" s="35"/>
    </row>
    <row r="58" spans="1:16" x14ac:dyDescent="0.2">
      <c r="A58" s="35"/>
      <c r="B58" s="35"/>
      <c r="C58" s="35"/>
      <c r="D58" s="37"/>
      <c r="E58" s="37"/>
      <c r="F58" s="37"/>
      <c r="G58" s="37"/>
      <c r="H58" s="37"/>
      <c r="I58" s="37"/>
      <c r="J58" s="37"/>
      <c r="K58" s="37"/>
      <c r="L58" s="37"/>
      <c r="M58" s="35"/>
      <c r="N58" s="35"/>
      <c r="O58" s="35"/>
      <c r="P58" s="35"/>
    </row>
    <row r="59" spans="1:16" x14ac:dyDescent="0.2">
      <c r="A59" s="35"/>
      <c r="B59" s="35"/>
      <c r="C59" s="35"/>
      <c r="D59" s="37"/>
      <c r="E59" s="37"/>
      <c r="F59" s="37"/>
      <c r="G59" s="37"/>
      <c r="H59" s="37"/>
      <c r="I59" s="37"/>
      <c r="J59" s="37"/>
      <c r="K59" s="37"/>
      <c r="L59" s="37"/>
      <c r="M59" s="35"/>
      <c r="N59" s="35"/>
      <c r="O59" s="35"/>
      <c r="P59" s="35"/>
    </row>
    <row r="60" spans="1:16" x14ac:dyDescent="0.2">
      <c r="A60" s="35"/>
      <c r="B60" s="35"/>
      <c r="C60" s="35"/>
      <c r="D60" s="37"/>
      <c r="E60" s="37"/>
      <c r="F60" s="37"/>
      <c r="G60" s="37"/>
      <c r="H60" s="37"/>
      <c r="I60" s="37"/>
      <c r="J60" s="37"/>
      <c r="K60" s="37"/>
      <c r="L60" s="37"/>
      <c r="M60" s="35"/>
      <c r="N60" s="35"/>
      <c r="O60" s="35"/>
      <c r="P60" s="35"/>
    </row>
    <row r="61" spans="1:16" x14ac:dyDescent="0.2">
      <c r="A61" s="35"/>
      <c r="B61" s="35"/>
      <c r="C61" s="35"/>
      <c r="D61" s="37"/>
      <c r="E61" s="37"/>
      <c r="F61" s="37"/>
      <c r="G61" s="37"/>
      <c r="H61" s="37"/>
      <c r="I61" s="37"/>
      <c r="J61" s="37"/>
      <c r="K61" s="37"/>
      <c r="L61" s="37"/>
      <c r="M61" s="35"/>
      <c r="N61" s="35"/>
      <c r="O61" s="35"/>
      <c r="P61" s="35"/>
    </row>
    <row r="62" spans="1:16" x14ac:dyDescent="0.2">
      <c r="A62" s="35"/>
      <c r="B62" s="35"/>
      <c r="C62" s="35"/>
      <c r="D62" s="37"/>
      <c r="E62" s="37"/>
      <c r="F62" s="37"/>
      <c r="G62" s="37"/>
      <c r="H62" s="37"/>
      <c r="I62" s="37"/>
      <c r="J62" s="37"/>
      <c r="K62" s="37"/>
      <c r="L62" s="37"/>
      <c r="M62" s="35"/>
      <c r="N62" s="35"/>
      <c r="O62" s="35"/>
      <c r="P62" s="35"/>
    </row>
    <row r="63" spans="1:16" x14ac:dyDescent="0.2">
      <c r="A63" s="35"/>
      <c r="B63" s="35"/>
      <c r="C63" s="35"/>
      <c r="D63" s="37"/>
      <c r="E63" s="37"/>
      <c r="F63" s="37"/>
      <c r="G63" s="37"/>
      <c r="H63" s="37"/>
      <c r="I63" s="37"/>
      <c r="J63" s="37"/>
      <c r="K63" s="37"/>
      <c r="L63" s="37"/>
      <c r="M63" s="35"/>
      <c r="N63" s="35"/>
      <c r="O63" s="35"/>
      <c r="P63" s="35"/>
    </row>
    <row r="64" spans="1:16" x14ac:dyDescent="0.2">
      <c r="A64" s="35"/>
      <c r="B64" s="35"/>
      <c r="C64" s="35"/>
      <c r="D64" s="37"/>
      <c r="E64" s="37"/>
      <c r="F64" s="37"/>
      <c r="G64" s="37"/>
      <c r="H64" s="37"/>
      <c r="I64" s="37"/>
      <c r="J64" s="37"/>
      <c r="K64" s="37"/>
      <c r="L64" s="37"/>
      <c r="M64" s="35"/>
      <c r="N64" s="35"/>
      <c r="O64" s="35"/>
      <c r="P64" s="35"/>
    </row>
    <row r="65" spans="1:27" x14ac:dyDescent="0.2">
      <c r="A65" s="35"/>
      <c r="B65" s="35"/>
      <c r="C65" s="35"/>
      <c r="D65" s="37"/>
      <c r="E65" s="37"/>
      <c r="F65" s="37"/>
      <c r="G65" s="37"/>
      <c r="H65" s="37"/>
      <c r="I65" s="37"/>
      <c r="J65" s="37"/>
      <c r="K65" s="37"/>
      <c r="L65" s="37"/>
      <c r="M65" s="35"/>
      <c r="N65" s="35"/>
      <c r="O65" s="35"/>
      <c r="P65" s="35"/>
    </row>
    <row r="66" spans="1:27" x14ac:dyDescent="0.2">
      <c r="A66" s="35"/>
      <c r="B66" s="35"/>
      <c r="C66" s="35"/>
      <c r="D66" s="37"/>
      <c r="E66" s="37"/>
      <c r="F66" s="37"/>
      <c r="G66" s="37"/>
      <c r="H66" s="37"/>
      <c r="I66" s="37"/>
      <c r="J66" s="37"/>
      <c r="K66" s="37"/>
      <c r="L66" s="37"/>
      <c r="M66" s="35"/>
      <c r="N66" s="35"/>
      <c r="O66" s="35"/>
      <c r="P66" s="35"/>
    </row>
    <row r="67" spans="1:27" x14ac:dyDescent="0.2">
      <c r="A67" s="35"/>
      <c r="B67" s="35"/>
      <c r="C67" s="35"/>
      <c r="D67" s="37"/>
      <c r="E67" s="37"/>
      <c r="F67" s="37"/>
      <c r="G67" s="37"/>
      <c r="H67" s="37"/>
      <c r="I67" s="37"/>
      <c r="J67" s="37"/>
      <c r="K67" s="37"/>
      <c r="L67" s="37"/>
      <c r="M67" s="35"/>
      <c r="N67" s="35"/>
      <c r="O67" s="35"/>
      <c r="P67" s="35"/>
    </row>
    <row r="68" spans="1:27" x14ac:dyDescent="0.2">
      <c r="A68" s="35"/>
      <c r="B68" s="35"/>
      <c r="C68" s="35"/>
      <c r="D68" s="37"/>
      <c r="E68" s="37"/>
      <c r="F68" s="37"/>
      <c r="G68" s="37"/>
      <c r="H68" s="37"/>
      <c r="I68" s="37"/>
      <c r="J68" s="37"/>
      <c r="K68" s="37"/>
      <c r="L68" s="37"/>
      <c r="M68" s="35"/>
      <c r="N68" s="35"/>
      <c r="O68" s="35"/>
      <c r="P68" s="35"/>
    </row>
    <row r="69" spans="1:27" x14ac:dyDescent="0.2">
      <c r="A69" s="35"/>
      <c r="B69" s="35"/>
      <c r="C69" s="35"/>
      <c r="D69" s="37"/>
      <c r="E69" s="37"/>
      <c r="F69" s="37"/>
      <c r="G69" s="37"/>
      <c r="H69" s="37"/>
      <c r="I69" s="37"/>
      <c r="J69" s="37"/>
      <c r="K69" s="37"/>
      <c r="L69" s="37"/>
      <c r="M69" s="35"/>
      <c r="N69" s="35"/>
      <c r="O69" s="35"/>
      <c r="P69" s="35"/>
    </row>
    <row r="70" spans="1:27" x14ac:dyDescent="0.2">
      <c r="A70" s="35"/>
      <c r="B70" s="35"/>
      <c r="C70" s="35"/>
      <c r="D70" s="37"/>
      <c r="E70" s="37"/>
      <c r="F70" s="37"/>
      <c r="G70" s="37"/>
      <c r="H70" s="37"/>
      <c r="I70" s="37"/>
      <c r="J70" s="37"/>
      <c r="K70" s="37"/>
      <c r="L70" s="37"/>
      <c r="M70" s="35"/>
      <c r="N70" s="35"/>
      <c r="O70" s="35"/>
      <c r="P70" s="35"/>
    </row>
    <row r="71" spans="1:27" x14ac:dyDescent="0.2">
      <c r="A71" s="35"/>
      <c r="B71" s="35"/>
      <c r="C71" s="35"/>
      <c r="D71" s="37"/>
      <c r="E71" s="37"/>
      <c r="F71" s="37"/>
      <c r="G71" s="37"/>
      <c r="H71" s="37"/>
      <c r="I71" s="37"/>
      <c r="J71" s="37"/>
      <c r="K71" s="37"/>
      <c r="L71" s="37"/>
      <c r="M71" s="35"/>
      <c r="N71" s="35"/>
      <c r="O71" s="35"/>
      <c r="P71" s="35"/>
    </row>
    <row r="72" spans="1:27" x14ac:dyDescent="0.2">
      <c r="A72" s="35"/>
      <c r="B72" s="35"/>
      <c r="C72" s="35"/>
      <c r="D72" s="37"/>
      <c r="E72" s="37"/>
      <c r="F72" s="37"/>
      <c r="G72" s="37"/>
      <c r="H72" s="37"/>
      <c r="I72" s="37"/>
      <c r="J72" s="37"/>
      <c r="K72" s="37"/>
      <c r="L72" s="37"/>
      <c r="M72" s="35"/>
      <c r="N72" s="35"/>
      <c r="O72" s="35"/>
      <c r="P72" s="35"/>
    </row>
    <row r="73" spans="1:27" x14ac:dyDescent="0.2">
      <c r="A73" s="35"/>
      <c r="B73" s="35"/>
      <c r="C73" s="35"/>
      <c r="D73" s="37"/>
      <c r="E73" s="37"/>
      <c r="F73" s="37"/>
      <c r="G73" s="37"/>
      <c r="H73" s="37"/>
      <c r="I73" s="37"/>
      <c r="J73" s="37"/>
      <c r="K73" s="37"/>
      <c r="L73" s="37"/>
      <c r="M73" s="35"/>
      <c r="N73" s="35"/>
      <c r="O73" s="35"/>
      <c r="P73" s="35"/>
    </row>
    <row r="74" spans="1:27" x14ac:dyDescent="0.2">
      <c r="A74" s="35"/>
      <c r="B74" s="35"/>
      <c r="C74" s="35"/>
      <c r="D74" s="37"/>
      <c r="E74" s="37"/>
      <c r="F74" s="37"/>
      <c r="G74" s="37"/>
      <c r="H74" s="37"/>
      <c r="I74" s="37"/>
      <c r="J74" s="37"/>
      <c r="K74" s="37"/>
      <c r="L74" s="37"/>
      <c r="M74" s="35"/>
      <c r="N74" s="35"/>
      <c r="O74" s="62"/>
      <c r="P74" s="35"/>
      <c r="Q74" s="35"/>
    </row>
    <row r="75" spans="1:27" x14ac:dyDescent="0.2">
      <c r="A75" s="35"/>
      <c r="B75" s="35"/>
      <c r="C75" s="35"/>
      <c r="D75" s="37"/>
      <c r="E75" s="37"/>
      <c r="F75" s="37"/>
      <c r="G75" s="37"/>
      <c r="H75" s="37"/>
      <c r="I75" s="37"/>
      <c r="J75" s="37"/>
      <c r="K75" s="37"/>
      <c r="L75" s="37"/>
      <c r="M75" s="35"/>
      <c r="N75" s="35"/>
      <c r="O75" s="35"/>
      <c r="P75" s="35"/>
      <c r="Q75" s="35"/>
    </row>
    <row r="76" spans="1:27" x14ac:dyDescent="0.2">
      <c r="A76" s="35"/>
      <c r="B76" s="35"/>
      <c r="C76" s="35"/>
      <c r="D76" s="37"/>
      <c r="E76" s="37"/>
      <c r="F76" s="37"/>
      <c r="G76" s="37"/>
      <c r="H76" s="37"/>
      <c r="I76" s="37"/>
      <c r="J76" s="37"/>
      <c r="K76" s="37"/>
      <c r="L76" s="37"/>
      <c r="M76" s="35"/>
      <c r="N76" s="35"/>
      <c r="O76" s="35"/>
      <c r="P76" s="35"/>
      <c r="Q76" s="35"/>
    </row>
    <row r="77" spans="1:27" x14ac:dyDescent="0.2">
      <c r="A77" s="35"/>
      <c r="B77" s="35"/>
      <c r="C77" s="35"/>
      <c r="D77" s="37"/>
      <c r="E77" s="37"/>
      <c r="F77" s="37"/>
      <c r="G77" s="37"/>
      <c r="H77" s="37"/>
      <c r="I77" s="37"/>
      <c r="J77" s="37"/>
      <c r="K77" s="37"/>
      <c r="L77" s="37"/>
      <c r="M77" s="35"/>
      <c r="N77" s="35"/>
      <c r="O77" s="62"/>
      <c r="P77" s="35"/>
      <c r="Q77" s="35"/>
    </row>
    <row r="78" spans="1:27" x14ac:dyDescent="0.2">
      <c r="A78" s="35"/>
      <c r="B78" s="35"/>
      <c r="C78" s="35"/>
      <c r="D78" s="37"/>
      <c r="E78" s="37"/>
      <c r="F78" s="37"/>
      <c r="G78" s="37"/>
      <c r="H78" s="37"/>
      <c r="I78" s="37"/>
      <c r="J78" s="37"/>
      <c r="K78" s="37"/>
      <c r="L78" s="37"/>
      <c r="M78" s="35"/>
      <c r="N78" s="35"/>
      <c r="O78" s="35"/>
      <c r="P78" s="35"/>
      <c r="Q78" s="35"/>
    </row>
    <row r="79" spans="1:27" x14ac:dyDescent="0.2">
      <c r="A79" s="35"/>
      <c r="B79" s="35"/>
      <c r="C79" s="35"/>
      <c r="D79" s="37"/>
      <c r="E79" s="37"/>
      <c r="F79" s="37"/>
      <c r="G79" s="37"/>
      <c r="H79" s="37"/>
      <c r="I79" s="37"/>
      <c r="J79" s="37"/>
      <c r="K79" s="37"/>
      <c r="L79" s="37"/>
      <c r="M79" s="35"/>
      <c r="N79" s="35"/>
      <c r="O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</row>
    <row r="80" spans="1:27" x14ac:dyDescent="0.2">
      <c r="A80" s="35"/>
      <c r="B80" s="35"/>
      <c r="C80" s="35"/>
      <c r="D80" s="37"/>
      <c r="E80" s="37"/>
      <c r="F80" s="37"/>
      <c r="G80" s="37"/>
      <c r="H80" s="37"/>
      <c r="I80" s="37"/>
      <c r="J80" s="37"/>
      <c r="K80" s="37"/>
      <c r="L80" s="37"/>
      <c r="M80" s="35"/>
      <c r="N80" s="35"/>
      <c r="O80" s="35"/>
      <c r="Q80" s="62"/>
      <c r="R80" s="62"/>
      <c r="S80" s="62"/>
      <c r="T80" s="62"/>
      <c r="U80" s="62"/>
      <c r="V80" s="62"/>
      <c r="W80" s="62"/>
      <c r="X80" s="62"/>
      <c r="Y80" s="62"/>
      <c r="Z80" s="35"/>
      <c r="AA80" s="35"/>
    </row>
    <row r="81" spans="1:27" x14ac:dyDescent="0.2">
      <c r="A81" s="35"/>
      <c r="B81" s="35"/>
      <c r="C81" s="35"/>
      <c r="D81" s="37"/>
      <c r="E81" s="37"/>
      <c r="F81" s="37"/>
      <c r="G81" s="37"/>
      <c r="H81" s="37"/>
      <c r="I81" s="37"/>
      <c r="J81" s="37"/>
      <c r="K81" s="37"/>
      <c r="L81" s="37"/>
      <c r="M81" s="35"/>
      <c r="N81" s="35"/>
      <c r="O81" s="35"/>
      <c r="Z81" s="35"/>
      <c r="AA81" s="35"/>
    </row>
    <row r="82" spans="1:27" x14ac:dyDescent="0.2">
      <c r="A82" s="35"/>
      <c r="B82" s="35"/>
      <c r="C82" s="35"/>
      <c r="D82" s="37"/>
      <c r="E82" s="37"/>
      <c r="F82" s="37"/>
      <c r="G82" s="37"/>
      <c r="H82" s="37"/>
      <c r="I82" s="37"/>
      <c r="J82" s="37"/>
      <c r="K82" s="37"/>
      <c r="L82" s="37"/>
      <c r="M82" s="35"/>
      <c r="N82" s="35"/>
      <c r="O82" s="35"/>
      <c r="Z82" s="35"/>
      <c r="AA82" s="35"/>
    </row>
    <row r="83" spans="1:27" x14ac:dyDescent="0.2">
      <c r="A83" s="35"/>
      <c r="B83" s="35"/>
      <c r="C83" s="35"/>
      <c r="D83" s="37"/>
      <c r="E83" s="37"/>
      <c r="F83" s="37"/>
      <c r="G83" s="37"/>
      <c r="H83" s="37"/>
      <c r="I83" s="37"/>
      <c r="J83" s="37"/>
      <c r="K83" s="37"/>
      <c r="L83" s="37"/>
      <c r="M83" s="35"/>
      <c r="N83" s="35"/>
      <c r="O83" s="35"/>
      <c r="Z83" s="35"/>
      <c r="AA83" s="35"/>
    </row>
    <row r="84" spans="1:27" x14ac:dyDescent="0.2">
      <c r="A84" s="35"/>
      <c r="B84" s="35"/>
      <c r="C84" s="35"/>
      <c r="D84" s="37"/>
      <c r="E84" s="37"/>
      <c r="F84" s="37"/>
      <c r="G84" s="37"/>
      <c r="H84" s="37"/>
      <c r="I84" s="37"/>
      <c r="J84" s="37"/>
      <c r="K84" s="37"/>
      <c r="L84" s="37"/>
      <c r="M84" s="35"/>
      <c r="N84" s="35"/>
      <c r="O84" s="35"/>
      <c r="Z84" s="35"/>
      <c r="AA84" s="35"/>
    </row>
    <row r="85" spans="1:27" x14ac:dyDescent="0.2">
      <c r="A85" s="35"/>
      <c r="B85" s="35"/>
      <c r="C85" s="35"/>
      <c r="D85" s="37"/>
      <c r="E85" s="37"/>
      <c r="F85" s="37"/>
      <c r="G85" s="37"/>
      <c r="H85" s="37"/>
      <c r="I85" s="37"/>
      <c r="J85" s="37"/>
      <c r="K85" s="37"/>
      <c r="L85" s="37"/>
      <c r="M85" s="35"/>
      <c r="N85" s="35"/>
      <c r="O85" s="35"/>
      <c r="Z85" s="35"/>
      <c r="AA85" s="35"/>
    </row>
    <row r="86" spans="1:27" x14ac:dyDescent="0.2">
      <c r="A86" s="35"/>
      <c r="B86" s="35"/>
      <c r="C86" s="35"/>
      <c r="D86" s="37"/>
      <c r="E86" s="37"/>
      <c r="F86" s="37"/>
      <c r="G86" s="37"/>
      <c r="H86" s="37"/>
      <c r="I86" s="37"/>
      <c r="J86" s="37"/>
      <c r="K86" s="37"/>
      <c r="L86" s="37"/>
      <c r="M86" s="35"/>
      <c r="N86" s="35"/>
      <c r="O86" s="35"/>
      <c r="Z86" s="35"/>
      <c r="AA86" s="35"/>
    </row>
    <row r="87" spans="1:27" x14ac:dyDescent="0.2">
      <c r="A87" s="35"/>
      <c r="B87" s="35"/>
      <c r="C87" s="35"/>
      <c r="D87" s="37"/>
      <c r="E87" s="37"/>
      <c r="F87" s="37"/>
      <c r="G87" s="37"/>
      <c r="H87" s="37"/>
      <c r="I87" s="37"/>
      <c r="J87" s="37"/>
      <c r="K87" s="37"/>
      <c r="L87" s="37"/>
      <c r="M87" s="35"/>
      <c r="N87" s="35"/>
      <c r="O87" s="35"/>
      <c r="Z87" s="35"/>
      <c r="AA87" s="35"/>
    </row>
    <row r="88" spans="1:27" x14ac:dyDescent="0.2">
      <c r="A88" s="35"/>
      <c r="B88" s="35"/>
      <c r="C88" s="35"/>
      <c r="D88" s="37"/>
      <c r="E88" s="37"/>
      <c r="F88" s="37"/>
      <c r="G88" s="37"/>
      <c r="H88" s="37"/>
      <c r="I88" s="37"/>
      <c r="J88" s="37"/>
      <c r="K88" s="37"/>
      <c r="L88" s="37"/>
      <c r="M88" s="35"/>
      <c r="N88" s="35"/>
      <c r="O88" s="35"/>
      <c r="Z88" s="35"/>
      <c r="AA88" s="35"/>
    </row>
    <row r="89" spans="1:27" x14ac:dyDescent="0.2">
      <c r="A89" s="35"/>
      <c r="B89" s="35"/>
      <c r="C89" s="35"/>
      <c r="D89" s="37"/>
      <c r="E89" s="37"/>
      <c r="F89" s="37"/>
      <c r="G89" s="37"/>
      <c r="H89" s="37"/>
      <c r="I89" s="37"/>
      <c r="J89" s="37"/>
      <c r="K89" s="37"/>
      <c r="L89" s="37"/>
      <c r="M89" s="35"/>
      <c r="N89" s="35"/>
      <c r="O89" s="35"/>
      <c r="Z89" s="35"/>
      <c r="AA89" s="35"/>
    </row>
    <row r="90" spans="1:27" x14ac:dyDescent="0.2">
      <c r="A90" s="35"/>
      <c r="B90" s="35"/>
      <c r="C90" s="35"/>
      <c r="D90" s="37"/>
      <c r="E90" s="37"/>
      <c r="F90" s="37"/>
      <c r="G90" s="37"/>
      <c r="H90" s="37"/>
      <c r="I90" s="37"/>
      <c r="J90" s="37"/>
      <c r="K90" s="37"/>
      <c r="L90" s="37"/>
      <c r="M90" s="35"/>
      <c r="N90" s="35"/>
      <c r="O90" s="35"/>
      <c r="Z90" s="35"/>
      <c r="AA90" s="35"/>
    </row>
    <row r="91" spans="1:27" x14ac:dyDescent="0.2">
      <c r="A91" s="35"/>
      <c r="B91" s="35"/>
      <c r="C91" s="35"/>
      <c r="D91" s="37"/>
      <c r="E91" s="37"/>
      <c r="F91" s="37"/>
      <c r="G91" s="37"/>
      <c r="H91" s="37"/>
      <c r="I91" s="37"/>
      <c r="J91" s="37"/>
      <c r="K91" s="37"/>
      <c r="L91" s="37"/>
      <c r="M91" s="35"/>
      <c r="N91" s="35"/>
      <c r="O91" s="35"/>
      <c r="Z91" s="35"/>
      <c r="AA91" s="35"/>
    </row>
    <row r="92" spans="1:27" x14ac:dyDescent="0.2">
      <c r="A92" s="35"/>
      <c r="B92" s="35"/>
      <c r="C92" s="35"/>
      <c r="D92" s="37"/>
      <c r="E92" s="37"/>
      <c r="F92" s="37"/>
      <c r="G92" s="37"/>
      <c r="H92" s="37"/>
      <c r="I92" s="37"/>
      <c r="J92" s="37"/>
      <c r="K92" s="37"/>
      <c r="L92" s="37"/>
      <c r="M92" s="35"/>
      <c r="N92" s="35"/>
      <c r="O92" s="35"/>
      <c r="Z92" s="35"/>
      <c r="AA92" s="35"/>
    </row>
    <row r="93" spans="1:27" x14ac:dyDescent="0.2">
      <c r="A93" s="35"/>
      <c r="B93" s="35"/>
      <c r="C93" s="35"/>
      <c r="D93" s="37"/>
      <c r="E93" s="37"/>
      <c r="F93" s="37"/>
      <c r="G93" s="37"/>
      <c r="H93" s="37"/>
      <c r="I93" s="37"/>
      <c r="J93" s="37"/>
      <c r="K93" s="37"/>
      <c r="L93" s="37"/>
      <c r="M93" s="35"/>
      <c r="N93" s="35"/>
      <c r="O93" s="35"/>
      <c r="Z93" s="35"/>
      <c r="AA93" s="35"/>
    </row>
    <row r="94" spans="1:27" x14ac:dyDescent="0.2">
      <c r="A94" s="35"/>
      <c r="B94" s="35"/>
      <c r="C94" s="35"/>
      <c r="D94" s="37"/>
      <c r="E94" s="37"/>
      <c r="F94" s="37"/>
      <c r="G94" s="37"/>
      <c r="H94" s="37"/>
      <c r="I94" s="37"/>
      <c r="J94" s="37"/>
      <c r="K94" s="37"/>
      <c r="L94" s="37"/>
      <c r="M94" s="35"/>
      <c r="N94" s="35"/>
      <c r="O94" s="35"/>
      <c r="Z94" s="35"/>
      <c r="AA94" s="35"/>
    </row>
    <row r="95" spans="1:27" x14ac:dyDescent="0.2">
      <c r="A95" s="35"/>
      <c r="B95" s="35"/>
      <c r="C95" s="35"/>
      <c r="D95" s="37"/>
      <c r="E95" s="37"/>
      <c r="F95" s="37"/>
      <c r="G95" s="37"/>
      <c r="H95" s="37"/>
      <c r="I95" s="37"/>
      <c r="J95" s="37"/>
      <c r="K95" s="37"/>
      <c r="L95" s="37"/>
      <c r="M95" s="35"/>
      <c r="N95" s="35"/>
      <c r="O95" s="35"/>
      <c r="Z95" s="35"/>
      <c r="AA95" s="35"/>
    </row>
    <row r="96" spans="1:27" x14ac:dyDescent="0.2">
      <c r="A96" s="35"/>
      <c r="B96" s="35"/>
      <c r="C96" s="35"/>
      <c r="D96" s="37"/>
      <c r="E96" s="37"/>
      <c r="F96" s="37"/>
      <c r="G96" s="37"/>
      <c r="H96" s="37"/>
      <c r="I96" s="37"/>
      <c r="J96" s="37"/>
      <c r="K96" s="37"/>
      <c r="L96" s="37"/>
      <c r="M96" s="35"/>
      <c r="N96" s="35"/>
      <c r="O96" s="35"/>
      <c r="Z96" s="35"/>
      <c r="AA96" s="35"/>
    </row>
    <row r="97" spans="1:27" x14ac:dyDescent="0.2">
      <c r="A97" s="35"/>
      <c r="B97" s="35"/>
      <c r="C97" s="35"/>
      <c r="D97" s="37"/>
      <c r="E97" s="37"/>
      <c r="F97" s="37"/>
      <c r="G97" s="37"/>
      <c r="H97" s="37"/>
      <c r="I97" s="37"/>
      <c r="J97" s="37"/>
      <c r="K97" s="37"/>
      <c r="L97" s="37"/>
      <c r="M97" s="35"/>
      <c r="N97" s="35"/>
      <c r="O97" s="35"/>
      <c r="Z97" s="35"/>
      <c r="AA97" s="35"/>
    </row>
    <row r="98" spans="1:27" x14ac:dyDescent="0.2">
      <c r="A98" s="35"/>
      <c r="B98" s="35"/>
      <c r="C98" s="35"/>
      <c r="D98" s="37"/>
      <c r="E98" s="37"/>
      <c r="F98" s="37"/>
      <c r="G98" s="37"/>
      <c r="H98" s="37"/>
      <c r="I98" s="37"/>
      <c r="J98" s="37"/>
      <c r="K98" s="37"/>
      <c r="L98" s="37"/>
      <c r="M98" s="35"/>
      <c r="N98" s="35"/>
      <c r="O98" s="35"/>
      <c r="Z98" s="35"/>
      <c r="AA98" s="35"/>
    </row>
    <row r="99" spans="1:27" x14ac:dyDescent="0.2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</row>
    <row r="100" spans="1:27" x14ac:dyDescent="0.2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</row>
    <row r="101" spans="1:27" x14ac:dyDescent="0.2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</row>
    <row r="102" spans="1:27" x14ac:dyDescent="0.2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</row>
    <row r="103" spans="1:27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27" x14ac:dyDescent="0.2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</row>
    <row r="105" spans="1:27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27" x14ac:dyDescent="0.2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</row>
    <row r="107" spans="1:27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27" x14ac:dyDescent="0.2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</row>
    <row r="109" spans="1:27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27" x14ac:dyDescent="0.2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</row>
    <row r="111" spans="1:27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27" x14ac:dyDescent="0.2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  <row r="113" spans="1:15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5" x14ac:dyDescent="0.2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</row>
    <row r="115" spans="1:15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5" x14ac:dyDescent="0.2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</row>
    <row r="117" spans="1:15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</row>
    <row r="118" spans="1:15" x14ac:dyDescent="0.2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</row>
    <row r="119" spans="1:15" x14ac:dyDescent="0.2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</row>
    <row r="120" spans="1:15" x14ac:dyDescent="0.2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</row>
    <row r="121" spans="1:15" x14ac:dyDescent="0.2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</row>
    <row r="122" spans="1:15" x14ac:dyDescent="0.2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</row>
    <row r="123" spans="1:15" x14ac:dyDescent="0.2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</row>
    <row r="124" spans="1:15" x14ac:dyDescent="0.2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</row>
    <row r="125" spans="1:15" x14ac:dyDescent="0.2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</row>
    <row r="126" spans="1:15" x14ac:dyDescent="0.2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</row>
    <row r="127" spans="1:15" x14ac:dyDescent="0.2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</row>
    <row r="128" spans="1:15" x14ac:dyDescent="0.2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</row>
    <row r="129" spans="1:15" x14ac:dyDescent="0.2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</row>
    <row r="130" spans="1:15" x14ac:dyDescent="0.2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x14ac:dyDescent="0.2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</row>
    <row r="132" spans="1:15" x14ac:dyDescent="0.2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</row>
    <row r="133" spans="1:15" x14ac:dyDescent="0.2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</row>
    <row r="134" spans="1:15" x14ac:dyDescent="0.2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</row>
    <row r="135" spans="1:15" x14ac:dyDescent="0.2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</row>
    <row r="136" spans="1:15" x14ac:dyDescent="0.2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W48"/>
  <sheetViews>
    <sheetView view="pageBreakPreview" zoomScaleNormal="100" zoomScaleSheetLayoutView="100" workbookViewId="0">
      <selection activeCell="A51" sqref="A51"/>
    </sheetView>
  </sheetViews>
  <sheetFormatPr defaultRowHeight="12.75" x14ac:dyDescent="0.2"/>
  <cols>
    <col min="1" max="1" width="30.140625" customWidth="1"/>
    <col min="22" max="22" width="1.5703125" customWidth="1"/>
    <col min="23" max="23" width="12.42578125" customWidth="1"/>
  </cols>
  <sheetData>
    <row r="1" spans="1:23" ht="15.75" x14ac:dyDescent="0.25">
      <c r="A1" s="1" t="s">
        <v>41</v>
      </c>
    </row>
    <row r="2" spans="1:23" ht="14.25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63"/>
    </row>
    <row r="3" spans="1:23" x14ac:dyDescent="0.2">
      <c r="A3" s="24"/>
      <c r="B3" s="76" t="s">
        <v>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65"/>
      <c r="U3" s="76"/>
      <c r="W3" s="76"/>
    </row>
    <row r="4" spans="1:23" x14ac:dyDescent="0.2">
      <c r="A4" s="4" t="s">
        <v>2</v>
      </c>
      <c r="B4" s="5">
        <v>2015</v>
      </c>
      <c r="C4" s="5">
        <v>2016</v>
      </c>
      <c r="D4" s="5">
        <v>2017</v>
      </c>
      <c r="E4" s="5">
        <v>2018</v>
      </c>
      <c r="F4" s="5">
        <v>2019</v>
      </c>
      <c r="G4" s="5">
        <v>2020</v>
      </c>
      <c r="H4" s="5">
        <v>2021</v>
      </c>
      <c r="I4" s="5">
        <v>2022</v>
      </c>
      <c r="J4" s="5">
        <v>2023</v>
      </c>
      <c r="K4" s="5">
        <v>2024</v>
      </c>
      <c r="L4" s="5">
        <v>2025</v>
      </c>
      <c r="M4" s="5">
        <v>2026</v>
      </c>
      <c r="N4" s="5">
        <v>2027</v>
      </c>
      <c r="O4" s="5">
        <v>2028</v>
      </c>
      <c r="P4" s="5">
        <v>2029</v>
      </c>
      <c r="Q4" s="5">
        <v>2030</v>
      </c>
      <c r="R4" s="5">
        <v>2031</v>
      </c>
      <c r="S4" s="5">
        <v>2032</v>
      </c>
      <c r="T4" s="5">
        <v>2033</v>
      </c>
      <c r="U4" s="5">
        <v>2034</v>
      </c>
      <c r="W4" s="5" t="s">
        <v>3</v>
      </c>
    </row>
    <row r="5" spans="1:23" x14ac:dyDescent="0.2">
      <c r="A5" s="66" t="s">
        <v>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70"/>
      <c r="W5" s="71"/>
    </row>
    <row r="6" spans="1:23" x14ac:dyDescent="0.2">
      <c r="A6" s="6" t="s">
        <v>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423</v>
      </c>
      <c r="L6" s="7">
        <v>0</v>
      </c>
      <c r="M6" s="7">
        <v>0</v>
      </c>
      <c r="N6" s="7">
        <v>0</v>
      </c>
      <c r="O6" s="7">
        <v>736.4</v>
      </c>
      <c r="P6" s="7">
        <v>0</v>
      </c>
      <c r="Q6" s="7">
        <v>423</v>
      </c>
      <c r="R6" s="7">
        <v>0</v>
      </c>
      <c r="S6" s="7">
        <v>400.78300000000002</v>
      </c>
      <c r="T6" s="7">
        <v>1481</v>
      </c>
      <c r="U6" s="7">
        <v>0</v>
      </c>
      <c r="W6" s="73">
        <f>SUM(B6:U6)</f>
        <v>3464.183</v>
      </c>
    </row>
    <row r="7" spans="1:23" x14ac:dyDescent="0.2">
      <c r="A7" s="77" t="s">
        <v>6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W7" s="8">
        <f t="shared" ref="W7:W16" si="0">SUM(B7:U7)</f>
        <v>0</v>
      </c>
    </row>
    <row r="8" spans="1:23" x14ac:dyDescent="0.2">
      <c r="A8" s="77" t="s">
        <v>7</v>
      </c>
      <c r="B8" s="8">
        <v>132.49</v>
      </c>
      <c r="C8" s="8">
        <v>139.19999999999999</v>
      </c>
      <c r="D8" s="8">
        <v>145.55000000000001</v>
      </c>
      <c r="E8" s="8">
        <v>146.28</v>
      </c>
      <c r="F8" s="8">
        <v>152.30000000000001</v>
      </c>
      <c r="G8" s="8">
        <v>135.24</v>
      </c>
      <c r="H8" s="8">
        <v>137.01000000000002</v>
      </c>
      <c r="I8" s="8">
        <v>142.27000000000004</v>
      </c>
      <c r="J8" s="8">
        <v>144.07000000000002</v>
      </c>
      <c r="K8" s="8">
        <v>145.6</v>
      </c>
      <c r="L8" s="8">
        <v>120.15</v>
      </c>
      <c r="M8" s="8">
        <v>120.57</v>
      </c>
      <c r="N8" s="8">
        <v>120.66999999999999</v>
      </c>
      <c r="O8" s="8">
        <v>120.58000000000001</v>
      </c>
      <c r="P8" s="8">
        <v>117.33000000000003</v>
      </c>
      <c r="Q8" s="8">
        <v>113.15</v>
      </c>
      <c r="R8" s="8">
        <v>112.78</v>
      </c>
      <c r="S8" s="8">
        <v>112.58000000000001</v>
      </c>
      <c r="T8" s="8">
        <v>109.44000000000001</v>
      </c>
      <c r="U8" s="8">
        <v>110.13999999999999</v>
      </c>
      <c r="W8" s="8">
        <f t="shared" si="0"/>
        <v>2577.3999999999996</v>
      </c>
    </row>
    <row r="9" spans="1:23" x14ac:dyDescent="0.2">
      <c r="A9" s="77" t="s">
        <v>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5.0199999999999996</v>
      </c>
      <c r="J9" s="8">
        <v>10.55</v>
      </c>
      <c r="K9" s="8">
        <v>0</v>
      </c>
      <c r="L9" s="8">
        <v>3.4</v>
      </c>
      <c r="M9" s="8">
        <v>10.62</v>
      </c>
      <c r="N9" s="8">
        <v>0</v>
      </c>
      <c r="O9" s="8">
        <v>0</v>
      </c>
      <c r="P9" s="8">
        <v>0</v>
      </c>
      <c r="Q9" s="8">
        <v>0</v>
      </c>
      <c r="R9" s="8">
        <v>10.6</v>
      </c>
      <c r="S9" s="8">
        <v>0</v>
      </c>
      <c r="T9" s="8">
        <v>0</v>
      </c>
      <c r="U9" s="8">
        <v>1.35</v>
      </c>
      <c r="W9" s="8">
        <f t="shared" si="0"/>
        <v>41.54</v>
      </c>
    </row>
    <row r="10" spans="1:23" x14ac:dyDescent="0.2">
      <c r="A10" s="77" t="s">
        <v>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25</v>
      </c>
      <c r="H10" s="8">
        <v>0</v>
      </c>
      <c r="I10" s="8">
        <v>0</v>
      </c>
      <c r="J10" s="8">
        <v>0</v>
      </c>
      <c r="K10" s="8">
        <v>27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W10" s="8">
        <f t="shared" si="0"/>
        <v>52</v>
      </c>
    </row>
    <row r="11" spans="1:23" x14ac:dyDescent="0.2">
      <c r="A11" s="9" t="s">
        <v>10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W11" s="8">
        <f t="shared" si="0"/>
        <v>0</v>
      </c>
    </row>
    <row r="12" spans="1:23" x14ac:dyDescent="0.2">
      <c r="A12" s="78" t="s">
        <v>11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154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W12" s="8">
        <f t="shared" si="0"/>
        <v>154</v>
      </c>
    </row>
    <row r="13" spans="1:23" x14ac:dyDescent="0.2">
      <c r="A13" s="78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W13" s="8">
        <f t="shared" si="0"/>
        <v>0</v>
      </c>
    </row>
    <row r="14" spans="1:23" x14ac:dyDescent="0.2">
      <c r="A14" s="78" t="s">
        <v>13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W14" s="8">
        <f t="shared" si="0"/>
        <v>0</v>
      </c>
    </row>
    <row r="15" spans="1:23" x14ac:dyDescent="0.2">
      <c r="A15" s="78" t="s">
        <v>14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W15" s="8">
        <f t="shared" si="0"/>
        <v>0</v>
      </c>
    </row>
    <row r="16" spans="1:23" x14ac:dyDescent="0.2">
      <c r="A16" s="78" t="s">
        <v>15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W16" s="8">
        <f t="shared" si="0"/>
        <v>0</v>
      </c>
    </row>
    <row r="17" spans="1:23" x14ac:dyDescent="0.2">
      <c r="A17" s="9" t="s">
        <v>16</v>
      </c>
      <c r="B17" s="8">
        <v>726.947</v>
      </c>
      <c r="C17" s="8">
        <v>968.31899999999996</v>
      </c>
      <c r="D17" s="8">
        <v>1024.1979999999999</v>
      </c>
      <c r="E17" s="8">
        <v>988.822</v>
      </c>
      <c r="F17" s="8">
        <v>1153.4369999999999</v>
      </c>
      <c r="G17" s="8">
        <v>1135.8340000000001</v>
      </c>
      <c r="H17" s="8">
        <v>813.92399999999998</v>
      </c>
      <c r="I17" s="8">
        <v>1268.0909999999999</v>
      </c>
      <c r="J17" s="8">
        <v>1252.489</v>
      </c>
      <c r="K17" s="8">
        <v>1177.759</v>
      </c>
      <c r="L17" s="8">
        <v>1261.1510000000001</v>
      </c>
      <c r="M17" s="8">
        <v>1298.662</v>
      </c>
      <c r="N17" s="8">
        <v>1372.3879999999999</v>
      </c>
      <c r="O17" s="8">
        <v>1157.2559999999999</v>
      </c>
      <c r="P17" s="8">
        <v>1037.242</v>
      </c>
      <c r="Q17" s="8">
        <v>1356.48</v>
      </c>
      <c r="R17" s="8">
        <v>1346.104</v>
      </c>
      <c r="S17" s="8">
        <v>1165.5230000000001</v>
      </c>
      <c r="T17" s="8">
        <v>1039.71</v>
      </c>
      <c r="U17" s="8">
        <v>1356.942</v>
      </c>
      <c r="W17" s="8">
        <f>AVERAGE(B17:U17)</f>
        <v>1145.0638999999999</v>
      </c>
    </row>
    <row r="18" spans="1:23" x14ac:dyDescent="0.2">
      <c r="A18" s="9" t="s">
        <v>17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W18" s="8">
        <f t="shared" ref="W18:W19" si="1">SUM(B18:U18)</f>
        <v>0</v>
      </c>
    </row>
    <row r="19" spans="1:23" x14ac:dyDescent="0.2">
      <c r="A19" s="10" t="s">
        <v>18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W19" s="8">
        <f t="shared" si="1"/>
        <v>0</v>
      </c>
    </row>
    <row r="20" spans="1:23" x14ac:dyDescent="0.2">
      <c r="A20" s="26" t="s">
        <v>19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0"/>
      <c r="W20" s="81"/>
    </row>
    <row r="21" spans="1:23" x14ac:dyDescent="0.2">
      <c r="A21" s="82" t="s">
        <v>20</v>
      </c>
      <c r="B21" s="83">
        <v>-222</v>
      </c>
      <c r="C21" s="83">
        <v>0</v>
      </c>
      <c r="D21" s="83">
        <v>0</v>
      </c>
      <c r="E21" s="83">
        <v>-280</v>
      </c>
      <c r="F21" s="83">
        <v>-106</v>
      </c>
      <c r="G21" s="83">
        <v>0</v>
      </c>
      <c r="H21" s="83">
        <v>0</v>
      </c>
      <c r="I21" s="83">
        <v>-450</v>
      </c>
      <c r="J21" s="83">
        <v>0</v>
      </c>
      <c r="K21" s="83">
        <v>-354</v>
      </c>
      <c r="L21" s="83">
        <v>-387</v>
      </c>
      <c r="M21" s="83">
        <v>0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-628</v>
      </c>
      <c r="U21" s="83">
        <v>0</v>
      </c>
      <c r="W21" s="83">
        <f t="shared" ref="W21:W24" si="2">SUM(B21:U21)</f>
        <v>-2427</v>
      </c>
    </row>
    <row r="22" spans="1:23" x14ac:dyDescent="0.2">
      <c r="A22" s="82" t="s">
        <v>21</v>
      </c>
      <c r="B22" s="83">
        <v>0</v>
      </c>
      <c r="C22" s="83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-326</v>
      </c>
      <c r="P22" s="83">
        <v>0</v>
      </c>
      <c r="Q22" s="83">
        <v>-357</v>
      </c>
      <c r="R22" s="83">
        <v>-77.240000000000009</v>
      </c>
      <c r="S22" s="83">
        <v>0</v>
      </c>
      <c r="T22" s="83">
        <v>-687.5</v>
      </c>
      <c r="U22" s="83">
        <v>0</v>
      </c>
      <c r="W22" s="83">
        <f t="shared" si="2"/>
        <v>-1447.74</v>
      </c>
    </row>
    <row r="23" spans="1:23" x14ac:dyDescent="0.2">
      <c r="A23" s="82" t="s">
        <v>22</v>
      </c>
      <c r="B23" s="83">
        <v>0</v>
      </c>
      <c r="C23" s="83">
        <v>0</v>
      </c>
      <c r="D23" s="83">
        <v>0</v>
      </c>
      <c r="E23" s="83">
        <v>337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3">
        <v>0</v>
      </c>
      <c r="L23" s="83">
        <v>387</v>
      </c>
      <c r="M23" s="83">
        <v>0</v>
      </c>
      <c r="N23" s="83">
        <v>0</v>
      </c>
      <c r="O23" s="83">
        <v>0</v>
      </c>
      <c r="P23" s="83">
        <v>0</v>
      </c>
      <c r="Q23" s="83">
        <v>-337</v>
      </c>
      <c r="R23" s="83">
        <v>0</v>
      </c>
      <c r="S23" s="83">
        <v>0</v>
      </c>
      <c r="T23" s="83">
        <v>0</v>
      </c>
      <c r="U23" s="83">
        <v>0</v>
      </c>
      <c r="W23" s="83">
        <f t="shared" si="2"/>
        <v>387</v>
      </c>
    </row>
    <row r="24" spans="1:23" x14ac:dyDescent="0.2">
      <c r="A24" s="82" t="s">
        <v>23</v>
      </c>
      <c r="B24" s="83">
        <v>0</v>
      </c>
      <c r="C24" s="83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3">
        <v>0</v>
      </c>
      <c r="T24" s="83">
        <v>0</v>
      </c>
      <c r="U24" s="83">
        <v>0</v>
      </c>
      <c r="W24" s="83">
        <f t="shared" si="2"/>
        <v>0</v>
      </c>
    </row>
    <row r="25" spans="1:23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W25" s="13"/>
    </row>
    <row r="26" spans="1:23" x14ac:dyDescent="0.2">
      <c r="A26" s="84" t="s">
        <v>3</v>
      </c>
      <c r="B26" s="85">
        <f t="shared" ref="B26:U26" si="3">SUM(B6:B25)</f>
        <v>637.43700000000001</v>
      </c>
      <c r="C26" s="85">
        <f t="shared" si="3"/>
        <v>1107.519</v>
      </c>
      <c r="D26" s="85">
        <f t="shared" si="3"/>
        <v>1169.7479999999998</v>
      </c>
      <c r="E26" s="85">
        <f t="shared" si="3"/>
        <v>1192.1020000000001</v>
      </c>
      <c r="F26" s="85">
        <f t="shared" si="3"/>
        <v>1199.7369999999999</v>
      </c>
      <c r="G26" s="85">
        <f t="shared" si="3"/>
        <v>1450.0740000000001</v>
      </c>
      <c r="H26" s="85">
        <f t="shared" si="3"/>
        <v>950.93399999999997</v>
      </c>
      <c r="I26" s="85">
        <f t="shared" si="3"/>
        <v>965.38099999999986</v>
      </c>
      <c r="J26" s="85">
        <f t="shared" si="3"/>
        <v>1407.1090000000002</v>
      </c>
      <c r="K26" s="85">
        <f t="shared" si="3"/>
        <v>1419.3589999999999</v>
      </c>
      <c r="L26" s="85">
        <f t="shared" si="3"/>
        <v>1384.701</v>
      </c>
      <c r="M26" s="85">
        <f t="shared" si="3"/>
        <v>1429.8520000000001</v>
      </c>
      <c r="N26" s="85">
        <f t="shared" si="3"/>
        <v>1493.058</v>
      </c>
      <c r="O26" s="85">
        <f t="shared" si="3"/>
        <v>1688.2359999999999</v>
      </c>
      <c r="P26" s="85">
        <f t="shared" si="3"/>
        <v>1154.5719999999999</v>
      </c>
      <c r="Q26" s="85">
        <f t="shared" si="3"/>
        <v>1198.6300000000001</v>
      </c>
      <c r="R26" s="85">
        <f t="shared" si="3"/>
        <v>1392.2439999999999</v>
      </c>
      <c r="S26" s="85">
        <f t="shared" si="3"/>
        <v>1678.8860000000002</v>
      </c>
      <c r="T26" s="85">
        <f t="shared" si="3"/>
        <v>1314.65</v>
      </c>
      <c r="U26" s="85">
        <f t="shared" si="3"/>
        <v>1468.432</v>
      </c>
      <c r="V26" s="14"/>
      <c r="W26" s="13"/>
    </row>
    <row r="32" spans="1:23" ht="18" x14ac:dyDescent="0.25">
      <c r="A32" s="15" t="s">
        <v>24</v>
      </c>
      <c r="B32" s="16">
        <f t="shared" ref="B32:U32" si="4">SUM(B6:B19)+B24</f>
        <v>859.43700000000001</v>
      </c>
      <c r="C32" s="16">
        <f t="shared" si="4"/>
        <v>1107.519</v>
      </c>
      <c r="D32" s="16">
        <f t="shared" si="4"/>
        <v>1169.7479999999998</v>
      </c>
      <c r="E32" s="16">
        <f t="shared" si="4"/>
        <v>1135.1020000000001</v>
      </c>
      <c r="F32" s="16">
        <f t="shared" si="4"/>
        <v>1305.7369999999999</v>
      </c>
      <c r="G32" s="16">
        <f t="shared" si="4"/>
        <v>1450.0740000000001</v>
      </c>
      <c r="H32" s="16">
        <f t="shared" si="4"/>
        <v>950.93399999999997</v>
      </c>
      <c r="I32" s="16">
        <f t="shared" si="4"/>
        <v>1415.3809999999999</v>
      </c>
      <c r="J32" s="16">
        <f t="shared" si="4"/>
        <v>1407.1090000000002</v>
      </c>
      <c r="K32" s="16">
        <f t="shared" si="4"/>
        <v>1773.3589999999999</v>
      </c>
      <c r="L32" s="16">
        <f t="shared" si="4"/>
        <v>1384.701</v>
      </c>
      <c r="M32" s="16">
        <f t="shared" si="4"/>
        <v>1429.8520000000001</v>
      </c>
      <c r="N32" s="16">
        <f t="shared" si="4"/>
        <v>1493.058</v>
      </c>
      <c r="O32" s="16">
        <f t="shared" si="4"/>
        <v>2014.2359999999999</v>
      </c>
      <c r="P32" s="16">
        <f t="shared" si="4"/>
        <v>1154.5719999999999</v>
      </c>
      <c r="Q32" s="16">
        <f t="shared" si="4"/>
        <v>1892.63</v>
      </c>
      <c r="R32" s="16">
        <f t="shared" si="4"/>
        <v>1469.4839999999999</v>
      </c>
      <c r="S32" s="16">
        <f t="shared" si="4"/>
        <v>1678.8860000000002</v>
      </c>
      <c r="T32" s="16">
        <f t="shared" si="4"/>
        <v>2630.15</v>
      </c>
      <c r="U32" s="16">
        <f t="shared" si="4"/>
        <v>1468.432</v>
      </c>
      <c r="W32" s="16">
        <f>SUM(B32:U32)</f>
        <v>29190.401000000005</v>
      </c>
    </row>
    <row r="33" spans="1:23" ht="15.75" x14ac:dyDescent="0.25">
      <c r="A33" s="17"/>
      <c r="B33" s="16">
        <v>859.4369999999999</v>
      </c>
      <c r="C33" s="16">
        <v>1107.519</v>
      </c>
      <c r="D33" s="16">
        <v>1169.748</v>
      </c>
      <c r="E33" s="16">
        <v>1135.1020000000001</v>
      </c>
      <c r="F33" s="16">
        <v>1305.7370000000001</v>
      </c>
      <c r="G33" s="16">
        <v>1450.0740000000001</v>
      </c>
      <c r="H33" s="16">
        <v>950.93399999999997</v>
      </c>
      <c r="I33" s="16">
        <v>1415.3810000000001</v>
      </c>
      <c r="J33" s="16">
        <v>1407.1089999999999</v>
      </c>
      <c r="K33" s="16">
        <v>1773.3589999999999</v>
      </c>
      <c r="L33" s="16">
        <v>1384.701</v>
      </c>
      <c r="M33" s="16">
        <v>1429.8519999999999</v>
      </c>
      <c r="N33" s="16">
        <v>1493.058</v>
      </c>
      <c r="O33" s="16">
        <v>2014.2359999999999</v>
      </c>
      <c r="P33" s="16">
        <v>1154.5719999999999</v>
      </c>
      <c r="Q33" s="16">
        <v>1892.63</v>
      </c>
      <c r="R33" s="16">
        <v>1469.4840000000002</v>
      </c>
      <c r="S33" s="16">
        <v>1678.886</v>
      </c>
      <c r="T33" s="16">
        <v>2630.1500000000005</v>
      </c>
      <c r="U33" s="16">
        <v>1468.432</v>
      </c>
      <c r="W33" s="16">
        <f>SUM(B33:U33)</f>
        <v>29190.401000000005</v>
      </c>
    </row>
    <row r="34" spans="1:23" ht="6.75" customHeight="1" x14ac:dyDescent="0.2"/>
    <row r="35" spans="1:23" ht="13.5" thickBot="1" x14ac:dyDescent="0.25">
      <c r="B35" s="18">
        <f>+B32-B33</f>
        <v>0</v>
      </c>
      <c r="C35" s="18">
        <f t="shared" ref="C35:U35" si="5">+C32-C33</f>
        <v>0</v>
      </c>
      <c r="D35" s="18">
        <f t="shared" si="5"/>
        <v>0</v>
      </c>
      <c r="E35" s="18">
        <f t="shared" si="5"/>
        <v>0</v>
      </c>
      <c r="F35" s="18">
        <f t="shared" si="5"/>
        <v>0</v>
      </c>
      <c r="G35" s="18">
        <f t="shared" si="5"/>
        <v>0</v>
      </c>
      <c r="H35" s="18">
        <f t="shared" si="5"/>
        <v>0</v>
      </c>
      <c r="I35" s="18">
        <f t="shared" si="5"/>
        <v>0</v>
      </c>
      <c r="J35" s="18">
        <f t="shared" si="5"/>
        <v>0</v>
      </c>
      <c r="K35" s="18">
        <f t="shared" si="5"/>
        <v>0</v>
      </c>
      <c r="L35" s="18">
        <f t="shared" si="5"/>
        <v>0</v>
      </c>
      <c r="M35" s="18">
        <f t="shared" si="5"/>
        <v>0</v>
      </c>
      <c r="N35" s="18">
        <f t="shared" si="5"/>
        <v>0</v>
      </c>
      <c r="O35" s="18">
        <f t="shared" si="5"/>
        <v>0</v>
      </c>
      <c r="P35" s="18">
        <f t="shared" si="5"/>
        <v>0</v>
      </c>
      <c r="Q35" s="18">
        <f t="shared" si="5"/>
        <v>0</v>
      </c>
      <c r="R35" s="18">
        <f t="shared" si="5"/>
        <v>0</v>
      </c>
      <c r="S35" s="18">
        <f t="shared" si="5"/>
        <v>0</v>
      </c>
      <c r="T35" s="18">
        <f t="shared" si="5"/>
        <v>0</v>
      </c>
      <c r="U35" s="18">
        <f t="shared" si="5"/>
        <v>0</v>
      </c>
      <c r="W35" s="18">
        <f t="shared" ref="W35" si="6">+W32-W33</f>
        <v>0</v>
      </c>
    </row>
    <row r="37" spans="1:23" x14ac:dyDescent="0.2">
      <c r="B37" s="16"/>
    </row>
    <row r="38" spans="1:23" x14ac:dyDescent="0.2">
      <c r="A38" s="14" t="s">
        <v>25</v>
      </c>
      <c r="B38" s="19">
        <f t="shared" ref="B38:V38" si="7">B4</f>
        <v>2015</v>
      </c>
      <c r="C38" s="19">
        <f t="shared" si="7"/>
        <v>2016</v>
      </c>
      <c r="D38" s="19">
        <f t="shared" si="7"/>
        <v>2017</v>
      </c>
      <c r="E38" s="19">
        <f t="shared" si="7"/>
        <v>2018</v>
      </c>
      <c r="F38" s="19">
        <f t="shared" si="7"/>
        <v>2019</v>
      </c>
      <c r="G38" s="19">
        <f t="shared" si="7"/>
        <v>2020</v>
      </c>
      <c r="H38" s="19">
        <f t="shared" si="7"/>
        <v>2021</v>
      </c>
      <c r="I38" s="19">
        <f t="shared" si="7"/>
        <v>2022</v>
      </c>
      <c r="J38" s="19">
        <f t="shared" si="7"/>
        <v>2023</v>
      </c>
      <c r="K38" s="19">
        <f t="shared" si="7"/>
        <v>2024</v>
      </c>
      <c r="L38" s="19">
        <f t="shared" si="7"/>
        <v>2025</v>
      </c>
      <c r="M38" s="19">
        <f t="shared" si="7"/>
        <v>2026</v>
      </c>
      <c r="N38" s="19">
        <f t="shared" si="7"/>
        <v>2027</v>
      </c>
      <c r="O38" s="19">
        <f t="shared" si="7"/>
        <v>2028</v>
      </c>
      <c r="P38" s="19">
        <f t="shared" si="7"/>
        <v>2029</v>
      </c>
      <c r="Q38" s="19">
        <f t="shared" si="7"/>
        <v>2030</v>
      </c>
      <c r="R38" s="19">
        <f t="shared" si="7"/>
        <v>2031</v>
      </c>
      <c r="S38" s="19">
        <f t="shared" si="7"/>
        <v>2032</v>
      </c>
      <c r="T38" s="19">
        <f t="shared" si="7"/>
        <v>2033</v>
      </c>
      <c r="U38" s="19">
        <f t="shared" si="7"/>
        <v>2034</v>
      </c>
      <c r="V38" s="20">
        <f t="shared" si="7"/>
        <v>0</v>
      </c>
    </row>
    <row r="39" spans="1:23" x14ac:dyDescent="0.2">
      <c r="A39" t="s">
        <v>26</v>
      </c>
      <c r="B39" s="21">
        <f>SUM($B6:B6,$B7:B7)/1000</f>
        <v>0</v>
      </c>
      <c r="C39" s="16">
        <f>SUM($B6:C6,$B7:C7)/1000</f>
        <v>0</v>
      </c>
      <c r="D39" s="16">
        <f>SUM($B6:D6,$B7:D7)/1000</f>
        <v>0</v>
      </c>
      <c r="E39" s="16">
        <f>SUM($B6:E6,$B7:E7)/1000</f>
        <v>0</v>
      </c>
      <c r="F39" s="16">
        <f>SUM($B6:F6,$B7:F7)/1000</f>
        <v>0</v>
      </c>
      <c r="G39" s="16">
        <f>SUM($B6:G6,$B7:G7)/1000</f>
        <v>0</v>
      </c>
      <c r="H39" s="16">
        <f>SUM($B6:H6,$B7:H7)/1000</f>
        <v>0</v>
      </c>
      <c r="I39" s="16">
        <f>SUM($B6:I6,$B7:I7)/1000</f>
        <v>0</v>
      </c>
      <c r="J39" s="16">
        <f>SUM($B6:J6,$B7:J7)/1000</f>
        <v>0</v>
      </c>
      <c r="K39" s="22">
        <f>SUM($B6:K6,$B7:K7)/1000</f>
        <v>0.42299999999999999</v>
      </c>
      <c r="L39" s="22">
        <f>SUM($B6:L6,$B7:L7)/1000</f>
        <v>0.42299999999999999</v>
      </c>
      <c r="M39" s="22">
        <f>SUM($B6:M6,$B7:M7)/1000</f>
        <v>0.42299999999999999</v>
      </c>
      <c r="N39" s="22">
        <f>SUM($B6:N6,$B7:N7)/1000</f>
        <v>0.42299999999999999</v>
      </c>
      <c r="O39" s="22">
        <f>SUM($B6:O6,$B7:O7)/1000</f>
        <v>1.1594</v>
      </c>
      <c r="P39" s="22">
        <f>SUM($B6:P6,$B7:P7)/1000</f>
        <v>1.1594</v>
      </c>
      <c r="Q39" s="22">
        <f>SUM($B6:Q6,$B7:Q7)/1000</f>
        <v>1.5824</v>
      </c>
      <c r="R39" s="22">
        <f>SUM($B6:R6,$B7:R7)/1000</f>
        <v>1.5824</v>
      </c>
      <c r="S39" s="22">
        <f>SUM($B6:S6,$B7:S7)/1000</f>
        <v>1.9831829999999999</v>
      </c>
      <c r="T39" s="22">
        <f>SUM($B6:T6,$B7:T7)/1000</f>
        <v>3.4641829999999998</v>
      </c>
      <c r="U39" s="22">
        <f>SUM($B6:U6,$B7:U7)/1000</f>
        <v>3.4641829999999998</v>
      </c>
    </row>
    <row r="40" spans="1:23" x14ac:dyDescent="0.2">
      <c r="A40" t="s">
        <v>27</v>
      </c>
      <c r="B40" s="16">
        <f>SUM($B10:B10,$B11:B11,$B12:B12,$B13:B13)/1000</f>
        <v>0</v>
      </c>
      <c r="C40" s="16">
        <f>SUM($B10:C10,$B11:C11,$B12:C12,$B13:C13)/1000</f>
        <v>0</v>
      </c>
      <c r="D40" s="16">
        <f>SUM($B10:D10,$B11:D11,$B12:D12,$B13:D13)/1000</f>
        <v>0</v>
      </c>
      <c r="E40" s="16">
        <f>SUM($B10:E10,$B11:E11,$B12:E12,$B13:E13)/1000</f>
        <v>0</v>
      </c>
      <c r="F40" s="16">
        <f>SUM($B10:F10,$B11:F11,$B12:F12,$B13:F13)/1000</f>
        <v>0</v>
      </c>
      <c r="G40" s="16">
        <f>SUM($B10:G10,$B11:G11,$B12:G12,$B13:G13)/1000</f>
        <v>0.17899999999999999</v>
      </c>
      <c r="H40" s="16">
        <f>SUM($B10:H10,$B11:H11,$B12:H12,$B13:H13)/1000</f>
        <v>0.17899999999999999</v>
      </c>
      <c r="I40" s="16">
        <f>SUM($B10:I10,$B11:I11,$B12:I12,$B13:I13)/1000</f>
        <v>0.17899999999999999</v>
      </c>
      <c r="J40" s="16">
        <f>SUM($B10:J10,$B11:J11,$B12:J12,$B13:J13)/1000</f>
        <v>0.17899999999999999</v>
      </c>
      <c r="K40" s="16">
        <f>SUM($B10:K10,$B11:K11,$B12:K12,$B13:K13)/1000</f>
        <v>0.20599999999999999</v>
      </c>
      <c r="L40" s="16">
        <f>SUM($B10:L10,$B11:L11,$B12:L12,$B13:L13)/1000</f>
        <v>0.20599999999999999</v>
      </c>
      <c r="M40" s="16">
        <f>SUM($B10:M10,$B11:M11,$B12:M12,$B13:M13)/1000</f>
        <v>0.20599999999999999</v>
      </c>
      <c r="N40" s="16">
        <f>SUM($B10:N10,$B11:N11,$B12:N12,$B13:N13)/1000</f>
        <v>0.20599999999999999</v>
      </c>
      <c r="O40" s="22">
        <f>SUM($B10:O10,$B11:O11,$B12:O12,$B13:O13)/1000</f>
        <v>0.20599999999999999</v>
      </c>
      <c r="P40" s="22">
        <f>SUM($B10:P10,$B11:P11,$B12:P12,$B13:P13)/1000</f>
        <v>0.20599999999999999</v>
      </c>
      <c r="Q40" s="22">
        <f>SUM($B10:Q10,$B11:Q11,$B12:Q12,$B13:Q13)/1000</f>
        <v>0.20599999999999999</v>
      </c>
      <c r="R40" s="22">
        <f>SUM($B10:R10,$B11:R11,$B12:R12,$B13:R13)/1000</f>
        <v>0.20599999999999999</v>
      </c>
      <c r="S40" s="22">
        <f>SUM($B10:S10,$B11:S11,$B12:S12,$B13:S13)/1000</f>
        <v>0.20599999999999999</v>
      </c>
      <c r="T40" s="22">
        <f>SUM($B10:T10,$B11:T11,$B12:T12,$B13:T13)/1000</f>
        <v>0.20599999999999999</v>
      </c>
      <c r="U40" s="22">
        <f>SUM($B10:U10,$B11:U11,$B12:U12,$B13:U13)/1000</f>
        <v>0.20599999999999999</v>
      </c>
    </row>
    <row r="41" spans="1:23" x14ac:dyDescent="0.2">
      <c r="A41" t="s">
        <v>28</v>
      </c>
      <c r="B41" s="22">
        <f>SUM($B8:B8,$B9:B9)/1000</f>
        <v>0.13249</v>
      </c>
      <c r="C41" s="22">
        <f>SUM($B8:C8,$B9:C9)/1000</f>
        <v>0.27168999999999999</v>
      </c>
      <c r="D41" s="22">
        <f>SUM($B8:D8,$B9:D9)/1000</f>
        <v>0.41724</v>
      </c>
      <c r="E41" s="22">
        <f>SUM($B8:E8,$B9:E9)/1000</f>
        <v>0.56352000000000002</v>
      </c>
      <c r="F41" s="22">
        <f>SUM($B8:F8,$B9:F9)/1000</f>
        <v>0.7158199999999999</v>
      </c>
      <c r="G41" s="22">
        <f>SUM($B8:G8,$B9:G9)/1000</f>
        <v>0.85105999999999993</v>
      </c>
      <c r="H41" s="22">
        <f>SUM($B8:H8,$B9:H9)/1000</f>
        <v>0.98806999999999989</v>
      </c>
      <c r="I41" s="22">
        <f>SUM($B8:I8,$B9:I9)/1000</f>
        <v>1.1353599999999999</v>
      </c>
      <c r="J41" s="22">
        <f>SUM($B8:J8,$B9:J9)/1000</f>
        <v>1.2899799999999997</v>
      </c>
      <c r="K41" s="22">
        <f>SUM($B8:K8,$B9:K9)/1000</f>
        <v>1.4355799999999996</v>
      </c>
      <c r="L41" s="22">
        <f>SUM($B8:L8,$B9:L9)/1000</f>
        <v>1.5591299999999999</v>
      </c>
      <c r="M41" s="22">
        <f>SUM($B8:M8,$B9:M9)/1000</f>
        <v>1.6903199999999996</v>
      </c>
      <c r="N41" s="22">
        <f>SUM($B8:N8,$B9:N9)/1000</f>
        <v>1.8109899999999999</v>
      </c>
      <c r="O41" s="22">
        <f>SUM($B8:O8,$B9:O9)/1000</f>
        <v>1.9315699999999998</v>
      </c>
      <c r="P41" s="22">
        <f>SUM($B8:P8,$B9:P9)/1000</f>
        <v>2.0488999999999997</v>
      </c>
      <c r="Q41" s="22">
        <f>SUM($B8:Q8,$B9:Q9)/1000</f>
        <v>2.1620499999999998</v>
      </c>
      <c r="R41" s="22">
        <f>SUM($B8:R8,$B9:R9)/1000</f>
        <v>2.2854299999999999</v>
      </c>
      <c r="S41" s="22">
        <f>SUM($B8:S8,$B9:S9)/1000</f>
        <v>2.3980099999999998</v>
      </c>
      <c r="T41" s="22">
        <f>SUM($B8:T8,$B9:T9)/1000</f>
        <v>2.50745</v>
      </c>
      <c r="U41" s="22">
        <f>SUM($B8:U8,$B9:U9)/1000</f>
        <v>2.6189399999999994</v>
      </c>
    </row>
    <row r="42" spans="1:23" x14ac:dyDescent="0.2">
      <c r="A42" t="s">
        <v>29</v>
      </c>
      <c r="B42" s="22">
        <f t="shared" ref="B42:U42" si="8">B17/1000</f>
        <v>0.72694700000000001</v>
      </c>
      <c r="C42" s="22">
        <f t="shared" si="8"/>
        <v>0.96831899999999993</v>
      </c>
      <c r="D42" s="22">
        <f t="shared" si="8"/>
        <v>1.0241979999999999</v>
      </c>
      <c r="E42" s="22">
        <f t="shared" si="8"/>
        <v>0.98882199999999998</v>
      </c>
      <c r="F42" s="22">
        <f t="shared" si="8"/>
        <v>1.1534369999999998</v>
      </c>
      <c r="G42" s="22">
        <f t="shared" si="8"/>
        <v>1.135834</v>
      </c>
      <c r="H42" s="22">
        <f t="shared" si="8"/>
        <v>0.81392399999999998</v>
      </c>
      <c r="I42" s="22">
        <f t="shared" si="8"/>
        <v>1.2680909999999999</v>
      </c>
      <c r="J42" s="22">
        <f t="shared" si="8"/>
        <v>1.252489</v>
      </c>
      <c r="K42" s="22">
        <f t="shared" si="8"/>
        <v>1.177759</v>
      </c>
      <c r="L42" s="22">
        <f t="shared" si="8"/>
        <v>1.2611510000000001</v>
      </c>
      <c r="M42" s="22">
        <f t="shared" si="8"/>
        <v>1.298662</v>
      </c>
      <c r="N42" s="22">
        <f t="shared" si="8"/>
        <v>1.3723879999999999</v>
      </c>
      <c r="O42" s="22">
        <f t="shared" si="8"/>
        <v>1.1572559999999998</v>
      </c>
      <c r="P42" s="22">
        <f t="shared" si="8"/>
        <v>1.037242</v>
      </c>
      <c r="Q42" s="22">
        <f t="shared" si="8"/>
        <v>1.3564799999999999</v>
      </c>
      <c r="R42" s="22">
        <f t="shared" si="8"/>
        <v>1.346104</v>
      </c>
      <c r="S42" s="22">
        <f t="shared" si="8"/>
        <v>1.1655230000000001</v>
      </c>
      <c r="T42" s="22">
        <f t="shared" si="8"/>
        <v>1.0397100000000001</v>
      </c>
      <c r="U42" s="22">
        <f t="shared" si="8"/>
        <v>1.3569420000000001</v>
      </c>
    </row>
    <row r="43" spans="1:23" x14ac:dyDescent="0.2">
      <c r="A43" t="s">
        <v>30</v>
      </c>
      <c r="B43" s="16">
        <f>(SUM($B26:B26)-SUM($B6:B12,$B13:B13,$B17:B17,$B21:B23))/1000</f>
        <v>0</v>
      </c>
      <c r="C43" s="16">
        <f>(SUM($B26:C26)-SUM($B6:C12,$B13:C13,$B17:C17,$B21:C23))/1000</f>
        <v>2.2737367544323206E-16</v>
      </c>
      <c r="D43" s="16">
        <f>(SUM($B26:D26)-SUM($B6:D12,$B13:D13,$B17:D17,$B21:D23))/1000</f>
        <v>0</v>
      </c>
      <c r="E43" s="16">
        <f>(SUM($B26:E26)-SUM($B6:E12,$B13:E13,$B17:E17,$B21:E23))/1000</f>
        <v>0</v>
      </c>
      <c r="F43" s="16">
        <f>(SUM($B26:F26)-SUM($B6:F12,$B13:F13,$B17:F17,$B21:F23))/1000</f>
        <v>0</v>
      </c>
      <c r="G43" s="16">
        <f>(SUM($B26:G26)-SUM($B6:G12,$B13:G13,$B17:G17,$B21:G23))/1000</f>
        <v>9.0949470177292826E-16</v>
      </c>
      <c r="H43" s="16">
        <f>(SUM($B26:H26)-SUM($B6:H12,$B13:H13,$B17:H17,$B21:H23))/1000</f>
        <v>9.0949470177292826E-16</v>
      </c>
      <c r="I43" s="16">
        <f>(SUM($B26:I26)-SUM($B6:I12,$B13:I13,$B17:I17,$B21:I23))/1000</f>
        <v>1.8189894035458565E-15</v>
      </c>
      <c r="J43" s="16">
        <f>(SUM($B26:J26)-SUM($B6:J12,$B13:J13,$B17:J17,$B21:J23))/1000</f>
        <v>1.8189894035458565E-15</v>
      </c>
      <c r="K43" s="16">
        <f>(SUM($B26:K26)-SUM($B6:K12,$B13:K13,$B17:K17,$B21:K23))/1000</f>
        <v>1.8189894035458565E-15</v>
      </c>
      <c r="L43" s="16">
        <f>(SUM($B26:L26)-SUM($B6:L12,$B13:L13,$B17:L17,$B21:L23))/1000</f>
        <v>1.8189894035458565E-15</v>
      </c>
      <c r="M43" s="16">
        <f>(SUM($B26:M26)-SUM($B6:M12,$B13:M13,$B17:M17,$B21:M23))/1000</f>
        <v>3.637978807091713E-15</v>
      </c>
      <c r="N43" s="16">
        <f>(SUM($B26:N26)-SUM($B6:N12,$B13:N13,$B17:N17,$B21:N23))/1000</f>
        <v>0</v>
      </c>
      <c r="O43" s="16">
        <f>(SUM($B26:O26)-SUM($B6:O12,$B13:O13,$B17:O17,$B21:O23))/1000</f>
        <v>0</v>
      </c>
      <c r="P43" s="16">
        <f>(SUM($B26:P26)-SUM($B6:P12,$B13:P13,$B17:P17,$B21:P23))/1000</f>
        <v>3.637978807091713E-15</v>
      </c>
      <c r="Q43" s="16">
        <f>(SUM($B26:Q26)-SUM($B6:Q12,$B13:Q13,$B17:Q17,$B21:Q23))/1000</f>
        <v>7.2759576141834261E-15</v>
      </c>
      <c r="R43" s="16">
        <f>(SUM($B26:R26)-SUM($B6:R12,$B13:R13,$B17:R17,$B21:R23))/1000</f>
        <v>7.2759576141834261E-15</v>
      </c>
      <c r="S43" s="16">
        <f>(SUM($B26:S26)-SUM($B6:S12,$B13:S13,$B17:S17,$B21:S23))/1000</f>
        <v>3.637978807091713E-15</v>
      </c>
      <c r="T43" s="16">
        <f>(SUM($B26:T26)-SUM($B6:T12,$B13:T13,$B17:T17,$B21:T23))/1000</f>
        <v>3.637978807091713E-15</v>
      </c>
      <c r="U43" s="16">
        <f>(SUM($B26:U26)-SUM($B6:U12,$B13:U13,$B17:U17,$B21:U23))/1000</f>
        <v>7.2759576141834261E-15</v>
      </c>
    </row>
    <row r="44" spans="1:23" x14ac:dyDescent="0.2">
      <c r="A44" t="s">
        <v>31</v>
      </c>
      <c r="B44" s="22">
        <f>SUM($B21:B21)/1000</f>
        <v>-0.222</v>
      </c>
      <c r="C44" s="22">
        <f>SUM($B21:C21)/1000</f>
        <v>-0.222</v>
      </c>
      <c r="D44" s="22">
        <f>SUM($B21:D21)/1000</f>
        <v>-0.222</v>
      </c>
      <c r="E44" s="22">
        <f>SUM($B21:E21)/1000</f>
        <v>-0.502</v>
      </c>
      <c r="F44" s="22">
        <f>SUM($B21:F21)/1000</f>
        <v>-0.60799999999999998</v>
      </c>
      <c r="G44" s="22">
        <f>SUM($B21:G21)/1000</f>
        <v>-0.60799999999999998</v>
      </c>
      <c r="H44" s="22">
        <f>SUM($B21:H21)/1000</f>
        <v>-0.60799999999999998</v>
      </c>
      <c r="I44" s="22">
        <f>SUM($B21:I21)/1000</f>
        <v>-1.0580000000000001</v>
      </c>
      <c r="J44" s="22">
        <f>SUM($B21:J21)/1000</f>
        <v>-1.0580000000000001</v>
      </c>
      <c r="K44" s="22">
        <f>SUM($B21:K21)/1000</f>
        <v>-1.4119999999999999</v>
      </c>
      <c r="L44" s="22">
        <f>SUM($B21:L21)/1000</f>
        <v>-1.7989999999999999</v>
      </c>
      <c r="M44" s="22">
        <f>SUM($B21:M21)/1000</f>
        <v>-1.7989999999999999</v>
      </c>
      <c r="N44" s="22">
        <f>SUM($B21:N21)/1000</f>
        <v>-1.7989999999999999</v>
      </c>
      <c r="O44" s="22">
        <f>SUM($B21:O21)/1000</f>
        <v>-1.7989999999999999</v>
      </c>
      <c r="P44" s="22">
        <f>SUM($B21:P21)/1000</f>
        <v>-1.7989999999999999</v>
      </c>
      <c r="Q44" s="22">
        <f>SUM($B21:Q21)/1000</f>
        <v>-1.7989999999999999</v>
      </c>
      <c r="R44" s="22">
        <f>SUM($B21:R21)/1000</f>
        <v>-1.7989999999999999</v>
      </c>
      <c r="S44" s="22">
        <f>SUM($B21:S21)/1000</f>
        <v>-1.7989999999999999</v>
      </c>
      <c r="T44" s="22">
        <f>SUM($B21:T21)/1000</f>
        <v>-2.427</v>
      </c>
      <c r="U44" s="22">
        <f>SUM($B21:U21)/1000</f>
        <v>-2.427</v>
      </c>
      <c r="V44" s="22">
        <f>SUM($B21:V21)/1000</f>
        <v>-2.427</v>
      </c>
    </row>
    <row r="45" spans="1:23" x14ac:dyDescent="0.2">
      <c r="A45" t="s">
        <v>32</v>
      </c>
      <c r="B45" s="16">
        <f>SUM($B22:B22)/1000</f>
        <v>0</v>
      </c>
      <c r="C45" s="16">
        <f>SUM($B22:C22)/1000</f>
        <v>0</v>
      </c>
      <c r="D45" s="16">
        <f>SUM($B22:D22)/1000</f>
        <v>0</v>
      </c>
      <c r="E45" s="16">
        <f>SUM($B22:E22)/1000</f>
        <v>0</v>
      </c>
      <c r="F45" s="16">
        <f>SUM($B22:F22)/1000</f>
        <v>0</v>
      </c>
      <c r="G45" s="16">
        <f>SUM($B22:G22)/1000</f>
        <v>0</v>
      </c>
      <c r="H45" s="16">
        <f>SUM($B22:H22)/1000</f>
        <v>0</v>
      </c>
      <c r="I45" s="16">
        <f>SUM($B22:I22)/1000</f>
        <v>0</v>
      </c>
      <c r="J45" s="16">
        <f>SUM($B22:J22)/1000</f>
        <v>0</v>
      </c>
      <c r="K45" s="16">
        <f>SUM($B22:K22)/1000</f>
        <v>0</v>
      </c>
      <c r="L45" s="16">
        <f>SUM($B22:L22)/1000</f>
        <v>0</v>
      </c>
      <c r="M45" s="16">
        <f>SUM($B22:M22)/1000</f>
        <v>0</v>
      </c>
      <c r="N45" s="16">
        <f>SUM($B22:N22)/1000</f>
        <v>0</v>
      </c>
      <c r="O45" s="22">
        <f>SUM($B22:O22)/1000</f>
        <v>-0.32600000000000001</v>
      </c>
      <c r="P45" s="22">
        <f>SUM($B22:P22)/1000</f>
        <v>-0.32600000000000001</v>
      </c>
      <c r="Q45" s="22">
        <f>SUM($B22:Q22)/1000</f>
        <v>-0.68300000000000005</v>
      </c>
      <c r="R45" s="22">
        <f>SUM($B22:R22)/1000</f>
        <v>-0.76024000000000003</v>
      </c>
      <c r="S45" s="22">
        <f>SUM($B22:S22)/1000</f>
        <v>-0.76024000000000003</v>
      </c>
      <c r="T45" s="22">
        <f>SUM($B22:T22)/1000</f>
        <v>-1.44774</v>
      </c>
      <c r="U45" s="22">
        <f>SUM($B22:U22)/1000</f>
        <v>-1.44774</v>
      </c>
    </row>
    <row r="46" spans="1:23" x14ac:dyDescent="0.2">
      <c r="A46" t="s">
        <v>33</v>
      </c>
      <c r="B46" s="16">
        <f>SUM($B23:B23)/1000</f>
        <v>0</v>
      </c>
      <c r="C46" s="16">
        <f>SUM($B23:C23)/1000</f>
        <v>0</v>
      </c>
      <c r="D46" s="16">
        <f>SUM($B23:D23)/1000</f>
        <v>0</v>
      </c>
      <c r="E46" s="22">
        <f>SUM($B23:E23)/1000</f>
        <v>0.33700000000000002</v>
      </c>
      <c r="F46" s="22">
        <f>SUM($B23:F23)/1000</f>
        <v>0.33700000000000002</v>
      </c>
      <c r="G46" s="22">
        <f>SUM($B23:G23)/1000</f>
        <v>0.33700000000000002</v>
      </c>
      <c r="H46" s="22">
        <f>SUM($B23:H23)/1000</f>
        <v>0.33700000000000002</v>
      </c>
      <c r="I46" s="22">
        <f>SUM($B23:I23)/1000</f>
        <v>0.33700000000000002</v>
      </c>
      <c r="J46" s="22">
        <f>SUM($B23:J23)/1000</f>
        <v>0.33700000000000002</v>
      </c>
      <c r="K46" s="22">
        <f>SUM($B23:K23)/1000</f>
        <v>0.33700000000000002</v>
      </c>
      <c r="L46" s="22">
        <f>SUM($B23:L23)/1000</f>
        <v>0.72399999999999998</v>
      </c>
      <c r="M46" s="22">
        <f>SUM($B23:M23)/1000</f>
        <v>0.72399999999999998</v>
      </c>
      <c r="N46" s="22">
        <f>SUM($B23:N23)/1000</f>
        <v>0.72399999999999998</v>
      </c>
      <c r="O46" s="22">
        <f>SUM($B23:O23)/1000</f>
        <v>0.72399999999999998</v>
      </c>
      <c r="P46" s="22">
        <f>SUM($B23:P23)/1000</f>
        <v>0.72399999999999998</v>
      </c>
      <c r="Q46" s="22">
        <f>SUM($B23:Q23)/1000</f>
        <v>0.38700000000000001</v>
      </c>
      <c r="R46" s="22">
        <f>SUM($B23:R23)/1000</f>
        <v>0.38700000000000001</v>
      </c>
      <c r="S46" s="22">
        <f>SUM($B23:S23)/1000</f>
        <v>0.38700000000000001</v>
      </c>
      <c r="T46" s="22">
        <f>SUM($B23:T23)/1000</f>
        <v>0.38700000000000001</v>
      </c>
      <c r="U46" s="22">
        <f>SUM($B23:U23)/1000</f>
        <v>0.38700000000000001</v>
      </c>
    </row>
    <row r="48" spans="1:23" x14ac:dyDescent="0.2">
      <c r="A48" t="s">
        <v>24</v>
      </c>
      <c r="B48" s="22">
        <f>SUM(B39:B46)-SUM($B26:B26)/1000</f>
        <v>0</v>
      </c>
      <c r="C48" s="22">
        <f>SUM(C39:C46)-(SUM($B26:C26)-SUM(B17:$B17))/1000</f>
        <v>0</v>
      </c>
      <c r="D48" s="22">
        <f>SUM(D39:D46)-(SUM($B26:D26)-SUM($B17:C17))/1000</f>
        <v>0</v>
      </c>
      <c r="E48" s="22">
        <f>SUM(E39:E46)-(SUM($B26:E26)-SUM($B17:D17))/1000</f>
        <v>0</v>
      </c>
      <c r="F48" s="22">
        <f>SUM(F39:F46)-(SUM($B26:F26)-SUM($B17:E17))/1000</f>
        <v>0</v>
      </c>
      <c r="G48" s="22">
        <f>SUM(G39:G46)-(SUM($B26:G26)-SUM($B17:F17))/1000</f>
        <v>0</v>
      </c>
      <c r="H48" s="22">
        <f>SUM(H39:H46)-(SUM($B26:H26)-SUM($B17:G17))/1000</f>
        <v>0</v>
      </c>
      <c r="I48" s="22">
        <f>SUM(I39:I46)-(SUM($B26:I26)-SUM($B17:H17))/1000</f>
        <v>0</v>
      </c>
      <c r="J48" s="22">
        <f>SUM(J39:J46)-(SUM($B26:J26)-SUM($B17:I17))/1000</f>
        <v>0</v>
      </c>
      <c r="K48" s="22">
        <f>SUM(K39:K46)-(SUM($B26:K26)-SUM($B17:J17))/1000</f>
        <v>0</v>
      </c>
      <c r="L48" s="22">
        <f>SUM(L39:L46)-(SUM($B26:L26)-SUM($B17:K17))/1000</f>
        <v>0</v>
      </c>
      <c r="M48" s="22">
        <f>SUM(M39:M46)-(SUM($B26:M26)-SUM($B17:L17))/1000</f>
        <v>0</v>
      </c>
      <c r="N48" s="22">
        <f>SUM(N39:N46)-(SUM($B26:N26)-SUM($B17:M17))/1000</f>
        <v>0</v>
      </c>
      <c r="O48" s="22">
        <f>SUM(O39:O46)-(SUM($B26:O26)-SUM($B17:N17))/1000</f>
        <v>0</v>
      </c>
      <c r="P48" s="22">
        <f>SUM(P39:P46)-(SUM($B26:P26)-SUM($B17:O17))/1000</f>
        <v>0</v>
      </c>
      <c r="Q48" s="22">
        <f>SUM(Q39:Q46)-(SUM($B26:Q26)-SUM($B17:P17))/1000</f>
        <v>0</v>
      </c>
      <c r="R48" s="22">
        <f>SUM(R39:R46)-(SUM($B26:R26)-SUM($B17:Q17))/1000</f>
        <v>3.5527136788005009E-15</v>
      </c>
      <c r="S48" s="22">
        <f>SUM(S39:S46)-(SUM($B26:S26)-SUM($B17:R17))/1000</f>
        <v>0</v>
      </c>
      <c r="T48" s="22">
        <f>SUM(T39:T46)-(SUM($B26:T26)-SUM($B17:S17))/1000</f>
        <v>0</v>
      </c>
      <c r="U48" s="22">
        <f>SUM(U39:U46)-(SUM($B26:U26)-SUM($B17:T17))/1000</f>
        <v>0</v>
      </c>
    </row>
  </sheetData>
  <pageMargins left="0.7" right="0.7" top="0.75" bottom="0.75" header="0.3" footer="0.3"/>
  <pageSetup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W48"/>
  <sheetViews>
    <sheetView view="pageBreakPreview" zoomScaleNormal="100" zoomScaleSheetLayoutView="100" workbookViewId="0">
      <selection activeCell="L58" sqref="L58"/>
    </sheetView>
  </sheetViews>
  <sheetFormatPr defaultRowHeight="12.75" x14ac:dyDescent="0.2"/>
  <cols>
    <col min="1" max="1" width="30.140625" customWidth="1"/>
    <col min="22" max="22" width="1.5703125" customWidth="1"/>
    <col min="23" max="23" width="12.42578125" customWidth="1"/>
  </cols>
  <sheetData>
    <row r="1" spans="1:23" ht="15.75" x14ac:dyDescent="0.25">
      <c r="A1" s="1" t="s">
        <v>42</v>
      </c>
    </row>
    <row r="2" spans="1:23" ht="14.25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63"/>
    </row>
    <row r="3" spans="1:23" x14ac:dyDescent="0.2">
      <c r="A3" s="49"/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5"/>
      <c r="U3" s="64"/>
      <c r="W3" s="64"/>
    </row>
    <row r="4" spans="1:23" x14ac:dyDescent="0.2">
      <c r="A4" s="4" t="s">
        <v>2</v>
      </c>
      <c r="B4" s="5">
        <v>2015</v>
      </c>
      <c r="C4" s="5">
        <v>2016</v>
      </c>
      <c r="D4" s="5">
        <v>2017</v>
      </c>
      <c r="E4" s="5">
        <v>2018</v>
      </c>
      <c r="F4" s="5">
        <v>2019</v>
      </c>
      <c r="G4" s="5">
        <v>2020</v>
      </c>
      <c r="H4" s="5">
        <v>2021</v>
      </c>
      <c r="I4" s="5">
        <v>2022</v>
      </c>
      <c r="J4" s="5">
        <v>2023</v>
      </c>
      <c r="K4" s="5">
        <v>2024</v>
      </c>
      <c r="L4" s="5">
        <v>2025</v>
      </c>
      <c r="M4" s="5">
        <v>2026</v>
      </c>
      <c r="N4" s="5">
        <v>2027</v>
      </c>
      <c r="O4" s="5">
        <v>2028</v>
      </c>
      <c r="P4" s="5">
        <v>2029</v>
      </c>
      <c r="Q4" s="5">
        <v>2030</v>
      </c>
      <c r="R4" s="5">
        <v>2031</v>
      </c>
      <c r="S4" s="5">
        <v>2032</v>
      </c>
      <c r="T4" s="5">
        <v>2033</v>
      </c>
      <c r="U4" s="5">
        <v>2034</v>
      </c>
      <c r="W4" s="5" t="s">
        <v>3</v>
      </c>
    </row>
    <row r="5" spans="1:23" x14ac:dyDescent="0.2">
      <c r="A5" s="66" t="s">
        <v>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6"/>
      <c r="W5" s="57"/>
    </row>
    <row r="6" spans="1:23" x14ac:dyDescent="0.2">
      <c r="A6" s="6" t="s">
        <v>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313.39999999999998</v>
      </c>
      <c r="P6" s="7">
        <v>0</v>
      </c>
      <c r="Q6" s="7">
        <v>423</v>
      </c>
      <c r="R6" s="7">
        <v>0</v>
      </c>
      <c r="S6" s="7">
        <v>400.78300000000002</v>
      </c>
      <c r="T6" s="7">
        <v>1269</v>
      </c>
      <c r="U6" s="7">
        <v>635</v>
      </c>
      <c r="W6" s="59">
        <f>SUM(B6:U6)</f>
        <v>3041.183</v>
      </c>
    </row>
    <row r="7" spans="1:23" x14ac:dyDescent="0.2">
      <c r="A7" s="67" t="s">
        <v>6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W7" s="8">
        <f t="shared" ref="W7:W16" si="0">SUM(B7:U7)</f>
        <v>0</v>
      </c>
    </row>
    <row r="8" spans="1:23" x14ac:dyDescent="0.2">
      <c r="A8" s="67" t="s">
        <v>7</v>
      </c>
      <c r="B8" s="8">
        <v>132.47</v>
      </c>
      <c r="C8" s="8">
        <v>139.17000000000002</v>
      </c>
      <c r="D8" s="8">
        <v>225.71</v>
      </c>
      <c r="E8" s="8">
        <v>221.23000000000002</v>
      </c>
      <c r="F8" s="8">
        <v>228.59000000000003</v>
      </c>
      <c r="G8" s="8">
        <v>206.79000000000002</v>
      </c>
      <c r="H8" s="8">
        <v>208.13</v>
      </c>
      <c r="I8" s="8">
        <v>217.95</v>
      </c>
      <c r="J8" s="8">
        <v>219.86</v>
      </c>
      <c r="K8" s="8">
        <v>218.35999999999999</v>
      </c>
      <c r="L8" s="8">
        <v>185.56</v>
      </c>
      <c r="M8" s="8">
        <v>199.86</v>
      </c>
      <c r="N8" s="8">
        <v>201.19</v>
      </c>
      <c r="O8" s="8">
        <v>202.35000000000005</v>
      </c>
      <c r="P8" s="8">
        <v>196.29000000000002</v>
      </c>
      <c r="Q8" s="8">
        <v>177.94</v>
      </c>
      <c r="R8" s="8">
        <v>175.70000000000002</v>
      </c>
      <c r="S8" s="8">
        <v>174.95000000000005</v>
      </c>
      <c r="T8" s="8">
        <v>171.19</v>
      </c>
      <c r="U8" s="8">
        <v>170.12999999999997</v>
      </c>
      <c r="W8" s="8">
        <f t="shared" si="0"/>
        <v>3873.4200000000005</v>
      </c>
    </row>
    <row r="9" spans="1:23" x14ac:dyDescent="0.2">
      <c r="A9" s="67" t="s">
        <v>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5.0199999999999996</v>
      </c>
      <c r="J9" s="8">
        <v>10.55</v>
      </c>
      <c r="K9" s="8">
        <v>0</v>
      </c>
      <c r="L9" s="8">
        <v>0</v>
      </c>
      <c r="M9" s="8">
        <v>10.62</v>
      </c>
      <c r="N9" s="8">
        <v>0</v>
      </c>
      <c r="O9" s="8">
        <v>0</v>
      </c>
      <c r="P9" s="8">
        <v>0</v>
      </c>
      <c r="Q9" s="8">
        <v>3.4</v>
      </c>
      <c r="R9" s="8">
        <v>10.6</v>
      </c>
      <c r="S9" s="8">
        <v>0</v>
      </c>
      <c r="T9" s="8">
        <v>0</v>
      </c>
      <c r="U9" s="8">
        <v>0</v>
      </c>
      <c r="W9" s="8">
        <f t="shared" si="0"/>
        <v>40.19</v>
      </c>
    </row>
    <row r="10" spans="1:23" x14ac:dyDescent="0.2">
      <c r="A10" s="67" t="s">
        <v>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25</v>
      </c>
      <c r="H10" s="8">
        <v>45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225</v>
      </c>
      <c r="R10" s="8">
        <v>343</v>
      </c>
      <c r="S10" s="8">
        <v>0</v>
      </c>
      <c r="T10" s="8">
        <v>0</v>
      </c>
      <c r="U10" s="8">
        <v>0</v>
      </c>
      <c r="W10" s="8">
        <f t="shared" si="0"/>
        <v>638</v>
      </c>
    </row>
    <row r="11" spans="1:23" x14ac:dyDescent="0.2">
      <c r="A11" s="9" t="s">
        <v>10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W11" s="8">
        <f t="shared" si="0"/>
        <v>0</v>
      </c>
    </row>
    <row r="12" spans="1:23" x14ac:dyDescent="0.2">
      <c r="A12" s="68" t="s">
        <v>11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559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W12" s="8">
        <f t="shared" si="0"/>
        <v>559</v>
      </c>
    </row>
    <row r="13" spans="1:23" x14ac:dyDescent="0.2">
      <c r="A13" s="68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W13" s="8">
        <f t="shared" si="0"/>
        <v>0</v>
      </c>
    </row>
    <row r="14" spans="1:23" x14ac:dyDescent="0.2">
      <c r="A14" s="68" t="s">
        <v>13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W14" s="8">
        <f t="shared" si="0"/>
        <v>0</v>
      </c>
    </row>
    <row r="15" spans="1:23" x14ac:dyDescent="0.2">
      <c r="A15" s="68" t="s">
        <v>14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W15" s="8">
        <f t="shared" si="0"/>
        <v>0</v>
      </c>
    </row>
    <row r="16" spans="1:23" x14ac:dyDescent="0.2">
      <c r="A16" s="68" t="s">
        <v>15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W16" s="8">
        <f t="shared" si="0"/>
        <v>0</v>
      </c>
    </row>
    <row r="17" spans="1:23" x14ac:dyDescent="0.2">
      <c r="A17" s="9" t="s">
        <v>16</v>
      </c>
      <c r="B17" s="8">
        <v>726.96199999999999</v>
      </c>
      <c r="C17" s="8">
        <v>968.35500000000002</v>
      </c>
      <c r="D17" s="8">
        <v>974.73299999999995</v>
      </c>
      <c r="E17" s="8">
        <v>894.26700000000005</v>
      </c>
      <c r="F17" s="8">
        <v>1011.495</v>
      </c>
      <c r="G17" s="8">
        <v>809.97299999999996</v>
      </c>
      <c r="H17" s="8">
        <v>542.029</v>
      </c>
      <c r="I17" s="8">
        <v>838.13499999999999</v>
      </c>
      <c r="J17" s="8">
        <v>773.245</v>
      </c>
      <c r="K17" s="8">
        <v>1027.443</v>
      </c>
      <c r="L17" s="8">
        <v>1071.8989999999999</v>
      </c>
      <c r="M17" s="8">
        <v>1055.6970000000001</v>
      </c>
      <c r="N17" s="8">
        <v>1074.3420000000001</v>
      </c>
      <c r="O17" s="8">
        <v>1173.011</v>
      </c>
      <c r="P17" s="8">
        <v>998.83799999999997</v>
      </c>
      <c r="Q17" s="8">
        <v>1215.9549999999999</v>
      </c>
      <c r="R17" s="8">
        <v>1080.011</v>
      </c>
      <c r="S17" s="8">
        <v>856.58600000000001</v>
      </c>
      <c r="T17" s="8">
        <v>904.26800000000003</v>
      </c>
      <c r="U17" s="8">
        <v>595.43200000000002</v>
      </c>
      <c r="W17" s="8">
        <f>AVERAGE(B17:U17)</f>
        <v>929.63380000000018</v>
      </c>
    </row>
    <row r="18" spans="1:23" x14ac:dyDescent="0.2">
      <c r="A18" s="9" t="s">
        <v>17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W18" s="8">
        <f t="shared" ref="W18:W19" si="1">SUM(B18:U18)</f>
        <v>0</v>
      </c>
    </row>
    <row r="19" spans="1:23" x14ac:dyDescent="0.2">
      <c r="A19" s="10" t="s">
        <v>18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W19" s="8">
        <f t="shared" si="1"/>
        <v>0</v>
      </c>
    </row>
    <row r="20" spans="1:23" x14ac:dyDescent="0.2">
      <c r="A20" s="11" t="s">
        <v>19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0"/>
      <c r="W20" s="71"/>
    </row>
    <row r="21" spans="1:23" x14ac:dyDescent="0.2">
      <c r="A21" s="72" t="s">
        <v>20</v>
      </c>
      <c r="B21" s="73">
        <v>-222</v>
      </c>
      <c r="C21" s="73">
        <v>0</v>
      </c>
      <c r="D21" s="73">
        <v>0</v>
      </c>
      <c r="E21" s="73">
        <v>-280</v>
      </c>
      <c r="F21" s="73">
        <v>-106</v>
      </c>
      <c r="G21" s="73">
        <v>0</v>
      </c>
      <c r="H21" s="73">
        <v>0</v>
      </c>
      <c r="I21" s="73">
        <v>-450</v>
      </c>
      <c r="J21" s="73">
        <v>0</v>
      </c>
      <c r="K21" s="73">
        <v>-354</v>
      </c>
      <c r="L21" s="73">
        <v>-387</v>
      </c>
      <c r="M21" s="73">
        <v>0</v>
      </c>
      <c r="N21" s="73">
        <v>0</v>
      </c>
      <c r="O21" s="73">
        <v>0</v>
      </c>
      <c r="P21" s="73">
        <v>0</v>
      </c>
      <c r="Q21" s="73">
        <v>0</v>
      </c>
      <c r="R21" s="73">
        <v>0</v>
      </c>
      <c r="S21" s="73">
        <v>0</v>
      </c>
      <c r="T21" s="73">
        <v>-628</v>
      </c>
      <c r="U21" s="73">
        <v>0</v>
      </c>
      <c r="W21" s="73">
        <f t="shared" ref="W21:W24" si="2">SUM(B21:U21)</f>
        <v>-2427</v>
      </c>
    </row>
    <row r="22" spans="1:23" x14ac:dyDescent="0.2">
      <c r="A22" s="72" t="s">
        <v>21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-326</v>
      </c>
      <c r="P22" s="73">
        <v>0</v>
      </c>
      <c r="Q22" s="73">
        <v>-357</v>
      </c>
      <c r="R22" s="73">
        <v>-77.240000000000009</v>
      </c>
      <c r="S22" s="73">
        <v>0</v>
      </c>
      <c r="T22" s="73">
        <v>-687.5</v>
      </c>
      <c r="U22" s="73">
        <v>0</v>
      </c>
      <c r="W22" s="73">
        <f t="shared" si="2"/>
        <v>-1447.74</v>
      </c>
    </row>
    <row r="23" spans="1:23" x14ac:dyDescent="0.2">
      <c r="A23" s="72" t="s">
        <v>22</v>
      </c>
      <c r="B23" s="73">
        <v>0</v>
      </c>
      <c r="C23" s="73">
        <v>0</v>
      </c>
      <c r="D23" s="73">
        <v>0</v>
      </c>
      <c r="E23" s="73">
        <v>337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387</v>
      </c>
      <c r="M23" s="73">
        <v>0</v>
      </c>
      <c r="N23" s="73">
        <v>0</v>
      </c>
      <c r="O23" s="73">
        <v>0</v>
      </c>
      <c r="P23" s="73">
        <v>0</v>
      </c>
      <c r="Q23" s="73">
        <v>-337</v>
      </c>
      <c r="R23" s="73">
        <v>0</v>
      </c>
      <c r="S23" s="73">
        <v>0</v>
      </c>
      <c r="T23" s="73">
        <v>0</v>
      </c>
      <c r="U23" s="73">
        <v>0</v>
      </c>
      <c r="W23" s="73">
        <f t="shared" si="2"/>
        <v>387</v>
      </c>
    </row>
    <row r="24" spans="1:23" x14ac:dyDescent="0.2">
      <c r="A24" s="72" t="s">
        <v>23</v>
      </c>
      <c r="B24" s="73">
        <v>0</v>
      </c>
      <c r="C24" s="73">
        <v>0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W24" s="73">
        <f t="shared" si="2"/>
        <v>0</v>
      </c>
    </row>
    <row r="25" spans="1:23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W25" s="13"/>
    </row>
    <row r="26" spans="1:23" x14ac:dyDescent="0.2">
      <c r="A26" s="74" t="s">
        <v>3</v>
      </c>
      <c r="B26" s="75">
        <f t="shared" ref="B26:U26" si="3">SUM(B6:B25)</f>
        <v>637.43200000000002</v>
      </c>
      <c r="C26" s="75">
        <f t="shared" si="3"/>
        <v>1107.5250000000001</v>
      </c>
      <c r="D26" s="75">
        <f t="shared" si="3"/>
        <v>1200.443</v>
      </c>
      <c r="E26" s="75">
        <f t="shared" si="3"/>
        <v>1172.4970000000001</v>
      </c>
      <c r="F26" s="75">
        <f t="shared" si="3"/>
        <v>1134.085</v>
      </c>
      <c r="G26" s="75">
        <f t="shared" si="3"/>
        <v>1600.7629999999999</v>
      </c>
      <c r="H26" s="75">
        <f t="shared" si="3"/>
        <v>795.15899999999999</v>
      </c>
      <c r="I26" s="75">
        <f t="shared" si="3"/>
        <v>611.10500000000002</v>
      </c>
      <c r="J26" s="75">
        <f t="shared" si="3"/>
        <v>1003.655</v>
      </c>
      <c r="K26" s="75">
        <f t="shared" si="3"/>
        <v>891.80299999999988</v>
      </c>
      <c r="L26" s="75">
        <f t="shared" si="3"/>
        <v>1257.4589999999998</v>
      </c>
      <c r="M26" s="75">
        <f t="shared" si="3"/>
        <v>1266.1770000000001</v>
      </c>
      <c r="N26" s="75">
        <f t="shared" si="3"/>
        <v>1275.5320000000002</v>
      </c>
      <c r="O26" s="75">
        <f t="shared" si="3"/>
        <v>1362.761</v>
      </c>
      <c r="P26" s="75">
        <f t="shared" si="3"/>
        <v>1195.1279999999999</v>
      </c>
      <c r="Q26" s="75">
        <f t="shared" si="3"/>
        <v>1351.2950000000001</v>
      </c>
      <c r="R26" s="75">
        <f t="shared" si="3"/>
        <v>1532.0709999999999</v>
      </c>
      <c r="S26" s="75">
        <f t="shared" si="3"/>
        <v>1432.319</v>
      </c>
      <c r="T26" s="75">
        <f t="shared" si="3"/>
        <v>1028.9580000000001</v>
      </c>
      <c r="U26" s="75">
        <f t="shared" si="3"/>
        <v>1400.5619999999999</v>
      </c>
      <c r="V26" s="14"/>
      <c r="W26" s="13"/>
    </row>
    <row r="32" spans="1:23" ht="18" x14ac:dyDescent="0.25">
      <c r="A32" s="15" t="s">
        <v>24</v>
      </c>
      <c r="B32" s="16">
        <f t="shared" ref="B32:U32" si="4">SUM(B6:B19)+B24</f>
        <v>859.43200000000002</v>
      </c>
      <c r="C32" s="16">
        <f t="shared" si="4"/>
        <v>1107.5250000000001</v>
      </c>
      <c r="D32" s="16">
        <f t="shared" si="4"/>
        <v>1200.443</v>
      </c>
      <c r="E32" s="16">
        <f t="shared" si="4"/>
        <v>1115.4970000000001</v>
      </c>
      <c r="F32" s="16">
        <f t="shared" si="4"/>
        <v>1240.085</v>
      </c>
      <c r="G32" s="16">
        <f t="shared" si="4"/>
        <v>1600.7629999999999</v>
      </c>
      <c r="H32" s="16">
        <f t="shared" si="4"/>
        <v>795.15899999999999</v>
      </c>
      <c r="I32" s="16">
        <f t="shared" si="4"/>
        <v>1061.105</v>
      </c>
      <c r="J32" s="16">
        <f t="shared" si="4"/>
        <v>1003.655</v>
      </c>
      <c r="K32" s="16">
        <f t="shared" si="4"/>
        <v>1245.8029999999999</v>
      </c>
      <c r="L32" s="16">
        <f t="shared" si="4"/>
        <v>1257.4589999999998</v>
      </c>
      <c r="M32" s="16">
        <f t="shared" si="4"/>
        <v>1266.1770000000001</v>
      </c>
      <c r="N32" s="16">
        <f t="shared" si="4"/>
        <v>1275.5320000000002</v>
      </c>
      <c r="O32" s="16">
        <f t="shared" si="4"/>
        <v>1688.761</v>
      </c>
      <c r="P32" s="16">
        <f t="shared" si="4"/>
        <v>1195.1279999999999</v>
      </c>
      <c r="Q32" s="16">
        <f t="shared" si="4"/>
        <v>2045.2950000000001</v>
      </c>
      <c r="R32" s="16">
        <f t="shared" si="4"/>
        <v>1609.3109999999999</v>
      </c>
      <c r="S32" s="16">
        <f t="shared" si="4"/>
        <v>1432.319</v>
      </c>
      <c r="T32" s="16">
        <f t="shared" si="4"/>
        <v>2344.4580000000001</v>
      </c>
      <c r="U32" s="16">
        <f t="shared" si="4"/>
        <v>1400.5619999999999</v>
      </c>
      <c r="W32" s="16">
        <f>SUM(B32:U32)</f>
        <v>26744.468999999997</v>
      </c>
    </row>
    <row r="33" spans="1:23" ht="15.75" x14ac:dyDescent="0.25">
      <c r="A33" s="17"/>
      <c r="B33" s="16">
        <v>859.4319999999999</v>
      </c>
      <c r="C33" s="16">
        <v>1107.5250000000001</v>
      </c>
      <c r="D33" s="16">
        <v>1200.4430000000002</v>
      </c>
      <c r="E33" s="16">
        <v>1115.4970000000001</v>
      </c>
      <c r="F33" s="16">
        <v>1240.085</v>
      </c>
      <c r="G33" s="16">
        <v>1600.7629999999997</v>
      </c>
      <c r="H33" s="16">
        <v>795.15899999999999</v>
      </c>
      <c r="I33" s="16">
        <v>1061.105</v>
      </c>
      <c r="J33" s="16">
        <v>1003.6550000000002</v>
      </c>
      <c r="K33" s="16">
        <v>1245.8029999999999</v>
      </c>
      <c r="L33" s="16">
        <v>1257.4589999999998</v>
      </c>
      <c r="M33" s="16">
        <v>1266.1770000000004</v>
      </c>
      <c r="N33" s="16">
        <v>1275.5320000000002</v>
      </c>
      <c r="O33" s="16">
        <v>1688.761</v>
      </c>
      <c r="P33" s="16">
        <v>1195.1280000000002</v>
      </c>
      <c r="Q33" s="16">
        <v>2045.2950000000001</v>
      </c>
      <c r="R33" s="16">
        <v>1609.3110000000004</v>
      </c>
      <c r="S33" s="16">
        <v>1432.319</v>
      </c>
      <c r="T33" s="16">
        <v>2344.4580000000001</v>
      </c>
      <c r="U33" s="16">
        <v>1400.5620000000001</v>
      </c>
      <c r="W33" s="16">
        <f>SUM(B33:U33)</f>
        <v>26744.468999999997</v>
      </c>
    </row>
    <row r="34" spans="1:23" ht="6.75" customHeight="1" x14ac:dyDescent="0.2"/>
    <row r="35" spans="1:23" ht="13.5" thickBot="1" x14ac:dyDescent="0.25">
      <c r="B35" s="18">
        <f>+B32-B33</f>
        <v>0</v>
      </c>
      <c r="C35" s="18">
        <f t="shared" ref="C35:U35" si="5">+C32-C33</f>
        <v>0</v>
      </c>
      <c r="D35" s="18">
        <f t="shared" si="5"/>
        <v>0</v>
      </c>
      <c r="E35" s="18">
        <f t="shared" si="5"/>
        <v>0</v>
      </c>
      <c r="F35" s="18">
        <f t="shared" si="5"/>
        <v>0</v>
      </c>
      <c r="G35" s="18">
        <f t="shared" si="5"/>
        <v>0</v>
      </c>
      <c r="H35" s="18">
        <f t="shared" si="5"/>
        <v>0</v>
      </c>
      <c r="I35" s="18">
        <f t="shared" si="5"/>
        <v>0</v>
      </c>
      <c r="J35" s="18">
        <f t="shared" si="5"/>
        <v>0</v>
      </c>
      <c r="K35" s="18">
        <f t="shared" si="5"/>
        <v>0</v>
      </c>
      <c r="L35" s="18">
        <f t="shared" si="5"/>
        <v>0</v>
      </c>
      <c r="M35" s="18">
        <f t="shared" si="5"/>
        <v>0</v>
      </c>
      <c r="N35" s="18">
        <f t="shared" si="5"/>
        <v>0</v>
      </c>
      <c r="O35" s="18">
        <f t="shared" si="5"/>
        <v>0</v>
      </c>
      <c r="P35" s="18">
        <f t="shared" si="5"/>
        <v>0</v>
      </c>
      <c r="Q35" s="18">
        <f t="shared" si="5"/>
        <v>0</v>
      </c>
      <c r="R35" s="18">
        <f t="shared" si="5"/>
        <v>0</v>
      </c>
      <c r="S35" s="18">
        <f t="shared" si="5"/>
        <v>0</v>
      </c>
      <c r="T35" s="18">
        <f t="shared" si="5"/>
        <v>0</v>
      </c>
      <c r="U35" s="18">
        <f t="shared" si="5"/>
        <v>0</v>
      </c>
      <c r="W35" s="18">
        <f t="shared" ref="W35" si="6">+W32-W33</f>
        <v>0</v>
      </c>
    </row>
    <row r="37" spans="1:23" x14ac:dyDescent="0.2">
      <c r="B37" s="16"/>
    </row>
    <row r="38" spans="1:23" x14ac:dyDescent="0.2">
      <c r="A38" s="14" t="s">
        <v>25</v>
      </c>
      <c r="B38" s="19">
        <f t="shared" ref="B38:V38" si="7">B4</f>
        <v>2015</v>
      </c>
      <c r="C38" s="19">
        <f t="shared" si="7"/>
        <v>2016</v>
      </c>
      <c r="D38" s="19">
        <f t="shared" si="7"/>
        <v>2017</v>
      </c>
      <c r="E38" s="19">
        <f t="shared" si="7"/>
        <v>2018</v>
      </c>
      <c r="F38" s="19">
        <f t="shared" si="7"/>
        <v>2019</v>
      </c>
      <c r="G38" s="19">
        <f t="shared" si="7"/>
        <v>2020</v>
      </c>
      <c r="H38" s="19">
        <f t="shared" si="7"/>
        <v>2021</v>
      </c>
      <c r="I38" s="19">
        <f t="shared" si="7"/>
        <v>2022</v>
      </c>
      <c r="J38" s="19">
        <f t="shared" si="7"/>
        <v>2023</v>
      </c>
      <c r="K38" s="19">
        <f t="shared" si="7"/>
        <v>2024</v>
      </c>
      <c r="L38" s="19">
        <f t="shared" si="7"/>
        <v>2025</v>
      </c>
      <c r="M38" s="19">
        <f t="shared" si="7"/>
        <v>2026</v>
      </c>
      <c r="N38" s="19">
        <f t="shared" si="7"/>
        <v>2027</v>
      </c>
      <c r="O38" s="19">
        <f t="shared" si="7"/>
        <v>2028</v>
      </c>
      <c r="P38" s="19">
        <f t="shared" si="7"/>
        <v>2029</v>
      </c>
      <c r="Q38" s="19">
        <f t="shared" si="7"/>
        <v>2030</v>
      </c>
      <c r="R38" s="19">
        <f t="shared" si="7"/>
        <v>2031</v>
      </c>
      <c r="S38" s="19">
        <f t="shared" si="7"/>
        <v>2032</v>
      </c>
      <c r="T38" s="19">
        <f t="shared" si="7"/>
        <v>2033</v>
      </c>
      <c r="U38" s="19">
        <f t="shared" si="7"/>
        <v>2034</v>
      </c>
      <c r="V38" s="20">
        <f t="shared" si="7"/>
        <v>0</v>
      </c>
    </row>
    <row r="39" spans="1:23" x14ac:dyDescent="0.2">
      <c r="A39" t="s">
        <v>26</v>
      </c>
      <c r="B39" s="21">
        <f>SUM($B6:B6,$B7:B7)/1000</f>
        <v>0</v>
      </c>
      <c r="C39" s="16">
        <f>SUM($B6:C6,$B7:C7)/1000</f>
        <v>0</v>
      </c>
      <c r="D39" s="16">
        <f>SUM($B6:D6,$B7:D7)/1000</f>
        <v>0</v>
      </c>
      <c r="E39" s="16">
        <f>SUM($B6:E6,$B7:E7)/1000</f>
        <v>0</v>
      </c>
      <c r="F39" s="16">
        <f>SUM($B6:F6,$B7:F7)/1000</f>
        <v>0</v>
      </c>
      <c r="G39" s="16">
        <f>SUM($B6:G6,$B7:G7)/1000</f>
        <v>0</v>
      </c>
      <c r="H39" s="16">
        <f>SUM($B6:H6,$B7:H7)/1000</f>
        <v>0</v>
      </c>
      <c r="I39" s="16">
        <f>SUM($B6:I6,$B7:I7)/1000</f>
        <v>0</v>
      </c>
      <c r="J39" s="16">
        <f>SUM($B6:J6,$B7:J7)/1000</f>
        <v>0</v>
      </c>
      <c r="K39" s="22">
        <f>SUM($B6:K6,$B7:K7)/1000</f>
        <v>0</v>
      </c>
      <c r="L39" s="22">
        <f>SUM($B6:L6,$B7:L7)/1000</f>
        <v>0</v>
      </c>
      <c r="M39" s="22">
        <f>SUM($B6:M6,$B7:M7)/1000</f>
        <v>0</v>
      </c>
      <c r="N39" s="22">
        <f>SUM($B6:N6,$B7:N7)/1000</f>
        <v>0</v>
      </c>
      <c r="O39" s="22">
        <f>SUM($B6:O6,$B7:O7)/1000</f>
        <v>0.31339999999999996</v>
      </c>
      <c r="P39" s="22">
        <f>SUM($B6:P6,$B7:P7)/1000</f>
        <v>0.31339999999999996</v>
      </c>
      <c r="Q39" s="22">
        <f>SUM($B6:Q6,$B7:Q7)/1000</f>
        <v>0.73639999999999994</v>
      </c>
      <c r="R39" s="22">
        <f>SUM($B6:R6,$B7:R7)/1000</f>
        <v>0.73639999999999994</v>
      </c>
      <c r="S39" s="22">
        <f>SUM($B6:S6,$B7:S7)/1000</f>
        <v>1.1371830000000001</v>
      </c>
      <c r="T39" s="22">
        <f>SUM($B6:T6,$B7:T7)/1000</f>
        <v>2.406183</v>
      </c>
      <c r="U39" s="22">
        <f>SUM($B6:U6,$B7:U7)/1000</f>
        <v>3.0411830000000002</v>
      </c>
    </row>
    <row r="40" spans="1:23" x14ac:dyDescent="0.2">
      <c r="A40" t="s">
        <v>27</v>
      </c>
      <c r="B40" s="16">
        <f>SUM($B10:B10,$B11:B11,$B12:B12,$B13:B13)/1000</f>
        <v>0</v>
      </c>
      <c r="C40" s="16">
        <f>SUM($B10:C10,$B11:C11,$B12:C12,$B13:C13)/1000</f>
        <v>0</v>
      </c>
      <c r="D40" s="16">
        <f>SUM($B10:D10,$B11:D11,$B12:D12,$B13:D13)/1000</f>
        <v>0</v>
      </c>
      <c r="E40" s="16">
        <f>SUM($B10:E10,$B11:E11,$B12:E12,$B13:E13)/1000</f>
        <v>0</v>
      </c>
      <c r="F40" s="16">
        <f>SUM($B10:F10,$B11:F11,$B12:F12,$B13:F13)/1000</f>
        <v>0</v>
      </c>
      <c r="G40" s="16">
        <f>SUM($B10:G10,$B11:G11,$B12:G12,$B13:G13)/1000</f>
        <v>0.58399999999999996</v>
      </c>
      <c r="H40" s="16">
        <f>SUM($B10:H10,$B11:H11,$B12:H12,$B13:H13)/1000</f>
        <v>0.629</v>
      </c>
      <c r="I40" s="16">
        <f>SUM($B10:I10,$B11:I11,$B12:I12,$B13:I13)/1000</f>
        <v>0.629</v>
      </c>
      <c r="J40" s="16">
        <f>SUM($B10:J10,$B11:J11,$B12:J12,$B13:J13)/1000</f>
        <v>0.629</v>
      </c>
      <c r="K40" s="16">
        <f>SUM($B10:K10,$B11:K11,$B12:K12,$B13:K13)/1000</f>
        <v>0.629</v>
      </c>
      <c r="L40" s="16">
        <f>SUM($B10:L10,$B11:L11,$B12:L12,$B13:L13)/1000</f>
        <v>0.629</v>
      </c>
      <c r="M40" s="16">
        <f>SUM($B10:M10,$B11:M11,$B12:M12,$B13:M13)/1000</f>
        <v>0.629</v>
      </c>
      <c r="N40" s="16">
        <f>SUM($B10:N10,$B11:N11,$B12:N12,$B13:N13)/1000</f>
        <v>0.629</v>
      </c>
      <c r="O40" s="22">
        <f>SUM($B10:O10,$B11:O11,$B12:O12,$B13:O13)/1000</f>
        <v>0.629</v>
      </c>
      <c r="P40" s="22">
        <f>SUM($B10:P10,$B11:P11,$B12:P12,$B13:P13)/1000</f>
        <v>0.629</v>
      </c>
      <c r="Q40" s="22">
        <f>SUM($B10:Q10,$B11:Q11,$B12:Q12,$B13:Q13)/1000</f>
        <v>0.85399999999999998</v>
      </c>
      <c r="R40" s="22">
        <f>SUM($B10:R10,$B11:R11,$B12:R12,$B13:R13)/1000</f>
        <v>1.1970000000000001</v>
      </c>
      <c r="S40" s="22">
        <f>SUM($B10:S10,$B11:S11,$B12:S12,$B13:S13)/1000</f>
        <v>1.1970000000000001</v>
      </c>
      <c r="T40" s="22">
        <f>SUM($B10:T10,$B11:T11,$B12:T12,$B13:T13)/1000</f>
        <v>1.1970000000000001</v>
      </c>
      <c r="U40" s="22">
        <f>SUM($B10:U10,$B11:U11,$B12:U12,$B13:U13)/1000</f>
        <v>1.1970000000000001</v>
      </c>
    </row>
    <row r="41" spans="1:23" x14ac:dyDescent="0.2">
      <c r="A41" t="s">
        <v>28</v>
      </c>
      <c r="B41" s="22">
        <f>SUM($B8:B8,$B9:B9)/1000</f>
        <v>0.13247</v>
      </c>
      <c r="C41" s="22">
        <f>SUM($B8:C8,$B9:C9)/1000</f>
        <v>0.27163999999999999</v>
      </c>
      <c r="D41" s="22">
        <f>SUM($B8:D8,$B9:D9)/1000</f>
        <v>0.49735000000000001</v>
      </c>
      <c r="E41" s="22">
        <f>SUM($B8:E8,$B9:E9)/1000</f>
        <v>0.71858</v>
      </c>
      <c r="F41" s="22">
        <f>SUM($B8:F8,$B9:F9)/1000</f>
        <v>0.94717000000000007</v>
      </c>
      <c r="G41" s="22">
        <f>SUM($B8:G8,$B9:G9)/1000</f>
        <v>1.1539600000000001</v>
      </c>
      <c r="H41" s="22">
        <f>SUM($B8:H8,$B9:H9)/1000</f>
        <v>1.3620900000000002</v>
      </c>
      <c r="I41" s="22">
        <f>SUM($B8:I8,$B9:I9)/1000</f>
        <v>1.5850600000000001</v>
      </c>
      <c r="J41" s="22">
        <f>SUM($B8:J8,$B9:J9)/1000</f>
        <v>1.8154699999999999</v>
      </c>
      <c r="K41" s="22">
        <f>SUM($B8:K8,$B9:K9)/1000</f>
        <v>2.03383</v>
      </c>
      <c r="L41" s="22">
        <f>SUM($B8:L8,$B9:L9)/1000</f>
        <v>2.2193900000000002</v>
      </c>
      <c r="M41" s="22">
        <f>SUM($B8:M8,$B9:M9)/1000</f>
        <v>2.4298700000000002</v>
      </c>
      <c r="N41" s="22">
        <f>SUM($B8:N8,$B9:N9)/1000</f>
        <v>2.6310600000000006</v>
      </c>
      <c r="O41" s="22">
        <f>SUM($B8:O8,$B9:O9)/1000</f>
        <v>2.8334100000000002</v>
      </c>
      <c r="P41" s="22">
        <f>SUM($B8:P8,$B9:P9)/1000</f>
        <v>3.0297000000000001</v>
      </c>
      <c r="Q41" s="22">
        <f>SUM($B8:Q8,$B9:Q9)/1000</f>
        <v>3.2110400000000006</v>
      </c>
      <c r="R41" s="22">
        <f>SUM($B8:R8,$B9:R9)/1000</f>
        <v>3.3973400000000002</v>
      </c>
      <c r="S41" s="22">
        <f>SUM($B8:S8,$B9:S9)/1000</f>
        <v>3.5722900000000006</v>
      </c>
      <c r="T41" s="22">
        <f>SUM($B8:T8,$B9:T9)/1000</f>
        <v>3.7434800000000004</v>
      </c>
      <c r="U41" s="22">
        <f>SUM($B8:U8,$B9:U9)/1000</f>
        <v>3.9136100000000007</v>
      </c>
    </row>
    <row r="42" spans="1:23" x14ac:dyDescent="0.2">
      <c r="A42" t="s">
        <v>29</v>
      </c>
      <c r="B42" s="22">
        <f t="shared" ref="B42:U42" si="8">B17/1000</f>
        <v>0.726962</v>
      </c>
      <c r="C42" s="22">
        <f t="shared" si="8"/>
        <v>0.96835499999999997</v>
      </c>
      <c r="D42" s="22">
        <f t="shared" si="8"/>
        <v>0.97473299999999996</v>
      </c>
      <c r="E42" s="22">
        <f t="shared" si="8"/>
        <v>0.89426700000000003</v>
      </c>
      <c r="F42" s="22">
        <f t="shared" si="8"/>
        <v>1.011495</v>
      </c>
      <c r="G42" s="22">
        <f t="shared" si="8"/>
        <v>0.80997299999999994</v>
      </c>
      <c r="H42" s="22">
        <f t="shared" si="8"/>
        <v>0.54202899999999998</v>
      </c>
      <c r="I42" s="22">
        <f t="shared" si="8"/>
        <v>0.83813499999999996</v>
      </c>
      <c r="J42" s="22">
        <f t="shared" si="8"/>
        <v>0.77324499999999996</v>
      </c>
      <c r="K42" s="22">
        <f t="shared" si="8"/>
        <v>1.0274429999999999</v>
      </c>
      <c r="L42" s="22">
        <f t="shared" si="8"/>
        <v>1.0718989999999999</v>
      </c>
      <c r="M42" s="22">
        <f t="shared" si="8"/>
        <v>1.0556970000000001</v>
      </c>
      <c r="N42" s="22">
        <f t="shared" si="8"/>
        <v>1.0743420000000001</v>
      </c>
      <c r="O42" s="22">
        <f t="shared" si="8"/>
        <v>1.173011</v>
      </c>
      <c r="P42" s="22">
        <f t="shared" si="8"/>
        <v>0.998838</v>
      </c>
      <c r="Q42" s="22">
        <f t="shared" si="8"/>
        <v>1.2159549999999999</v>
      </c>
      <c r="R42" s="22">
        <f t="shared" si="8"/>
        <v>1.0800110000000001</v>
      </c>
      <c r="S42" s="22">
        <f t="shared" si="8"/>
        <v>0.85658599999999996</v>
      </c>
      <c r="T42" s="22">
        <f t="shared" si="8"/>
        <v>0.90426800000000007</v>
      </c>
      <c r="U42" s="22">
        <f t="shared" si="8"/>
        <v>0.59543199999999996</v>
      </c>
    </row>
    <row r="43" spans="1:23" x14ac:dyDescent="0.2">
      <c r="A43" t="s">
        <v>30</v>
      </c>
      <c r="B43" s="16">
        <f>(SUM($B26:B26)-SUM($B6:B12,$B13:B13,$B17:B17,$B21:B23))/1000</f>
        <v>0</v>
      </c>
      <c r="C43" s="16">
        <f>(SUM($B26:C26)-SUM($B6:C12,$B13:C13,$B17:C17,$B21:C23))/1000</f>
        <v>2.2737367544323206E-16</v>
      </c>
      <c r="D43" s="16">
        <f>(SUM($B26:D26)-SUM($B6:D12,$B13:D13,$B17:D17,$B21:D23))/1000</f>
        <v>4.5474735088646413E-16</v>
      </c>
      <c r="E43" s="16">
        <f>(SUM($B26:E26)-SUM($B6:E12,$B13:E13,$B17:E17,$B21:E23))/1000</f>
        <v>0</v>
      </c>
      <c r="F43" s="16">
        <f>(SUM($B26:F26)-SUM($B6:F12,$B13:F13,$B17:F17,$B21:F23))/1000</f>
        <v>0</v>
      </c>
      <c r="G43" s="16">
        <f>(SUM($B26:G26)-SUM($B6:G12,$B13:G13,$B17:G17,$B21:G23))/1000</f>
        <v>0</v>
      </c>
      <c r="H43" s="16">
        <f>(SUM($B26:H26)-SUM($B6:H12,$B13:H13,$B17:H17,$B21:H23))/1000</f>
        <v>-9.0949470177292826E-16</v>
      </c>
      <c r="I43" s="16">
        <f>(SUM($B26:I26)-SUM($B6:I12,$B13:I13,$B17:I17,$B21:I23))/1000</f>
        <v>0</v>
      </c>
      <c r="J43" s="16">
        <f>(SUM($B26:J26)-SUM($B6:J12,$B13:J13,$B17:J17,$B21:J23))/1000</f>
        <v>0</v>
      </c>
      <c r="K43" s="16">
        <f>(SUM($B26:K26)-SUM($B6:K12,$B13:K13,$B17:K17,$B21:K23))/1000</f>
        <v>0</v>
      </c>
      <c r="L43" s="16">
        <f>(SUM($B26:L26)-SUM($B6:L12,$B13:L13,$B17:L17,$B21:L23))/1000</f>
        <v>0</v>
      </c>
      <c r="M43" s="16">
        <f>(SUM($B26:M26)-SUM($B6:M12,$B13:M13,$B17:M17,$B21:M23))/1000</f>
        <v>0</v>
      </c>
      <c r="N43" s="16">
        <f>(SUM($B26:N26)-SUM($B6:N12,$B13:N13,$B17:N17,$B21:N23))/1000</f>
        <v>-3.637978807091713E-15</v>
      </c>
      <c r="O43" s="16">
        <f>(SUM($B26:O26)-SUM($B6:O12,$B13:O13,$B17:O17,$B21:O23))/1000</f>
        <v>-1.8189894035458565E-15</v>
      </c>
      <c r="P43" s="16">
        <f>(SUM($B26:P26)-SUM($B6:P12,$B13:P13,$B17:P17,$B21:P23))/1000</f>
        <v>-3.637978807091713E-15</v>
      </c>
      <c r="Q43" s="16">
        <f>(SUM($B26:Q26)-SUM($B6:Q12,$B13:Q13,$B17:Q17,$B21:Q23))/1000</f>
        <v>0</v>
      </c>
      <c r="R43" s="16">
        <f>(SUM($B26:R26)-SUM($B6:R12,$B13:R13,$B17:R17,$B21:R23))/1000</f>
        <v>0</v>
      </c>
      <c r="S43" s="16">
        <f>(SUM($B26:S26)-SUM($B6:S12,$B13:S13,$B17:S17,$B21:S23))/1000</f>
        <v>0</v>
      </c>
      <c r="T43" s="16">
        <f>(SUM($B26:T26)-SUM($B6:T12,$B13:T13,$B17:T17,$B21:T23))/1000</f>
        <v>-3.637978807091713E-15</v>
      </c>
      <c r="U43" s="16">
        <f>(SUM($B26:U26)-SUM($B6:U12,$B13:U13,$B17:U17,$B21:U23))/1000</f>
        <v>-3.637978807091713E-15</v>
      </c>
    </row>
    <row r="44" spans="1:23" x14ac:dyDescent="0.2">
      <c r="A44" t="s">
        <v>31</v>
      </c>
      <c r="B44" s="22">
        <f>SUM($B21:B21)/1000</f>
        <v>-0.222</v>
      </c>
      <c r="C44" s="22">
        <f>SUM($B21:C21)/1000</f>
        <v>-0.222</v>
      </c>
      <c r="D44" s="22">
        <f>SUM($B21:D21)/1000</f>
        <v>-0.222</v>
      </c>
      <c r="E44" s="22">
        <f>SUM($B21:E21)/1000</f>
        <v>-0.502</v>
      </c>
      <c r="F44" s="22">
        <f>SUM($B21:F21)/1000</f>
        <v>-0.60799999999999998</v>
      </c>
      <c r="G44" s="22">
        <f>SUM($B21:G21)/1000</f>
        <v>-0.60799999999999998</v>
      </c>
      <c r="H44" s="22">
        <f>SUM($B21:H21)/1000</f>
        <v>-0.60799999999999998</v>
      </c>
      <c r="I44" s="22">
        <f>SUM($B21:I21)/1000</f>
        <v>-1.0580000000000001</v>
      </c>
      <c r="J44" s="22">
        <f>SUM($B21:J21)/1000</f>
        <v>-1.0580000000000001</v>
      </c>
      <c r="K44" s="22">
        <f>SUM($B21:K21)/1000</f>
        <v>-1.4119999999999999</v>
      </c>
      <c r="L44" s="22">
        <f>SUM($B21:L21)/1000</f>
        <v>-1.7989999999999999</v>
      </c>
      <c r="M44" s="22">
        <f>SUM($B21:M21)/1000</f>
        <v>-1.7989999999999999</v>
      </c>
      <c r="N44" s="22">
        <f>SUM($B21:N21)/1000</f>
        <v>-1.7989999999999999</v>
      </c>
      <c r="O44" s="22">
        <f>SUM($B21:O21)/1000</f>
        <v>-1.7989999999999999</v>
      </c>
      <c r="P44" s="22">
        <f>SUM($B21:P21)/1000</f>
        <v>-1.7989999999999999</v>
      </c>
      <c r="Q44" s="22">
        <f>SUM($B21:Q21)/1000</f>
        <v>-1.7989999999999999</v>
      </c>
      <c r="R44" s="22">
        <f>SUM($B21:R21)/1000</f>
        <v>-1.7989999999999999</v>
      </c>
      <c r="S44" s="22">
        <f>SUM($B21:S21)/1000</f>
        <v>-1.7989999999999999</v>
      </c>
      <c r="T44" s="22">
        <f>SUM($B21:T21)/1000</f>
        <v>-2.427</v>
      </c>
      <c r="U44" s="22">
        <f>SUM($B21:U21)/1000</f>
        <v>-2.427</v>
      </c>
      <c r="V44" s="22">
        <f>SUM($B21:V21)/1000</f>
        <v>-2.427</v>
      </c>
    </row>
    <row r="45" spans="1:23" x14ac:dyDescent="0.2">
      <c r="A45" t="s">
        <v>32</v>
      </c>
      <c r="B45" s="16">
        <f>SUM($B22:B22)/1000</f>
        <v>0</v>
      </c>
      <c r="C45" s="16">
        <f>SUM($B22:C22)/1000</f>
        <v>0</v>
      </c>
      <c r="D45" s="16">
        <f>SUM($B22:D22)/1000</f>
        <v>0</v>
      </c>
      <c r="E45" s="16">
        <f>SUM($B22:E22)/1000</f>
        <v>0</v>
      </c>
      <c r="F45" s="16">
        <f>SUM($B22:F22)/1000</f>
        <v>0</v>
      </c>
      <c r="G45" s="16">
        <f>SUM($B22:G22)/1000</f>
        <v>0</v>
      </c>
      <c r="H45" s="16">
        <f>SUM($B22:H22)/1000</f>
        <v>0</v>
      </c>
      <c r="I45" s="16">
        <f>SUM($B22:I22)/1000</f>
        <v>0</v>
      </c>
      <c r="J45" s="16">
        <f>SUM($B22:J22)/1000</f>
        <v>0</v>
      </c>
      <c r="K45" s="16">
        <f>SUM($B22:K22)/1000</f>
        <v>0</v>
      </c>
      <c r="L45" s="16">
        <f>SUM($B22:L22)/1000</f>
        <v>0</v>
      </c>
      <c r="M45" s="16">
        <f>SUM($B22:M22)/1000</f>
        <v>0</v>
      </c>
      <c r="N45" s="16">
        <f>SUM($B22:N22)/1000</f>
        <v>0</v>
      </c>
      <c r="O45" s="22">
        <f>SUM($B22:O22)/1000</f>
        <v>-0.32600000000000001</v>
      </c>
      <c r="P45" s="22">
        <f>SUM($B22:P22)/1000</f>
        <v>-0.32600000000000001</v>
      </c>
      <c r="Q45" s="22">
        <f>SUM($B22:Q22)/1000</f>
        <v>-0.68300000000000005</v>
      </c>
      <c r="R45" s="22">
        <f>SUM($B22:R22)/1000</f>
        <v>-0.76024000000000003</v>
      </c>
      <c r="S45" s="22">
        <f>SUM($B22:S22)/1000</f>
        <v>-0.76024000000000003</v>
      </c>
      <c r="T45" s="22">
        <f>SUM($B22:T22)/1000</f>
        <v>-1.44774</v>
      </c>
      <c r="U45" s="22">
        <f>SUM($B22:U22)/1000</f>
        <v>-1.44774</v>
      </c>
    </row>
    <row r="46" spans="1:23" x14ac:dyDescent="0.2">
      <c r="A46" t="s">
        <v>33</v>
      </c>
      <c r="B46" s="16">
        <f>SUM($B23:B23)/1000</f>
        <v>0</v>
      </c>
      <c r="C46" s="16">
        <f>SUM($B23:C23)/1000</f>
        <v>0</v>
      </c>
      <c r="D46" s="16">
        <f>SUM($B23:D23)/1000</f>
        <v>0</v>
      </c>
      <c r="E46" s="22">
        <f>SUM($B23:E23)/1000</f>
        <v>0.33700000000000002</v>
      </c>
      <c r="F46" s="22">
        <f>SUM($B23:F23)/1000</f>
        <v>0.33700000000000002</v>
      </c>
      <c r="G46" s="22">
        <f>SUM($B23:G23)/1000</f>
        <v>0.33700000000000002</v>
      </c>
      <c r="H46" s="22">
        <f>SUM($B23:H23)/1000</f>
        <v>0.33700000000000002</v>
      </c>
      <c r="I46" s="22">
        <f>SUM($B23:I23)/1000</f>
        <v>0.33700000000000002</v>
      </c>
      <c r="J46" s="22">
        <f>SUM($B23:J23)/1000</f>
        <v>0.33700000000000002</v>
      </c>
      <c r="K46" s="22">
        <f>SUM($B23:K23)/1000</f>
        <v>0.33700000000000002</v>
      </c>
      <c r="L46" s="22">
        <f>SUM($B23:L23)/1000</f>
        <v>0.72399999999999998</v>
      </c>
      <c r="M46" s="22">
        <f>SUM($B23:M23)/1000</f>
        <v>0.72399999999999998</v>
      </c>
      <c r="N46" s="22">
        <f>SUM($B23:N23)/1000</f>
        <v>0.72399999999999998</v>
      </c>
      <c r="O46" s="22">
        <f>SUM($B23:O23)/1000</f>
        <v>0.72399999999999998</v>
      </c>
      <c r="P46" s="22">
        <f>SUM($B23:P23)/1000</f>
        <v>0.72399999999999998</v>
      </c>
      <c r="Q46" s="22">
        <f>SUM($B23:Q23)/1000</f>
        <v>0.38700000000000001</v>
      </c>
      <c r="R46" s="22">
        <f>SUM($B23:R23)/1000</f>
        <v>0.38700000000000001</v>
      </c>
      <c r="S46" s="22">
        <f>SUM($B23:S23)/1000</f>
        <v>0.38700000000000001</v>
      </c>
      <c r="T46" s="22">
        <f>SUM($B23:T23)/1000</f>
        <v>0.38700000000000001</v>
      </c>
      <c r="U46" s="22">
        <f>SUM($B23:U23)/1000</f>
        <v>0.38700000000000001</v>
      </c>
    </row>
    <row r="48" spans="1:23" x14ac:dyDescent="0.2">
      <c r="A48" t="s">
        <v>24</v>
      </c>
      <c r="B48" s="22">
        <f>SUM(B39:B46)-SUM($B26:B26)/1000</f>
        <v>0</v>
      </c>
      <c r="C48" s="22">
        <f>SUM(C39:C46)-(SUM($B26:C26)-SUM(B17:$B17))/1000</f>
        <v>0</v>
      </c>
      <c r="D48" s="22">
        <f>SUM(D39:D46)-(SUM($B26:D26)-SUM($B17:C17))/1000</f>
        <v>0</v>
      </c>
      <c r="E48" s="22">
        <f>SUM(E39:E46)-(SUM($B26:E26)-SUM($B17:D17))/1000</f>
        <v>0</v>
      </c>
      <c r="F48" s="22">
        <f>SUM(F39:F46)-(SUM($B26:F26)-SUM($B17:E17))/1000</f>
        <v>0</v>
      </c>
      <c r="G48" s="22">
        <f>SUM(G39:G46)-(SUM($B26:G26)-SUM($B17:F17))/1000</f>
        <v>0</v>
      </c>
      <c r="H48" s="22">
        <f>SUM(H39:H46)-(SUM($B26:H26)-SUM($B17:G17))/1000</f>
        <v>0</v>
      </c>
      <c r="I48" s="22">
        <f>SUM(I39:I46)-(SUM($B26:I26)-SUM($B17:H17))/1000</f>
        <v>0</v>
      </c>
      <c r="J48" s="22">
        <f>SUM(J39:J46)-(SUM($B26:J26)-SUM($B17:I17))/1000</f>
        <v>0</v>
      </c>
      <c r="K48" s="22">
        <f>SUM(K39:K46)-(SUM($B26:K26)-SUM($B17:J17))/1000</f>
        <v>0</v>
      </c>
      <c r="L48" s="22">
        <f>SUM(L39:L46)-(SUM($B26:L26)-SUM($B17:K17))/1000</f>
        <v>0</v>
      </c>
      <c r="M48" s="22">
        <f>SUM(M39:M46)-(SUM($B26:M26)-SUM($B17:L17))/1000</f>
        <v>0</v>
      </c>
      <c r="N48" s="22">
        <f>SUM(N39:N46)-(SUM($B26:N26)-SUM($B17:M17))/1000</f>
        <v>0</v>
      </c>
      <c r="O48" s="22">
        <f>SUM(O39:O46)-(SUM($B26:O26)-SUM($B17:N17))/1000</f>
        <v>0</v>
      </c>
      <c r="P48" s="22">
        <f>SUM(P39:P46)-(SUM($B26:P26)-SUM($B17:O17))/1000</f>
        <v>0</v>
      </c>
      <c r="Q48" s="22">
        <f>SUM(Q39:Q46)-(SUM($B26:Q26)-SUM($B17:P17))/1000</f>
        <v>6.2172489379008766E-15</v>
      </c>
      <c r="R48" s="22">
        <f>SUM(R39:R46)-(SUM($B26:R26)-SUM($B17:Q17))/1000</f>
        <v>0</v>
      </c>
      <c r="S48" s="22">
        <f>SUM(S39:S46)-(SUM($B26:S26)-SUM($B17:R17))/1000</f>
        <v>7.1054273576010019E-15</v>
      </c>
      <c r="T48" s="22">
        <f>SUM(T39:T46)-(SUM($B26:T26)-SUM($B17:S17))/1000</f>
        <v>7.1054273576010019E-15</v>
      </c>
      <c r="U48" s="22">
        <f>SUM(U39:U46)-(SUM($B26:U26)-SUM($B17:T17))/1000</f>
        <v>9.7699626167013776E-15</v>
      </c>
    </row>
  </sheetData>
  <pageMargins left="0.7" right="0.7" top="0.75" bottom="0.75" header="0.3" footer="0.3"/>
  <pageSetup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W48"/>
  <sheetViews>
    <sheetView view="pageBreakPreview" zoomScaleNormal="100" zoomScaleSheetLayoutView="100" workbookViewId="0">
      <selection activeCell="A29" sqref="A29"/>
    </sheetView>
  </sheetViews>
  <sheetFormatPr defaultRowHeight="12.75" x14ac:dyDescent="0.2"/>
  <cols>
    <col min="1" max="1" width="30.140625" customWidth="1"/>
    <col min="22" max="22" width="1.5703125" customWidth="1"/>
    <col min="23" max="23" width="12.42578125" customWidth="1"/>
  </cols>
  <sheetData>
    <row r="1" spans="1:23" ht="15.75" x14ac:dyDescent="0.25">
      <c r="A1" s="1" t="s">
        <v>43</v>
      </c>
    </row>
    <row r="2" spans="1:23" ht="14.25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23"/>
    </row>
    <row r="3" spans="1:23" x14ac:dyDescent="0.2">
      <c r="A3" s="24"/>
      <c r="B3" s="38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25"/>
      <c r="U3" s="38"/>
      <c r="W3" s="38"/>
    </row>
    <row r="4" spans="1:23" x14ac:dyDescent="0.2">
      <c r="A4" s="4" t="s">
        <v>2</v>
      </c>
      <c r="B4" s="5">
        <v>2015</v>
      </c>
      <c r="C4" s="5">
        <v>2016</v>
      </c>
      <c r="D4" s="5">
        <v>2017</v>
      </c>
      <c r="E4" s="5">
        <v>2018</v>
      </c>
      <c r="F4" s="5">
        <v>2019</v>
      </c>
      <c r="G4" s="5">
        <v>2020</v>
      </c>
      <c r="H4" s="5">
        <v>2021</v>
      </c>
      <c r="I4" s="5">
        <v>2022</v>
      </c>
      <c r="J4" s="5">
        <v>2023</v>
      </c>
      <c r="K4" s="5">
        <v>2024</v>
      </c>
      <c r="L4" s="5">
        <v>2025</v>
      </c>
      <c r="M4" s="5">
        <v>2026</v>
      </c>
      <c r="N4" s="5">
        <v>2027</v>
      </c>
      <c r="O4" s="5">
        <v>2028</v>
      </c>
      <c r="P4" s="5">
        <v>2029</v>
      </c>
      <c r="Q4" s="5">
        <v>2030</v>
      </c>
      <c r="R4" s="5">
        <v>2031</v>
      </c>
      <c r="S4" s="5">
        <v>2032</v>
      </c>
      <c r="T4" s="5">
        <v>2033</v>
      </c>
      <c r="U4" s="5">
        <v>2034</v>
      </c>
      <c r="W4" s="5" t="s">
        <v>3</v>
      </c>
    </row>
    <row r="5" spans="1:23" x14ac:dyDescent="0.2">
      <c r="A5" s="26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8"/>
      <c r="W5" s="29"/>
    </row>
    <row r="6" spans="1:23" x14ac:dyDescent="0.2">
      <c r="A6" s="6" t="s">
        <v>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313.39999999999998</v>
      </c>
      <c r="P6" s="7">
        <v>0</v>
      </c>
      <c r="Q6" s="7">
        <v>1269</v>
      </c>
      <c r="R6" s="7">
        <v>0</v>
      </c>
      <c r="S6" s="7">
        <v>0</v>
      </c>
      <c r="T6" s="7">
        <v>823.78300000000002</v>
      </c>
      <c r="U6" s="7">
        <v>400.78300000000002</v>
      </c>
      <c r="W6" s="30">
        <f>SUM(B6:U6)</f>
        <v>2806.9659999999999</v>
      </c>
    </row>
    <row r="7" spans="1:23" x14ac:dyDescent="0.2">
      <c r="A7" s="39" t="s">
        <v>6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W7" s="8">
        <f t="shared" ref="W7:W16" si="0">SUM(B7:U7)</f>
        <v>0</v>
      </c>
    </row>
    <row r="8" spans="1:23" x14ac:dyDescent="0.2">
      <c r="A8" s="39" t="s">
        <v>7</v>
      </c>
      <c r="B8" s="8">
        <v>132.47</v>
      </c>
      <c r="C8" s="8">
        <v>139.17000000000002</v>
      </c>
      <c r="D8" s="8">
        <v>222.63</v>
      </c>
      <c r="E8" s="8">
        <v>216.25</v>
      </c>
      <c r="F8" s="8">
        <v>227.43</v>
      </c>
      <c r="G8" s="8">
        <v>205.38</v>
      </c>
      <c r="H8" s="8">
        <v>207.04</v>
      </c>
      <c r="I8" s="8">
        <v>211.87000000000003</v>
      </c>
      <c r="J8" s="8">
        <v>218.81000000000003</v>
      </c>
      <c r="K8" s="8">
        <v>217.42000000000002</v>
      </c>
      <c r="L8" s="8">
        <v>178.77</v>
      </c>
      <c r="M8" s="8">
        <v>198.63000000000005</v>
      </c>
      <c r="N8" s="8">
        <v>198.14999999999998</v>
      </c>
      <c r="O8" s="8">
        <v>201.58999999999997</v>
      </c>
      <c r="P8" s="8">
        <v>195.06000000000003</v>
      </c>
      <c r="Q8" s="8">
        <v>175.46</v>
      </c>
      <c r="R8" s="8">
        <v>174.56000000000003</v>
      </c>
      <c r="S8" s="8">
        <v>173.36</v>
      </c>
      <c r="T8" s="8">
        <v>169.20000000000002</v>
      </c>
      <c r="U8" s="8">
        <v>168.28</v>
      </c>
      <c r="W8" s="8">
        <f t="shared" si="0"/>
        <v>3831.5300000000007</v>
      </c>
    </row>
    <row r="9" spans="1:23" x14ac:dyDescent="0.2">
      <c r="A9" s="39" t="s">
        <v>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3.4</v>
      </c>
      <c r="I9" s="8">
        <v>5.0199999999999996</v>
      </c>
      <c r="J9" s="8">
        <v>0</v>
      </c>
      <c r="K9" s="8">
        <v>10.62</v>
      </c>
      <c r="L9" s="8">
        <v>0</v>
      </c>
      <c r="M9" s="8">
        <v>10.55</v>
      </c>
      <c r="N9" s="8">
        <v>0</v>
      </c>
      <c r="O9" s="8">
        <v>0</v>
      </c>
      <c r="P9" s="8">
        <v>0</v>
      </c>
      <c r="Q9" s="8">
        <v>10.6</v>
      </c>
      <c r="R9" s="8">
        <v>0</v>
      </c>
      <c r="S9" s="8">
        <v>0</v>
      </c>
      <c r="T9" s="8">
        <v>0</v>
      </c>
      <c r="U9" s="8">
        <v>0</v>
      </c>
      <c r="W9" s="8">
        <f t="shared" si="0"/>
        <v>40.19</v>
      </c>
    </row>
    <row r="10" spans="1:23" x14ac:dyDescent="0.2">
      <c r="A10" s="39" t="s">
        <v>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525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W10" s="8">
        <f t="shared" si="0"/>
        <v>525</v>
      </c>
    </row>
    <row r="11" spans="1:23" x14ac:dyDescent="0.2">
      <c r="A11" s="9" t="s">
        <v>10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W11" s="8">
        <f t="shared" si="0"/>
        <v>0</v>
      </c>
    </row>
    <row r="12" spans="1:23" x14ac:dyDescent="0.2">
      <c r="A12" s="40" t="s">
        <v>11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108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23</v>
      </c>
      <c r="S12" s="8">
        <v>0</v>
      </c>
      <c r="T12" s="8">
        <v>0</v>
      </c>
      <c r="U12" s="8">
        <v>0</v>
      </c>
      <c r="W12" s="8">
        <f t="shared" si="0"/>
        <v>131</v>
      </c>
    </row>
    <row r="13" spans="1:23" x14ac:dyDescent="0.2">
      <c r="A13" s="40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W13" s="8">
        <f t="shared" si="0"/>
        <v>0</v>
      </c>
    </row>
    <row r="14" spans="1:23" x14ac:dyDescent="0.2">
      <c r="A14" s="40" t="s">
        <v>13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W14" s="8">
        <f t="shared" si="0"/>
        <v>0</v>
      </c>
    </row>
    <row r="15" spans="1:23" x14ac:dyDescent="0.2">
      <c r="A15" s="40" t="s">
        <v>14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W15" s="8">
        <f t="shared" si="0"/>
        <v>0</v>
      </c>
    </row>
    <row r="16" spans="1:23" x14ac:dyDescent="0.2">
      <c r="A16" s="40" t="s">
        <v>15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W16" s="8">
        <f t="shared" si="0"/>
        <v>0</v>
      </c>
    </row>
    <row r="17" spans="1:23" x14ac:dyDescent="0.2">
      <c r="A17" s="9" t="s">
        <v>16</v>
      </c>
      <c r="B17" s="8">
        <v>726.96199999999999</v>
      </c>
      <c r="C17" s="8">
        <v>968.35500000000002</v>
      </c>
      <c r="D17" s="8">
        <v>977.29700000000003</v>
      </c>
      <c r="E17" s="8">
        <v>900.28700000000003</v>
      </c>
      <c r="F17" s="8">
        <v>1018.288</v>
      </c>
      <c r="G17" s="8">
        <v>1016.869</v>
      </c>
      <c r="H17" s="8">
        <v>691.59</v>
      </c>
      <c r="I17" s="8">
        <v>946.70399999999995</v>
      </c>
      <c r="J17" s="8">
        <v>893.07799999999997</v>
      </c>
      <c r="K17" s="8">
        <v>1137.3020000000001</v>
      </c>
      <c r="L17" s="8">
        <v>1187.0610000000001</v>
      </c>
      <c r="M17" s="8">
        <v>1171.7760000000001</v>
      </c>
      <c r="N17" s="8">
        <v>1192.778</v>
      </c>
      <c r="O17" s="8">
        <v>1292.0129999999999</v>
      </c>
      <c r="P17" s="8">
        <v>1118.6399999999999</v>
      </c>
      <c r="Q17" s="8">
        <v>669.74900000000002</v>
      </c>
      <c r="R17" s="8">
        <v>649.38699999999994</v>
      </c>
      <c r="S17" s="8">
        <v>722.64099999999996</v>
      </c>
      <c r="T17" s="8">
        <v>1160.826</v>
      </c>
      <c r="U17" s="8">
        <v>1088.836</v>
      </c>
      <c r="W17" s="8">
        <f>AVERAGE(B17:U17)</f>
        <v>976.52194999999995</v>
      </c>
    </row>
    <row r="18" spans="1:23" x14ac:dyDescent="0.2">
      <c r="A18" s="9" t="s">
        <v>17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W18" s="8">
        <f t="shared" ref="W18:W19" si="1">SUM(B18:U18)</f>
        <v>0</v>
      </c>
    </row>
    <row r="19" spans="1:23" x14ac:dyDescent="0.2">
      <c r="A19" s="10" t="s">
        <v>18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W19" s="8">
        <f t="shared" si="1"/>
        <v>0</v>
      </c>
    </row>
    <row r="20" spans="1:23" x14ac:dyDescent="0.2">
      <c r="A20" s="11" t="s">
        <v>19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2"/>
      <c r="W20" s="43"/>
    </row>
    <row r="21" spans="1:23" x14ac:dyDescent="0.2">
      <c r="A21" s="44" t="s">
        <v>20</v>
      </c>
      <c r="B21" s="45">
        <v>-222</v>
      </c>
      <c r="C21" s="45">
        <v>0</v>
      </c>
      <c r="D21" s="45">
        <v>0</v>
      </c>
      <c r="E21" s="45">
        <v>-280</v>
      </c>
      <c r="F21" s="45">
        <v>-106</v>
      </c>
      <c r="G21" s="45">
        <v>0</v>
      </c>
      <c r="H21" s="45">
        <v>0</v>
      </c>
      <c r="I21" s="45">
        <v>-450</v>
      </c>
      <c r="J21" s="45">
        <v>0</v>
      </c>
      <c r="K21" s="45">
        <v>-354</v>
      </c>
      <c r="L21" s="45">
        <v>-387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-628</v>
      </c>
      <c r="U21" s="45">
        <v>0</v>
      </c>
      <c r="W21" s="45">
        <f t="shared" ref="W21:W24" si="2">SUM(B21:U21)</f>
        <v>-2427</v>
      </c>
    </row>
    <row r="22" spans="1:23" x14ac:dyDescent="0.2">
      <c r="A22" s="44" t="s">
        <v>21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-326</v>
      </c>
      <c r="P22" s="45">
        <v>0</v>
      </c>
      <c r="Q22" s="45">
        <v>-357</v>
      </c>
      <c r="R22" s="45">
        <v>-77.240000000000009</v>
      </c>
      <c r="S22" s="45">
        <v>0</v>
      </c>
      <c r="T22" s="45">
        <v>-687.5</v>
      </c>
      <c r="U22" s="45">
        <v>0</v>
      </c>
      <c r="W22" s="45">
        <f t="shared" si="2"/>
        <v>-1447.74</v>
      </c>
    </row>
    <row r="23" spans="1:23" x14ac:dyDescent="0.2">
      <c r="A23" s="44" t="s">
        <v>22</v>
      </c>
      <c r="B23" s="45">
        <v>0</v>
      </c>
      <c r="C23" s="45">
        <v>0</v>
      </c>
      <c r="D23" s="45">
        <v>0</v>
      </c>
      <c r="E23" s="45">
        <v>337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387</v>
      </c>
      <c r="M23" s="45">
        <v>0</v>
      </c>
      <c r="N23" s="45">
        <v>0</v>
      </c>
      <c r="O23" s="45">
        <v>0</v>
      </c>
      <c r="P23" s="45">
        <v>0</v>
      </c>
      <c r="Q23" s="45">
        <v>-337</v>
      </c>
      <c r="R23" s="45">
        <v>0</v>
      </c>
      <c r="S23" s="45">
        <v>0</v>
      </c>
      <c r="T23" s="45">
        <v>0</v>
      </c>
      <c r="U23" s="45">
        <v>0</v>
      </c>
      <c r="W23" s="45">
        <f t="shared" si="2"/>
        <v>387</v>
      </c>
    </row>
    <row r="24" spans="1:23" x14ac:dyDescent="0.2">
      <c r="A24" s="44" t="s">
        <v>23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W24" s="45">
        <f t="shared" si="2"/>
        <v>0</v>
      </c>
    </row>
    <row r="25" spans="1:23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W25" s="13"/>
    </row>
    <row r="26" spans="1:23" x14ac:dyDescent="0.2">
      <c r="A26" s="46" t="s">
        <v>3</v>
      </c>
      <c r="B26" s="47">
        <f t="shared" ref="B26:U26" si="3">SUM(B6:B25)</f>
        <v>637.43200000000002</v>
      </c>
      <c r="C26" s="47">
        <f t="shared" si="3"/>
        <v>1107.5250000000001</v>
      </c>
      <c r="D26" s="47">
        <f t="shared" si="3"/>
        <v>1199.9270000000001</v>
      </c>
      <c r="E26" s="47">
        <f t="shared" si="3"/>
        <v>1173.537</v>
      </c>
      <c r="F26" s="47">
        <f t="shared" si="3"/>
        <v>1139.7180000000001</v>
      </c>
      <c r="G26" s="47">
        <f t="shared" si="3"/>
        <v>1222.249</v>
      </c>
      <c r="H26" s="47">
        <f t="shared" si="3"/>
        <v>1010.03</v>
      </c>
      <c r="I26" s="47">
        <f t="shared" si="3"/>
        <v>1238.5940000000001</v>
      </c>
      <c r="J26" s="47">
        <f t="shared" si="3"/>
        <v>1111.8879999999999</v>
      </c>
      <c r="K26" s="47">
        <f t="shared" si="3"/>
        <v>1011.3420000000001</v>
      </c>
      <c r="L26" s="47">
        <f t="shared" si="3"/>
        <v>1365.8310000000001</v>
      </c>
      <c r="M26" s="47">
        <f t="shared" si="3"/>
        <v>1380.9560000000001</v>
      </c>
      <c r="N26" s="47">
        <f t="shared" si="3"/>
        <v>1390.9279999999999</v>
      </c>
      <c r="O26" s="47">
        <f t="shared" si="3"/>
        <v>1481.0029999999999</v>
      </c>
      <c r="P26" s="47">
        <f t="shared" si="3"/>
        <v>1313.6999999999998</v>
      </c>
      <c r="Q26" s="47">
        <f t="shared" si="3"/>
        <v>1430.8090000000002</v>
      </c>
      <c r="R26" s="47">
        <f t="shared" si="3"/>
        <v>769.70699999999999</v>
      </c>
      <c r="S26" s="47">
        <f t="shared" si="3"/>
        <v>896.00099999999998</v>
      </c>
      <c r="T26" s="47">
        <f t="shared" si="3"/>
        <v>838.3090000000002</v>
      </c>
      <c r="U26" s="47">
        <f t="shared" si="3"/>
        <v>1657.8989999999999</v>
      </c>
      <c r="V26" s="14"/>
      <c r="W26" s="13"/>
    </row>
    <row r="32" spans="1:23" ht="18" x14ac:dyDescent="0.25">
      <c r="A32" s="15" t="s">
        <v>24</v>
      </c>
      <c r="B32" s="16">
        <f t="shared" ref="B32:U32" si="4">SUM(B6:B19)+B24</f>
        <v>859.43200000000002</v>
      </c>
      <c r="C32" s="16">
        <f t="shared" si="4"/>
        <v>1107.5250000000001</v>
      </c>
      <c r="D32" s="16">
        <f t="shared" si="4"/>
        <v>1199.9270000000001</v>
      </c>
      <c r="E32" s="16">
        <f t="shared" si="4"/>
        <v>1116.537</v>
      </c>
      <c r="F32" s="16">
        <f t="shared" si="4"/>
        <v>1245.7180000000001</v>
      </c>
      <c r="G32" s="16">
        <f t="shared" si="4"/>
        <v>1222.249</v>
      </c>
      <c r="H32" s="16">
        <f t="shared" si="4"/>
        <v>1010.03</v>
      </c>
      <c r="I32" s="16">
        <f t="shared" si="4"/>
        <v>1688.5940000000001</v>
      </c>
      <c r="J32" s="16">
        <f t="shared" si="4"/>
        <v>1111.8879999999999</v>
      </c>
      <c r="K32" s="16">
        <f t="shared" si="4"/>
        <v>1365.3420000000001</v>
      </c>
      <c r="L32" s="16">
        <f t="shared" si="4"/>
        <v>1365.8310000000001</v>
      </c>
      <c r="M32" s="16">
        <f t="shared" si="4"/>
        <v>1380.9560000000001</v>
      </c>
      <c r="N32" s="16">
        <f t="shared" si="4"/>
        <v>1390.9279999999999</v>
      </c>
      <c r="O32" s="16">
        <f t="shared" si="4"/>
        <v>1807.0029999999999</v>
      </c>
      <c r="P32" s="16">
        <f t="shared" si="4"/>
        <v>1313.6999999999998</v>
      </c>
      <c r="Q32" s="16">
        <f t="shared" si="4"/>
        <v>2124.8090000000002</v>
      </c>
      <c r="R32" s="16">
        <f t="shared" si="4"/>
        <v>846.947</v>
      </c>
      <c r="S32" s="16">
        <f t="shared" si="4"/>
        <v>896.00099999999998</v>
      </c>
      <c r="T32" s="16">
        <f t="shared" si="4"/>
        <v>2153.8090000000002</v>
      </c>
      <c r="U32" s="16">
        <f t="shared" si="4"/>
        <v>1657.8989999999999</v>
      </c>
      <c r="W32" s="16">
        <f>SUM(B32:U32)</f>
        <v>26865.125000000004</v>
      </c>
    </row>
    <row r="33" spans="1:23" ht="15.75" x14ac:dyDescent="0.25">
      <c r="A33" s="17"/>
      <c r="B33" s="16">
        <v>859.4319999999999</v>
      </c>
      <c r="C33" s="16">
        <v>1107.5250000000001</v>
      </c>
      <c r="D33" s="16">
        <v>1199.9270000000001</v>
      </c>
      <c r="E33" s="16">
        <v>1116.537</v>
      </c>
      <c r="F33" s="16">
        <v>1245.7180000000003</v>
      </c>
      <c r="G33" s="16">
        <v>1222.249</v>
      </c>
      <c r="H33" s="16">
        <v>1010.03</v>
      </c>
      <c r="I33" s="16">
        <v>1688.5940000000001</v>
      </c>
      <c r="J33" s="16">
        <v>1111.8879999999999</v>
      </c>
      <c r="K33" s="16">
        <v>1365.3420000000001</v>
      </c>
      <c r="L33" s="16">
        <v>1365.8310000000001</v>
      </c>
      <c r="M33" s="16">
        <v>1380.9559999999999</v>
      </c>
      <c r="N33" s="16">
        <v>1390.9279999999999</v>
      </c>
      <c r="O33" s="16">
        <v>1807.0030000000002</v>
      </c>
      <c r="P33" s="16">
        <v>1313.7</v>
      </c>
      <c r="Q33" s="16">
        <v>2124.8089999999997</v>
      </c>
      <c r="R33" s="16">
        <v>846.947</v>
      </c>
      <c r="S33" s="16">
        <v>896.00099999999986</v>
      </c>
      <c r="T33" s="16">
        <v>2153.8089999999997</v>
      </c>
      <c r="U33" s="16">
        <v>1657.8989999999999</v>
      </c>
      <c r="W33" s="16">
        <f>SUM(B33:U33)</f>
        <v>26865.125000000007</v>
      </c>
    </row>
    <row r="34" spans="1:23" ht="6.75" customHeight="1" x14ac:dyDescent="0.2"/>
    <row r="35" spans="1:23" ht="13.5" thickBot="1" x14ac:dyDescent="0.25">
      <c r="B35" s="18">
        <f>+B32-B33</f>
        <v>0</v>
      </c>
      <c r="C35" s="18">
        <f t="shared" ref="C35:U35" si="5">+C32-C33</f>
        <v>0</v>
      </c>
      <c r="D35" s="18">
        <f t="shared" si="5"/>
        <v>0</v>
      </c>
      <c r="E35" s="18">
        <f t="shared" si="5"/>
        <v>0</v>
      </c>
      <c r="F35" s="18">
        <f t="shared" si="5"/>
        <v>0</v>
      </c>
      <c r="G35" s="18">
        <f t="shared" si="5"/>
        <v>0</v>
      </c>
      <c r="H35" s="18">
        <f t="shared" si="5"/>
        <v>0</v>
      </c>
      <c r="I35" s="18">
        <f t="shared" si="5"/>
        <v>0</v>
      </c>
      <c r="J35" s="18">
        <f t="shared" si="5"/>
        <v>0</v>
      </c>
      <c r="K35" s="18">
        <f t="shared" si="5"/>
        <v>0</v>
      </c>
      <c r="L35" s="18">
        <f t="shared" si="5"/>
        <v>0</v>
      </c>
      <c r="M35" s="18">
        <f t="shared" si="5"/>
        <v>0</v>
      </c>
      <c r="N35" s="18">
        <f t="shared" si="5"/>
        <v>0</v>
      </c>
      <c r="O35" s="18">
        <f t="shared" si="5"/>
        <v>0</v>
      </c>
      <c r="P35" s="18">
        <f t="shared" si="5"/>
        <v>0</v>
      </c>
      <c r="Q35" s="18">
        <f t="shared" si="5"/>
        <v>0</v>
      </c>
      <c r="R35" s="18">
        <f t="shared" si="5"/>
        <v>0</v>
      </c>
      <c r="S35" s="18">
        <f t="shared" si="5"/>
        <v>0</v>
      </c>
      <c r="T35" s="18">
        <f t="shared" si="5"/>
        <v>0</v>
      </c>
      <c r="U35" s="18">
        <f t="shared" si="5"/>
        <v>0</v>
      </c>
      <c r="W35" s="18">
        <f t="shared" ref="W35" si="6">+W32-W33</f>
        <v>0</v>
      </c>
    </row>
    <row r="37" spans="1:23" x14ac:dyDescent="0.2">
      <c r="B37" s="16"/>
    </row>
    <row r="38" spans="1:23" x14ac:dyDescent="0.2">
      <c r="A38" s="14" t="s">
        <v>25</v>
      </c>
      <c r="B38" s="19">
        <f t="shared" ref="B38:V38" si="7">B4</f>
        <v>2015</v>
      </c>
      <c r="C38" s="19">
        <f t="shared" si="7"/>
        <v>2016</v>
      </c>
      <c r="D38" s="19">
        <f t="shared" si="7"/>
        <v>2017</v>
      </c>
      <c r="E38" s="19">
        <f t="shared" si="7"/>
        <v>2018</v>
      </c>
      <c r="F38" s="19">
        <f t="shared" si="7"/>
        <v>2019</v>
      </c>
      <c r="G38" s="19">
        <f t="shared" si="7"/>
        <v>2020</v>
      </c>
      <c r="H38" s="19">
        <f t="shared" si="7"/>
        <v>2021</v>
      </c>
      <c r="I38" s="19">
        <f t="shared" si="7"/>
        <v>2022</v>
      </c>
      <c r="J38" s="19">
        <f t="shared" si="7"/>
        <v>2023</v>
      </c>
      <c r="K38" s="19">
        <f t="shared" si="7"/>
        <v>2024</v>
      </c>
      <c r="L38" s="19">
        <f t="shared" si="7"/>
        <v>2025</v>
      </c>
      <c r="M38" s="19">
        <f t="shared" si="7"/>
        <v>2026</v>
      </c>
      <c r="N38" s="19">
        <f t="shared" si="7"/>
        <v>2027</v>
      </c>
      <c r="O38" s="19">
        <f t="shared" si="7"/>
        <v>2028</v>
      </c>
      <c r="P38" s="19">
        <f t="shared" si="7"/>
        <v>2029</v>
      </c>
      <c r="Q38" s="19">
        <f t="shared" si="7"/>
        <v>2030</v>
      </c>
      <c r="R38" s="19">
        <f t="shared" si="7"/>
        <v>2031</v>
      </c>
      <c r="S38" s="19">
        <f t="shared" si="7"/>
        <v>2032</v>
      </c>
      <c r="T38" s="19">
        <f t="shared" si="7"/>
        <v>2033</v>
      </c>
      <c r="U38" s="19">
        <f t="shared" si="7"/>
        <v>2034</v>
      </c>
      <c r="V38" s="20">
        <f t="shared" si="7"/>
        <v>0</v>
      </c>
    </row>
    <row r="39" spans="1:23" x14ac:dyDescent="0.2">
      <c r="A39" t="s">
        <v>26</v>
      </c>
      <c r="B39" s="21">
        <f>SUM($B6:B6,$B7:B7)/1000</f>
        <v>0</v>
      </c>
      <c r="C39" s="16">
        <f>SUM($B6:C6,$B7:C7)/1000</f>
        <v>0</v>
      </c>
      <c r="D39" s="16">
        <f>SUM($B6:D6,$B7:D7)/1000</f>
        <v>0</v>
      </c>
      <c r="E39" s="16">
        <f>SUM($B6:E6,$B7:E7)/1000</f>
        <v>0</v>
      </c>
      <c r="F39" s="16">
        <f>SUM($B6:F6,$B7:F7)/1000</f>
        <v>0</v>
      </c>
      <c r="G39" s="16">
        <f>SUM($B6:G6,$B7:G7)/1000</f>
        <v>0</v>
      </c>
      <c r="H39" s="16">
        <f>SUM($B6:H6,$B7:H7)/1000</f>
        <v>0</v>
      </c>
      <c r="I39" s="16">
        <f>SUM($B6:I6,$B7:I7)/1000</f>
        <v>0</v>
      </c>
      <c r="J39" s="16">
        <f>SUM($B6:J6,$B7:J7)/1000</f>
        <v>0</v>
      </c>
      <c r="K39" s="22">
        <f>SUM($B6:K6,$B7:K7)/1000</f>
        <v>0</v>
      </c>
      <c r="L39" s="22">
        <f>SUM($B6:L6,$B7:L7)/1000</f>
        <v>0</v>
      </c>
      <c r="M39" s="22">
        <f>SUM($B6:M6,$B7:M7)/1000</f>
        <v>0</v>
      </c>
      <c r="N39" s="22">
        <f>SUM($B6:N6,$B7:N7)/1000</f>
        <v>0</v>
      </c>
      <c r="O39" s="22">
        <f>SUM($B6:O6,$B7:O7)/1000</f>
        <v>0.31339999999999996</v>
      </c>
      <c r="P39" s="22">
        <f>SUM($B6:P6,$B7:P7)/1000</f>
        <v>0.31339999999999996</v>
      </c>
      <c r="Q39" s="22">
        <f>SUM($B6:Q6,$B7:Q7)/1000</f>
        <v>1.5824</v>
      </c>
      <c r="R39" s="22">
        <f>SUM($B6:R6,$B7:R7)/1000</f>
        <v>1.5824</v>
      </c>
      <c r="S39" s="22">
        <f>SUM($B6:S6,$B7:S7)/1000</f>
        <v>1.5824</v>
      </c>
      <c r="T39" s="22">
        <f>SUM($B6:T6,$B7:T7)/1000</f>
        <v>2.406183</v>
      </c>
      <c r="U39" s="22">
        <f>SUM($B6:U6,$B7:U7)/1000</f>
        <v>2.8069660000000001</v>
      </c>
    </row>
    <row r="40" spans="1:23" x14ac:dyDescent="0.2">
      <c r="A40" t="s">
        <v>27</v>
      </c>
      <c r="B40" s="16">
        <f>SUM($B10:B10,$B11:B11,$B12:B12,$B13:B13)/1000</f>
        <v>0</v>
      </c>
      <c r="C40" s="16">
        <f>SUM($B10:C10,$B11:C11,$B12:C12,$B13:C13)/1000</f>
        <v>0</v>
      </c>
      <c r="D40" s="16">
        <f>SUM($B10:D10,$B11:D11,$B12:D12,$B13:D13)/1000</f>
        <v>0</v>
      </c>
      <c r="E40" s="16">
        <f>SUM($B10:E10,$B11:E11,$B12:E12,$B13:E13)/1000</f>
        <v>0</v>
      </c>
      <c r="F40" s="16">
        <f>SUM($B10:F10,$B11:F11,$B12:F12,$B13:F13)/1000</f>
        <v>0</v>
      </c>
      <c r="G40" s="16">
        <f>SUM($B10:G10,$B11:G11,$B12:G12,$B13:G13)/1000</f>
        <v>0</v>
      </c>
      <c r="H40" s="16">
        <f>SUM($B10:H10,$B11:H11,$B12:H12,$B13:H13)/1000</f>
        <v>0.108</v>
      </c>
      <c r="I40" s="16">
        <f>SUM($B10:I10,$B11:I11,$B12:I12,$B13:I13)/1000</f>
        <v>0.63300000000000001</v>
      </c>
      <c r="J40" s="16">
        <f>SUM($B10:J10,$B11:J11,$B12:J12,$B13:J13)/1000</f>
        <v>0.63300000000000001</v>
      </c>
      <c r="K40" s="16">
        <f>SUM($B10:K10,$B11:K11,$B12:K12,$B13:K13)/1000</f>
        <v>0.63300000000000001</v>
      </c>
      <c r="L40" s="16">
        <f>SUM($B10:L10,$B11:L11,$B12:L12,$B13:L13)/1000</f>
        <v>0.63300000000000001</v>
      </c>
      <c r="M40" s="16">
        <f>SUM($B10:M10,$B11:M11,$B12:M12,$B13:M13)/1000</f>
        <v>0.63300000000000001</v>
      </c>
      <c r="N40" s="16">
        <f>SUM($B10:N10,$B11:N11,$B12:N12,$B13:N13)/1000</f>
        <v>0.63300000000000001</v>
      </c>
      <c r="O40" s="22">
        <f>SUM($B10:O10,$B11:O11,$B12:O12,$B13:O13)/1000</f>
        <v>0.63300000000000001</v>
      </c>
      <c r="P40" s="22">
        <f>SUM($B10:P10,$B11:P11,$B12:P12,$B13:P13)/1000</f>
        <v>0.63300000000000001</v>
      </c>
      <c r="Q40" s="22">
        <f>SUM($B10:Q10,$B11:Q11,$B12:Q12,$B13:Q13)/1000</f>
        <v>0.63300000000000001</v>
      </c>
      <c r="R40" s="22">
        <f>SUM($B10:R10,$B11:R11,$B12:R12,$B13:R13)/1000</f>
        <v>0.65600000000000003</v>
      </c>
      <c r="S40" s="22">
        <f>SUM($B10:S10,$B11:S11,$B12:S12,$B13:S13)/1000</f>
        <v>0.65600000000000003</v>
      </c>
      <c r="T40" s="22">
        <f>SUM($B10:T10,$B11:T11,$B12:T12,$B13:T13)/1000</f>
        <v>0.65600000000000003</v>
      </c>
      <c r="U40" s="22">
        <f>SUM($B10:U10,$B11:U11,$B12:U12,$B13:U13)/1000</f>
        <v>0.65600000000000003</v>
      </c>
    </row>
    <row r="41" spans="1:23" x14ac:dyDescent="0.2">
      <c r="A41" t="s">
        <v>28</v>
      </c>
      <c r="B41" s="22">
        <f>SUM($B8:B8,$B9:B9)/1000</f>
        <v>0.13247</v>
      </c>
      <c r="C41" s="22">
        <f>SUM($B8:C8,$B9:C9)/1000</f>
        <v>0.27163999999999999</v>
      </c>
      <c r="D41" s="22">
        <f>SUM($B8:D8,$B9:D9)/1000</f>
        <v>0.49426999999999999</v>
      </c>
      <c r="E41" s="22">
        <f>SUM($B8:E8,$B9:E9)/1000</f>
        <v>0.71051999999999993</v>
      </c>
      <c r="F41" s="22">
        <f>SUM($B8:F8,$B9:F9)/1000</f>
        <v>0.93795000000000006</v>
      </c>
      <c r="G41" s="22">
        <f>SUM($B8:G8,$B9:G9)/1000</f>
        <v>1.14333</v>
      </c>
      <c r="H41" s="22">
        <f>SUM($B8:H8,$B9:H9)/1000</f>
        <v>1.3537699999999999</v>
      </c>
      <c r="I41" s="22">
        <f>SUM($B8:I8,$B9:I9)/1000</f>
        <v>1.5706600000000002</v>
      </c>
      <c r="J41" s="22">
        <f>SUM($B8:J8,$B9:J9)/1000</f>
        <v>1.7894700000000001</v>
      </c>
      <c r="K41" s="22">
        <f>SUM($B8:K8,$B9:K9)/1000</f>
        <v>2.0175100000000001</v>
      </c>
      <c r="L41" s="22">
        <f>SUM($B8:L8,$B9:L9)/1000</f>
        <v>2.1962800000000002</v>
      </c>
      <c r="M41" s="22">
        <f>SUM($B8:M8,$B9:M9)/1000</f>
        <v>2.4054600000000006</v>
      </c>
      <c r="N41" s="22">
        <f>SUM($B8:N8,$B9:N9)/1000</f>
        <v>2.6036100000000006</v>
      </c>
      <c r="O41" s="22">
        <f>SUM($B8:O8,$B9:O9)/1000</f>
        <v>2.8052000000000006</v>
      </c>
      <c r="P41" s="22">
        <f>SUM($B8:P8,$B9:P9)/1000</f>
        <v>3.0002600000000008</v>
      </c>
      <c r="Q41" s="22">
        <f>SUM($B8:Q8,$B9:Q9)/1000</f>
        <v>3.1863200000000007</v>
      </c>
      <c r="R41" s="22">
        <f>SUM($B8:R8,$B9:R9)/1000</f>
        <v>3.3608800000000008</v>
      </c>
      <c r="S41" s="22">
        <f>SUM($B8:S8,$B9:S9)/1000</f>
        <v>3.5342400000000005</v>
      </c>
      <c r="T41" s="22">
        <f>SUM($B8:T8,$B9:T9)/1000</f>
        <v>3.7034400000000005</v>
      </c>
      <c r="U41" s="22">
        <f>SUM($B8:U8,$B9:U9)/1000</f>
        <v>3.8717200000000007</v>
      </c>
    </row>
    <row r="42" spans="1:23" x14ac:dyDescent="0.2">
      <c r="A42" t="s">
        <v>29</v>
      </c>
      <c r="B42" s="22">
        <f t="shared" ref="B42:U42" si="8">B17/1000</f>
        <v>0.726962</v>
      </c>
      <c r="C42" s="22">
        <f t="shared" si="8"/>
        <v>0.96835499999999997</v>
      </c>
      <c r="D42" s="22">
        <f t="shared" si="8"/>
        <v>0.97729699999999997</v>
      </c>
      <c r="E42" s="22">
        <f t="shared" si="8"/>
        <v>0.90028700000000006</v>
      </c>
      <c r="F42" s="22">
        <f t="shared" si="8"/>
        <v>1.0182880000000001</v>
      </c>
      <c r="G42" s="22">
        <f t="shared" si="8"/>
        <v>1.016869</v>
      </c>
      <c r="H42" s="22">
        <f t="shared" si="8"/>
        <v>0.69159000000000004</v>
      </c>
      <c r="I42" s="22">
        <f t="shared" si="8"/>
        <v>0.94670399999999999</v>
      </c>
      <c r="J42" s="22">
        <f t="shared" si="8"/>
        <v>0.89307799999999993</v>
      </c>
      <c r="K42" s="22">
        <f t="shared" si="8"/>
        <v>1.137302</v>
      </c>
      <c r="L42" s="22">
        <f t="shared" si="8"/>
        <v>1.1870610000000001</v>
      </c>
      <c r="M42" s="22">
        <f t="shared" si="8"/>
        <v>1.1717760000000002</v>
      </c>
      <c r="N42" s="22">
        <f t="shared" si="8"/>
        <v>1.1927780000000001</v>
      </c>
      <c r="O42" s="22">
        <f t="shared" si="8"/>
        <v>1.2920129999999999</v>
      </c>
      <c r="P42" s="22">
        <f t="shared" si="8"/>
        <v>1.1186399999999999</v>
      </c>
      <c r="Q42" s="22">
        <f t="shared" si="8"/>
        <v>0.66974900000000004</v>
      </c>
      <c r="R42" s="22">
        <f t="shared" si="8"/>
        <v>0.64938699999999994</v>
      </c>
      <c r="S42" s="22">
        <f t="shared" si="8"/>
        <v>0.72264099999999998</v>
      </c>
      <c r="T42" s="22">
        <f t="shared" si="8"/>
        <v>1.1608259999999999</v>
      </c>
      <c r="U42" s="22">
        <f t="shared" si="8"/>
        <v>1.0888359999999999</v>
      </c>
    </row>
    <row r="43" spans="1:23" x14ac:dyDescent="0.2">
      <c r="A43" t="s">
        <v>30</v>
      </c>
      <c r="B43" s="16">
        <f>(SUM($B26:B26)-SUM($B6:B12,$B13:B13,$B17:B17,$B21:B23))/1000</f>
        <v>0</v>
      </c>
      <c r="C43" s="16">
        <f>(SUM($B26:C26)-SUM($B6:C12,$B13:C13,$B17:C17,$B21:C23))/1000</f>
        <v>2.2737367544323206E-16</v>
      </c>
      <c r="D43" s="16">
        <f>(SUM($B26:D26)-SUM($B6:D12,$B13:D13,$B17:D17,$B21:D23))/1000</f>
        <v>0</v>
      </c>
      <c r="E43" s="16">
        <f>(SUM($B26:E26)-SUM($B6:E12,$B13:E13,$B17:E17,$B21:E23))/1000</f>
        <v>0</v>
      </c>
      <c r="F43" s="16">
        <f>(SUM($B26:F26)-SUM($B6:F12,$B13:F13,$B17:F17,$B21:F23))/1000</f>
        <v>9.0949470177292826E-16</v>
      </c>
      <c r="G43" s="16">
        <f>(SUM($B26:G26)-SUM($B6:G12,$B13:G13,$B17:G17,$B21:G23))/1000</f>
        <v>0</v>
      </c>
      <c r="H43" s="16">
        <f>(SUM($B26:H26)-SUM($B6:H12,$B13:H13,$B17:H17,$B21:H23))/1000</f>
        <v>-9.0949470177292826E-16</v>
      </c>
      <c r="I43" s="16">
        <f>(SUM($B26:I26)-SUM($B6:I12,$B13:I13,$B17:I17,$B21:I23))/1000</f>
        <v>0</v>
      </c>
      <c r="J43" s="16">
        <f>(SUM($B26:J26)-SUM($B6:J12,$B13:J13,$B17:J17,$B21:J23))/1000</f>
        <v>-1.8189894035458565E-15</v>
      </c>
      <c r="K43" s="16">
        <f>(SUM($B26:K26)-SUM($B6:K12,$B13:K13,$B17:K17,$B21:K23))/1000</f>
        <v>-1.8189894035458565E-15</v>
      </c>
      <c r="L43" s="16">
        <f>(SUM($B26:L26)-SUM($B6:L12,$B13:L13,$B17:L17,$B21:L23))/1000</f>
        <v>-1.8189894035458565E-15</v>
      </c>
      <c r="M43" s="16">
        <f>(SUM($B26:M26)-SUM($B6:M12,$B13:M13,$B17:M17,$B21:M23))/1000</f>
        <v>-1.8189894035458565E-15</v>
      </c>
      <c r="N43" s="16">
        <f>(SUM($B26:N26)-SUM($B6:N12,$B13:N13,$B17:N17,$B21:N23))/1000</f>
        <v>-1.8189894035458565E-15</v>
      </c>
      <c r="O43" s="16">
        <f>(SUM($B26:O26)-SUM($B6:O12,$B13:O13,$B17:O17,$B21:O23))/1000</f>
        <v>0</v>
      </c>
      <c r="P43" s="16">
        <f>(SUM($B26:P26)-SUM($B6:P12,$B13:P13,$B17:P17,$B21:P23))/1000</f>
        <v>0</v>
      </c>
      <c r="Q43" s="16">
        <f>(SUM($B26:Q26)-SUM($B6:Q12,$B13:Q13,$B17:Q17,$B21:Q23))/1000</f>
        <v>3.637978807091713E-15</v>
      </c>
      <c r="R43" s="16">
        <f>(SUM($B26:R26)-SUM($B6:R12,$B13:R13,$B17:R17,$B21:R23))/1000</f>
        <v>3.637978807091713E-15</v>
      </c>
      <c r="S43" s="16">
        <f>(SUM($B26:S26)-SUM($B6:S12,$B13:S13,$B17:S17,$B21:S23))/1000</f>
        <v>3.637978807091713E-15</v>
      </c>
      <c r="T43" s="16">
        <f>(SUM($B26:T26)-SUM($B6:T12,$B13:T13,$B17:T17,$B21:T23))/1000</f>
        <v>3.637978807091713E-15</v>
      </c>
      <c r="U43" s="16">
        <f>(SUM($B26:U26)-SUM($B6:U12,$B13:U13,$B17:U17,$B21:U23))/1000</f>
        <v>3.637978807091713E-15</v>
      </c>
    </row>
    <row r="44" spans="1:23" x14ac:dyDescent="0.2">
      <c r="A44" t="s">
        <v>31</v>
      </c>
      <c r="B44" s="22">
        <f>SUM($B21:B21)/1000</f>
        <v>-0.222</v>
      </c>
      <c r="C44" s="22">
        <f>SUM($B21:C21)/1000</f>
        <v>-0.222</v>
      </c>
      <c r="D44" s="22">
        <f>SUM($B21:D21)/1000</f>
        <v>-0.222</v>
      </c>
      <c r="E44" s="22">
        <f>SUM($B21:E21)/1000</f>
        <v>-0.502</v>
      </c>
      <c r="F44" s="22">
        <f>SUM($B21:F21)/1000</f>
        <v>-0.60799999999999998</v>
      </c>
      <c r="G44" s="22">
        <f>SUM($B21:G21)/1000</f>
        <v>-0.60799999999999998</v>
      </c>
      <c r="H44" s="22">
        <f>SUM($B21:H21)/1000</f>
        <v>-0.60799999999999998</v>
      </c>
      <c r="I44" s="22">
        <f>SUM($B21:I21)/1000</f>
        <v>-1.0580000000000001</v>
      </c>
      <c r="J44" s="22">
        <f>SUM($B21:J21)/1000</f>
        <v>-1.0580000000000001</v>
      </c>
      <c r="K44" s="22">
        <f>SUM($B21:K21)/1000</f>
        <v>-1.4119999999999999</v>
      </c>
      <c r="L44" s="22">
        <f>SUM($B21:L21)/1000</f>
        <v>-1.7989999999999999</v>
      </c>
      <c r="M44" s="22">
        <f>SUM($B21:M21)/1000</f>
        <v>-1.7989999999999999</v>
      </c>
      <c r="N44" s="22">
        <f>SUM($B21:N21)/1000</f>
        <v>-1.7989999999999999</v>
      </c>
      <c r="O44" s="22">
        <f>SUM($B21:O21)/1000</f>
        <v>-1.7989999999999999</v>
      </c>
      <c r="P44" s="22">
        <f>SUM($B21:P21)/1000</f>
        <v>-1.7989999999999999</v>
      </c>
      <c r="Q44" s="22">
        <f>SUM($B21:Q21)/1000</f>
        <v>-1.7989999999999999</v>
      </c>
      <c r="R44" s="22">
        <f>SUM($B21:R21)/1000</f>
        <v>-1.7989999999999999</v>
      </c>
      <c r="S44" s="22">
        <f>SUM($B21:S21)/1000</f>
        <v>-1.7989999999999999</v>
      </c>
      <c r="T44" s="22">
        <f>SUM($B21:T21)/1000</f>
        <v>-2.427</v>
      </c>
      <c r="U44" s="22">
        <f>SUM($B21:U21)/1000</f>
        <v>-2.427</v>
      </c>
      <c r="V44" s="22">
        <f>SUM($B21:V21)/1000</f>
        <v>-2.427</v>
      </c>
    </row>
    <row r="45" spans="1:23" x14ac:dyDescent="0.2">
      <c r="A45" t="s">
        <v>32</v>
      </c>
      <c r="B45" s="16">
        <f>SUM($B22:B22)/1000</f>
        <v>0</v>
      </c>
      <c r="C45" s="16">
        <f>SUM($B22:C22)/1000</f>
        <v>0</v>
      </c>
      <c r="D45" s="16">
        <f>SUM($B22:D22)/1000</f>
        <v>0</v>
      </c>
      <c r="E45" s="16">
        <f>SUM($B22:E22)/1000</f>
        <v>0</v>
      </c>
      <c r="F45" s="16">
        <f>SUM($B22:F22)/1000</f>
        <v>0</v>
      </c>
      <c r="G45" s="16">
        <f>SUM($B22:G22)/1000</f>
        <v>0</v>
      </c>
      <c r="H45" s="16">
        <f>SUM($B22:H22)/1000</f>
        <v>0</v>
      </c>
      <c r="I45" s="16">
        <f>SUM($B22:I22)/1000</f>
        <v>0</v>
      </c>
      <c r="J45" s="16">
        <f>SUM($B22:J22)/1000</f>
        <v>0</v>
      </c>
      <c r="K45" s="16">
        <f>SUM($B22:K22)/1000</f>
        <v>0</v>
      </c>
      <c r="L45" s="16">
        <f>SUM($B22:L22)/1000</f>
        <v>0</v>
      </c>
      <c r="M45" s="16">
        <f>SUM($B22:M22)/1000</f>
        <v>0</v>
      </c>
      <c r="N45" s="16">
        <f>SUM($B22:N22)/1000</f>
        <v>0</v>
      </c>
      <c r="O45" s="22">
        <f>SUM($B22:O22)/1000</f>
        <v>-0.32600000000000001</v>
      </c>
      <c r="P45" s="22">
        <f>SUM($B22:P22)/1000</f>
        <v>-0.32600000000000001</v>
      </c>
      <c r="Q45" s="22">
        <f>SUM($B22:Q22)/1000</f>
        <v>-0.68300000000000005</v>
      </c>
      <c r="R45" s="22">
        <f>SUM($B22:R22)/1000</f>
        <v>-0.76024000000000003</v>
      </c>
      <c r="S45" s="22">
        <f>SUM($B22:S22)/1000</f>
        <v>-0.76024000000000003</v>
      </c>
      <c r="T45" s="22">
        <f>SUM($B22:T22)/1000</f>
        <v>-1.44774</v>
      </c>
      <c r="U45" s="22">
        <f>SUM($B22:U22)/1000</f>
        <v>-1.44774</v>
      </c>
    </row>
    <row r="46" spans="1:23" x14ac:dyDescent="0.2">
      <c r="A46" t="s">
        <v>33</v>
      </c>
      <c r="B46" s="16">
        <f>SUM($B23:B23)/1000</f>
        <v>0</v>
      </c>
      <c r="C46" s="16">
        <f>SUM($B23:C23)/1000</f>
        <v>0</v>
      </c>
      <c r="D46" s="16">
        <f>SUM($B23:D23)/1000</f>
        <v>0</v>
      </c>
      <c r="E46" s="22">
        <f>SUM($B23:E23)/1000</f>
        <v>0.33700000000000002</v>
      </c>
      <c r="F46" s="22">
        <f>SUM($B23:F23)/1000</f>
        <v>0.33700000000000002</v>
      </c>
      <c r="G46" s="22">
        <f>SUM($B23:G23)/1000</f>
        <v>0.33700000000000002</v>
      </c>
      <c r="H46" s="22">
        <f>SUM($B23:H23)/1000</f>
        <v>0.33700000000000002</v>
      </c>
      <c r="I46" s="22">
        <f>SUM($B23:I23)/1000</f>
        <v>0.33700000000000002</v>
      </c>
      <c r="J46" s="22">
        <f>SUM($B23:J23)/1000</f>
        <v>0.33700000000000002</v>
      </c>
      <c r="K46" s="22">
        <f>SUM($B23:K23)/1000</f>
        <v>0.33700000000000002</v>
      </c>
      <c r="L46" s="22">
        <f>SUM($B23:L23)/1000</f>
        <v>0.72399999999999998</v>
      </c>
      <c r="M46" s="22">
        <f>SUM($B23:M23)/1000</f>
        <v>0.72399999999999998</v>
      </c>
      <c r="N46" s="22">
        <f>SUM($B23:N23)/1000</f>
        <v>0.72399999999999998</v>
      </c>
      <c r="O46" s="22">
        <f>SUM($B23:O23)/1000</f>
        <v>0.72399999999999998</v>
      </c>
      <c r="P46" s="22">
        <f>SUM($B23:P23)/1000</f>
        <v>0.72399999999999998</v>
      </c>
      <c r="Q46" s="22">
        <f>SUM($B23:Q23)/1000</f>
        <v>0.38700000000000001</v>
      </c>
      <c r="R46" s="22">
        <f>SUM($B23:R23)/1000</f>
        <v>0.38700000000000001</v>
      </c>
      <c r="S46" s="22">
        <f>SUM($B23:S23)/1000</f>
        <v>0.38700000000000001</v>
      </c>
      <c r="T46" s="22">
        <f>SUM($B23:T23)/1000</f>
        <v>0.38700000000000001</v>
      </c>
      <c r="U46" s="22">
        <f>SUM($B23:U23)/1000</f>
        <v>0.38700000000000001</v>
      </c>
    </row>
    <row r="48" spans="1:23" x14ac:dyDescent="0.2">
      <c r="A48" t="s">
        <v>24</v>
      </c>
      <c r="B48" s="22">
        <f>SUM(B39:B46)-SUM($B26:B26)/1000</f>
        <v>0</v>
      </c>
      <c r="C48" s="22">
        <f>SUM(C39:C46)-(SUM($B26:C26)-SUM(B17:$B17))/1000</f>
        <v>0</v>
      </c>
      <c r="D48" s="22">
        <f>SUM(D39:D46)-(SUM($B26:D26)-SUM($B17:C17))/1000</f>
        <v>0</v>
      </c>
      <c r="E48" s="22">
        <f>SUM(E39:E46)-(SUM($B26:E26)-SUM($B17:D17))/1000</f>
        <v>0</v>
      </c>
      <c r="F48" s="22">
        <f>SUM(F39:F46)-(SUM($B26:F26)-SUM($B17:E17))/1000</f>
        <v>0</v>
      </c>
      <c r="G48" s="22">
        <f>SUM(G39:G46)-(SUM($B26:G26)-SUM($B17:F17))/1000</f>
        <v>0</v>
      </c>
      <c r="H48" s="22">
        <f>SUM(H39:H46)-(SUM($B26:H26)-SUM($B17:G17))/1000</f>
        <v>0</v>
      </c>
      <c r="I48" s="22">
        <f>SUM(I39:I46)-(SUM($B26:I26)-SUM($B17:H17))/1000</f>
        <v>0</v>
      </c>
      <c r="J48" s="22">
        <f>SUM(J39:J46)-(SUM($B26:J26)-SUM($B17:I17))/1000</f>
        <v>0</v>
      </c>
      <c r="K48" s="22">
        <f>SUM(K39:K46)-(SUM($B26:K26)-SUM($B17:J17))/1000</f>
        <v>0</v>
      </c>
      <c r="L48" s="22">
        <f>SUM(L39:L46)-(SUM($B26:L26)-SUM($B17:K17))/1000</f>
        <v>0</v>
      </c>
      <c r="M48" s="22">
        <f>SUM(M39:M46)-(SUM($B26:M26)-SUM($B17:L17))/1000</f>
        <v>0</v>
      </c>
      <c r="N48" s="22">
        <f>SUM(N39:N46)-(SUM($B26:N26)-SUM($B17:M17))/1000</f>
        <v>0</v>
      </c>
      <c r="O48" s="22">
        <f>SUM(O39:O46)-(SUM($B26:O26)-SUM($B17:N17))/1000</f>
        <v>0</v>
      </c>
      <c r="P48" s="22">
        <f>SUM(P39:P46)-(SUM($B26:P26)-SUM($B17:O17))/1000</f>
        <v>0</v>
      </c>
      <c r="Q48" s="22">
        <f>SUM(Q39:Q46)-(SUM($B26:Q26)-SUM($B17:P17))/1000</f>
        <v>3.5527136788005009E-15</v>
      </c>
      <c r="R48" s="22">
        <f>SUM(R39:R46)-(SUM($B26:R26)-SUM($B17:Q17))/1000</f>
        <v>0</v>
      </c>
      <c r="S48" s="22">
        <f>SUM(S39:S46)-(SUM($B26:S26)-SUM($B17:R17))/1000</f>
        <v>0</v>
      </c>
      <c r="T48" s="22">
        <f>SUM(T39:T46)-(SUM($B26:T26)-SUM($B17:S17))/1000</f>
        <v>0</v>
      </c>
      <c r="U48" s="22">
        <f>SUM(U39:U46)-(SUM($B26:U26)-SUM($B17:T17))/1000</f>
        <v>0</v>
      </c>
    </row>
  </sheetData>
  <pageMargins left="0.7" right="0.7" top="0.75" bottom="0.75" header="0.3" footer="0.3"/>
  <pageSetup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W48"/>
  <sheetViews>
    <sheetView view="pageBreakPreview" zoomScaleNormal="100" zoomScaleSheetLayoutView="100" workbookViewId="0">
      <selection activeCell="A27" sqref="A27"/>
    </sheetView>
  </sheetViews>
  <sheetFormatPr defaultRowHeight="12.75" x14ac:dyDescent="0.2"/>
  <cols>
    <col min="1" max="1" width="30.140625" customWidth="1"/>
    <col min="22" max="22" width="1.5703125" customWidth="1"/>
    <col min="23" max="23" width="12.42578125" customWidth="1"/>
  </cols>
  <sheetData>
    <row r="1" spans="1:23" ht="15.75" x14ac:dyDescent="0.25">
      <c r="A1" s="1" t="s">
        <v>44</v>
      </c>
    </row>
    <row r="2" spans="1:23" ht="14.25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48"/>
    </row>
    <row r="3" spans="1:23" x14ac:dyDescent="0.2">
      <c r="A3" s="49"/>
      <c r="B3" s="50" t="s">
        <v>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/>
      <c r="U3" s="50"/>
      <c r="W3" s="50"/>
    </row>
    <row r="4" spans="1:23" x14ac:dyDescent="0.2">
      <c r="A4" s="4" t="s">
        <v>2</v>
      </c>
      <c r="B4" s="5">
        <v>2015</v>
      </c>
      <c r="C4" s="5">
        <v>2016</v>
      </c>
      <c r="D4" s="5">
        <v>2017</v>
      </c>
      <c r="E4" s="5">
        <v>2018</v>
      </c>
      <c r="F4" s="5">
        <v>2019</v>
      </c>
      <c r="G4" s="5">
        <v>2020</v>
      </c>
      <c r="H4" s="5">
        <v>2021</v>
      </c>
      <c r="I4" s="5">
        <v>2022</v>
      </c>
      <c r="J4" s="5">
        <v>2023</v>
      </c>
      <c r="K4" s="5">
        <v>2024</v>
      </c>
      <c r="L4" s="5">
        <v>2025</v>
      </c>
      <c r="M4" s="5">
        <v>2026</v>
      </c>
      <c r="N4" s="5">
        <v>2027</v>
      </c>
      <c r="O4" s="5">
        <v>2028</v>
      </c>
      <c r="P4" s="5">
        <v>2029</v>
      </c>
      <c r="Q4" s="5">
        <v>2030</v>
      </c>
      <c r="R4" s="5">
        <v>2031</v>
      </c>
      <c r="S4" s="5">
        <v>2032</v>
      </c>
      <c r="T4" s="5">
        <v>2033</v>
      </c>
      <c r="U4" s="5">
        <v>2034</v>
      </c>
      <c r="W4" s="5" t="s">
        <v>3</v>
      </c>
    </row>
    <row r="5" spans="1:23" x14ac:dyDescent="0.2">
      <c r="A5" s="52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  <c r="W5" s="43"/>
    </row>
    <row r="6" spans="1:23" x14ac:dyDescent="0.2">
      <c r="A6" s="6" t="s">
        <v>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423</v>
      </c>
      <c r="P6" s="7">
        <v>0</v>
      </c>
      <c r="Q6" s="7">
        <v>423</v>
      </c>
      <c r="R6" s="7">
        <v>423</v>
      </c>
      <c r="S6" s="7">
        <v>0</v>
      </c>
      <c r="T6" s="7">
        <v>1137.183</v>
      </c>
      <c r="U6" s="7">
        <v>635</v>
      </c>
      <c r="W6" s="45">
        <f>SUM(B6:U6)</f>
        <v>3041.183</v>
      </c>
    </row>
    <row r="7" spans="1:23" x14ac:dyDescent="0.2">
      <c r="A7" s="53" t="s">
        <v>6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W7" s="8">
        <f t="shared" ref="W7:W16" si="0">SUM(B7:U7)</f>
        <v>0</v>
      </c>
    </row>
    <row r="8" spans="1:23" x14ac:dyDescent="0.2">
      <c r="A8" s="53" t="s">
        <v>7</v>
      </c>
      <c r="B8" s="8">
        <v>132.47</v>
      </c>
      <c r="C8" s="8">
        <v>139.17000000000002</v>
      </c>
      <c r="D8" s="8">
        <v>220.61</v>
      </c>
      <c r="E8" s="8">
        <v>217.04999999999998</v>
      </c>
      <c r="F8" s="8">
        <v>227.39999999999998</v>
      </c>
      <c r="G8" s="8">
        <v>205.46</v>
      </c>
      <c r="H8" s="8">
        <v>207.04999999999998</v>
      </c>
      <c r="I8" s="8">
        <v>214.38000000000002</v>
      </c>
      <c r="J8" s="8">
        <v>218.33</v>
      </c>
      <c r="K8" s="8">
        <v>217.37</v>
      </c>
      <c r="L8" s="8">
        <v>178.81000000000003</v>
      </c>
      <c r="M8" s="8">
        <v>198.69000000000003</v>
      </c>
      <c r="N8" s="8">
        <v>198.05999999999997</v>
      </c>
      <c r="O8" s="8">
        <v>201.45999999999998</v>
      </c>
      <c r="P8" s="8">
        <v>195.20000000000002</v>
      </c>
      <c r="Q8" s="8">
        <v>175.45000000000005</v>
      </c>
      <c r="R8" s="8">
        <v>174.67000000000004</v>
      </c>
      <c r="S8" s="8">
        <v>173.68</v>
      </c>
      <c r="T8" s="8">
        <v>168.96000000000004</v>
      </c>
      <c r="U8" s="8">
        <v>168.38</v>
      </c>
      <c r="W8" s="8">
        <f t="shared" si="0"/>
        <v>3832.65</v>
      </c>
    </row>
    <row r="9" spans="1:23" x14ac:dyDescent="0.2">
      <c r="A9" s="53" t="s">
        <v>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8.42</v>
      </c>
      <c r="J9" s="8">
        <v>0</v>
      </c>
      <c r="K9" s="8">
        <v>10.6</v>
      </c>
      <c r="L9" s="8">
        <v>10.55</v>
      </c>
      <c r="M9" s="8">
        <v>10.62</v>
      </c>
      <c r="N9" s="8">
        <v>0</v>
      </c>
      <c r="O9" s="8">
        <v>0</v>
      </c>
      <c r="P9" s="8">
        <v>0</v>
      </c>
      <c r="Q9" s="8">
        <v>0</v>
      </c>
      <c r="R9" s="8">
        <v>4.46</v>
      </c>
      <c r="S9" s="8">
        <v>0</v>
      </c>
      <c r="T9" s="8">
        <v>4.9400000000000004</v>
      </c>
      <c r="U9" s="8">
        <v>0</v>
      </c>
      <c r="W9" s="8">
        <f t="shared" si="0"/>
        <v>49.589999999999996</v>
      </c>
    </row>
    <row r="10" spans="1:23" x14ac:dyDescent="0.2">
      <c r="A10" s="53" t="s">
        <v>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383</v>
      </c>
      <c r="J10" s="8">
        <v>365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211</v>
      </c>
      <c r="R10" s="8">
        <v>0</v>
      </c>
      <c r="S10" s="8">
        <v>0</v>
      </c>
      <c r="T10" s="8">
        <v>0</v>
      </c>
      <c r="U10" s="8">
        <v>0</v>
      </c>
      <c r="W10" s="8">
        <f t="shared" si="0"/>
        <v>959</v>
      </c>
    </row>
    <row r="11" spans="1:23" x14ac:dyDescent="0.2">
      <c r="A11" s="9" t="s">
        <v>10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W11" s="8">
        <f t="shared" si="0"/>
        <v>0</v>
      </c>
    </row>
    <row r="12" spans="1:23" x14ac:dyDescent="0.2">
      <c r="A12" s="54" t="s">
        <v>11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W12" s="8">
        <f t="shared" si="0"/>
        <v>0</v>
      </c>
    </row>
    <row r="13" spans="1:23" x14ac:dyDescent="0.2">
      <c r="A13" s="54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W13" s="8">
        <f t="shared" si="0"/>
        <v>0</v>
      </c>
    </row>
    <row r="14" spans="1:23" x14ac:dyDescent="0.2">
      <c r="A14" s="54" t="s">
        <v>13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W14" s="8">
        <f t="shared" si="0"/>
        <v>0</v>
      </c>
    </row>
    <row r="15" spans="1:23" x14ac:dyDescent="0.2">
      <c r="A15" s="54" t="s">
        <v>14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W15" s="8">
        <f t="shared" si="0"/>
        <v>0</v>
      </c>
    </row>
    <row r="16" spans="1:23" x14ac:dyDescent="0.2">
      <c r="A16" s="54" t="s">
        <v>15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W16" s="8">
        <f t="shared" si="0"/>
        <v>0</v>
      </c>
    </row>
    <row r="17" spans="1:23" x14ac:dyDescent="0.2">
      <c r="A17" s="9" t="s">
        <v>16</v>
      </c>
      <c r="B17" s="8">
        <v>726.96199999999999</v>
      </c>
      <c r="C17" s="8">
        <v>968.35500000000002</v>
      </c>
      <c r="D17" s="8">
        <v>978.423</v>
      </c>
      <c r="E17" s="8">
        <v>901.32600000000002</v>
      </c>
      <c r="F17" s="8">
        <v>1019.354</v>
      </c>
      <c r="G17" s="8">
        <v>1017.871</v>
      </c>
      <c r="H17" s="8">
        <v>694.976</v>
      </c>
      <c r="I17" s="8">
        <v>1004.64</v>
      </c>
      <c r="J17" s="8">
        <v>901.42000000000007</v>
      </c>
      <c r="K17" s="8">
        <v>1145.702</v>
      </c>
      <c r="L17" s="8">
        <v>1184.877</v>
      </c>
      <c r="M17" s="8">
        <v>1169.422</v>
      </c>
      <c r="N17" s="8">
        <v>1190.499</v>
      </c>
      <c r="O17" s="8">
        <v>1200.086</v>
      </c>
      <c r="P17" s="8">
        <v>1026.675</v>
      </c>
      <c r="Q17" s="8">
        <v>1274.1289999999999</v>
      </c>
      <c r="R17" s="8">
        <v>857.63400000000001</v>
      </c>
      <c r="S17" s="8">
        <v>985.76400000000001</v>
      </c>
      <c r="T17" s="8">
        <v>1138.7860000000001</v>
      </c>
      <c r="U17" s="8">
        <v>831.202</v>
      </c>
      <c r="W17" s="8">
        <f>AVERAGE(B17:U17)</f>
        <v>1010.9051500000002</v>
      </c>
    </row>
    <row r="18" spans="1:23" x14ac:dyDescent="0.2">
      <c r="A18" s="9" t="s">
        <v>17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W18" s="8">
        <f t="shared" ref="W18:W19" si="1">SUM(B18:U18)</f>
        <v>0</v>
      </c>
    </row>
    <row r="19" spans="1:23" x14ac:dyDescent="0.2">
      <c r="A19" s="10" t="s">
        <v>18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W19" s="8">
        <f t="shared" si="1"/>
        <v>0</v>
      </c>
    </row>
    <row r="20" spans="1:23" x14ac:dyDescent="0.2">
      <c r="A20" s="11" t="s">
        <v>19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W20" s="57"/>
    </row>
    <row r="21" spans="1:23" x14ac:dyDescent="0.2">
      <c r="A21" s="58" t="s">
        <v>20</v>
      </c>
      <c r="B21" s="59">
        <v>-222</v>
      </c>
      <c r="C21" s="59">
        <v>0</v>
      </c>
      <c r="D21" s="59">
        <v>0</v>
      </c>
      <c r="E21" s="59">
        <v>-280</v>
      </c>
      <c r="F21" s="59">
        <v>-106</v>
      </c>
      <c r="G21" s="59">
        <v>0</v>
      </c>
      <c r="H21" s="59">
        <v>0</v>
      </c>
      <c r="I21" s="59">
        <v>-450</v>
      </c>
      <c r="J21" s="59">
        <v>0</v>
      </c>
      <c r="K21" s="59">
        <v>-354</v>
      </c>
      <c r="L21" s="59">
        <v>-387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59">
        <v>-628</v>
      </c>
      <c r="U21" s="59">
        <v>0</v>
      </c>
      <c r="W21" s="59">
        <f t="shared" ref="W21:W24" si="2">SUM(B21:U21)</f>
        <v>-2427</v>
      </c>
    </row>
    <row r="22" spans="1:23" x14ac:dyDescent="0.2">
      <c r="A22" s="58" t="s">
        <v>21</v>
      </c>
      <c r="B22" s="59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-326</v>
      </c>
      <c r="P22" s="59">
        <v>0</v>
      </c>
      <c r="Q22" s="59">
        <v>-357</v>
      </c>
      <c r="R22" s="59">
        <v>-77.240000000000009</v>
      </c>
      <c r="S22" s="59">
        <v>0</v>
      </c>
      <c r="T22" s="59">
        <v>-687.5</v>
      </c>
      <c r="U22" s="59">
        <v>0</v>
      </c>
      <c r="W22" s="59">
        <f t="shared" si="2"/>
        <v>-1447.74</v>
      </c>
    </row>
    <row r="23" spans="1:23" x14ac:dyDescent="0.2">
      <c r="A23" s="58" t="s">
        <v>22</v>
      </c>
      <c r="B23" s="59">
        <v>0</v>
      </c>
      <c r="C23" s="59">
        <v>0</v>
      </c>
      <c r="D23" s="59">
        <v>0</v>
      </c>
      <c r="E23" s="59">
        <v>337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387</v>
      </c>
      <c r="M23" s="59">
        <v>0</v>
      </c>
      <c r="N23" s="59">
        <v>0</v>
      </c>
      <c r="O23" s="59">
        <v>0</v>
      </c>
      <c r="P23" s="59">
        <v>0</v>
      </c>
      <c r="Q23" s="59">
        <v>-337</v>
      </c>
      <c r="R23" s="59">
        <v>0</v>
      </c>
      <c r="S23" s="59">
        <v>0</v>
      </c>
      <c r="T23" s="59">
        <v>0</v>
      </c>
      <c r="U23" s="59">
        <v>0</v>
      </c>
      <c r="W23" s="59">
        <f t="shared" si="2"/>
        <v>387</v>
      </c>
    </row>
    <row r="24" spans="1:23" x14ac:dyDescent="0.2">
      <c r="A24" s="58" t="s">
        <v>23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59">
        <v>0</v>
      </c>
      <c r="W24" s="59">
        <f t="shared" si="2"/>
        <v>0</v>
      </c>
    </row>
    <row r="25" spans="1:23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W25" s="13"/>
    </row>
    <row r="26" spans="1:23" x14ac:dyDescent="0.2">
      <c r="A26" s="60" t="s">
        <v>3</v>
      </c>
      <c r="B26" s="61">
        <f t="shared" ref="B26:U26" si="3">SUM(B6:B25)</f>
        <v>637.43200000000002</v>
      </c>
      <c r="C26" s="61">
        <f t="shared" si="3"/>
        <v>1107.5250000000001</v>
      </c>
      <c r="D26" s="61">
        <f t="shared" si="3"/>
        <v>1199.0329999999999</v>
      </c>
      <c r="E26" s="61">
        <f t="shared" si="3"/>
        <v>1175.376</v>
      </c>
      <c r="F26" s="61">
        <f t="shared" si="3"/>
        <v>1140.7539999999999</v>
      </c>
      <c r="G26" s="61">
        <f t="shared" si="3"/>
        <v>1223.3309999999999</v>
      </c>
      <c r="H26" s="61">
        <f t="shared" si="3"/>
        <v>902.02599999999995</v>
      </c>
      <c r="I26" s="61">
        <f t="shared" si="3"/>
        <v>1160.44</v>
      </c>
      <c r="J26" s="61">
        <f t="shared" si="3"/>
        <v>1484.75</v>
      </c>
      <c r="K26" s="61">
        <f t="shared" si="3"/>
        <v>1019.672</v>
      </c>
      <c r="L26" s="61">
        <f t="shared" si="3"/>
        <v>1374.2370000000001</v>
      </c>
      <c r="M26" s="61">
        <f t="shared" si="3"/>
        <v>1378.732</v>
      </c>
      <c r="N26" s="61">
        <f t="shared" si="3"/>
        <v>1388.559</v>
      </c>
      <c r="O26" s="61">
        <f t="shared" si="3"/>
        <v>1498.546</v>
      </c>
      <c r="P26" s="61">
        <f t="shared" si="3"/>
        <v>1221.875</v>
      </c>
      <c r="Q26" s="61">
        <f t="shared" si="3"/>
        <v>1389.5789999999997</v>
      </c>
      <c r="R26" s="61">
        <f t="shared" si="3"/>
        <v>1382.5240000000001</v>
      </c>
      <c r="S26" s="61">
        <f t="shared" si="3"/>
        <v>1159.444</v>
      </c>
      <c r="T26" s="61">
        <f t="shared" si="3"/>
        <v>1134.3690000000001</v>
      </c>
      <c r="U26" s="61">
        <f t="shared" si="3"/>
        <v>1634.5819999999999</v>
      </c>
      <c r="V26" s="14"/>
      <c r="W26" s="13"/>
    </row>
    <row r="32" spans="1:23" ht="18" x14ac:dyDescent="0.25">
      <c r="A32" s="15" t="s">
        <v>24</v>
      </c>
      <c r="B32" s="16">
        <f t="shared" ref="B32:U32" si="4">SUM(B6:B19)+B24</f>
        <v>859.43200000000002</v>
      </c>
      <c r="C32" s="16">
        <f t="shared" si="4"/>
        <v>1107.5250000000001</v>
      </c>
      <c r="D32" s="16">
        <f t="shared" si="4"/>
        <v>1199.0329999999999</v>
      </c>
      <c r="E32" s="16">
        <f t="shared" si="4"/>
        <v>1118.376</v>
      </c>
      <c r="F32" s="16">
        <f t="shared" si="4"/>
        <v>1246.7539999999999</v>
      </c>
      <c r="G32" s="16">
        <f t="shared" si="4"/>
        <v>1223.3309999999999</v>
      </c>
      <c r="H32" s="16">
        <f t="shared" si="4"/>
        <v>902.02599999999995</v>
      </c>
      <c r="I32" s="16">
        <f t="shared" si="4"/>
        <v>1610.44</v>
      </c>
      <c r="J32" s="16">
        <f t="shared" si="4"/>
        <v>1484.75</v>
      </c>
      <c r="K32" s="16">
        <f t="shared" si="4"/>
        <v>1373.672</v>
      </c>
      <c r="L32" s="16">
        <f t="shared" si="4"/>
        <v>1374.2370000000001</v>
      </c>
      <c r="M32" s="16">
        <f t="shared" si="4"/>
        <v>1378.732</v>
      </c>
      <c r="N32" s="16">
        <f t="shared" si="4"/>
        <v>1388.559</v>
      </c>
      <c r="O32" s="16">
        <f t="shared" si="4"/>
        <v>1824.546</v>
      </c>
      <c r="P32" s="16">
        <f t="shared" si="4"/>
        <v>1221.875</v>
      </c>
      <c r="Q32" s="16">
        <f t="shared" si="4"/>
        <v>2083.5789999999997</v>
      </c>
      <c r="R32" s="16">
        <f t="shared" si="4"/>
        <v>1459.7640000000001</v>
      </c>
      <c r="S32" s="16">
        <f t="shared" si="4"/>
        <v>1159.444</v>
      </c>
      <c r="T32" s="16">
        <f t="shared" si="4"/>
        <v>2449.8690000000001</v>
      </c>
      <c r="U32" s="16">
        <f t="shared" si="4"/>
        <v>1634.5819999999999</v>
      </c>
      <c r="W32" s="16">
        <f>SUM(B32:U32)</f>
        <v>28100.525999999994</v>
      </c>
    </row>
    <row r="33" spans="1:23" ht="15.75" x14ac:dyDescent="0.25">
      <c r="A33" s="17"/>
      <c r="B33" s="16">
        <v>859.4319999999999</v>
      </c>
      <c r="C33" s="16">
        <v>1107.5250000000001</v>
      </c>
      <c r="D33" s="16">
        <v>1199.0329999999999</v>
      </c>
      <c r="E33" s="16">
        <v>1118.376</v>
      </c>
      <c r="F33" s="16">
        <v>1246.7540000000001</v>
      </c>
      <c r="G33" s="16">
        <v>1223.3310000000001</v>
      </c>
      <c r="H33" s="16">
        <v>902.02600000000007</v>
      </c>
      <c r="I33" s="16">
        <v>1610.4399999999996</v>
      </c>
      <c r="J33" s="16">
        <v>1484.7499999999998</v>
      </c>
      <c r="K33" s="16">
        <v>1373.672</v>
      </c>
      <c r="L33" s="16">
        <v>1374.2369999999999</v>
      </c>
      <c r="M33" s="16">
        <v>1378.732</v>
      </c>
      <c r="N33" s="16">
        <v>1388.5589999999997</v>
      </c>
      <c r="O33" s="16">
        <v>1824.5460000000003</v>
      </c>
      <c r="P33" s="16">
        <v>1221.8750000000002</v>
      </c>
      <c r="Q33" s="16">
        <v>2083.5790000000002</v>
      </c>
      <c r="R33" s="16">
        <v>1459.7640000000001</v>
      </c>
      <c r="S33" s="16">
        <v>1159.4440000000002</v>
      </c>
      <c r="T33" s="16">
        <v>2449.8690000000001</v>
      </c>
      <c r="U33" s="16">
        <v>1634.5819999999999</v>
      </c>
      <c r="W33" s="16">
        <f>SUM(B33:U33)</f>
        <v>28100.525999999998</v>
      </c>
    </row>
    <row r="34" spans="1:23" ht="6.75" customHeight="1" x14ac:dyDescent="0.2"/>
    <row r="35" spans="1:23" ht="13.5" thickBot="1" x14ac:dyDescent="0.25">
      <c r="B35" s="18">
        <f>+B32-B33</f>
        <v>0</v>
      </c>
      <c r="C35" s="18">
        <f t="shared" ref="C35:U35" si="5">+C32-C33</f>
        <v>0</v>
      </c>
      <c r="D35" s="18">
        <f t="shared" si="5"/>
        <v>0</v>
      </c>
      <c r="E35" s="18">
        <f t="shared" si="5"/>
        <v>0</v>
      </c>
      <c r="F35" s="18">
        <f t="shared" si="5"/>
        <v>0</v>
      </c>
      <c r="G35" s="18">
        <f t="shared" si="5"/>
        <v>0</v>
      </c>
      <c r="H35" s="18">
        <f t="shared" si="5"/>
        <v>0</v>
      </c>
      <c r="I35" s="18">
        <f t="shared" si="5"/>
        <v>0</v>
      </c>
      <c r="J35" s="18">
        <f t="shared" si="5"/>
        <v>0</v>
      </c>
      <c r="K35" s="18">
        <f t="shared" si="5"/>
        <v>0</v>
      </c>
      <c r="L35" s="18">
        <f t="shared" si="5"/>
        <v>0</v>
      </c>
      <c r="M35" s="18">
        <f t="shared" si="5"/>
        <v>0</v>
      </c>
      <c r="N35" s="18">
        <f t="shared" si="5"/>
        <v>0</v>
      </c>
      <c r="O35" s="18">
        <f t="shared" si="5"/>
        <v>0</v>
      </c>
      <c r="P35" s="18">
        <f t="shared" si="5"/>
        <v>0</v>
      </c>
      <c r="Q35" s="18">
        <f t="shared" si="5"/>
        <v>0</v>
      </c>
      <c r="R35" s="18">
        <f t="shared" si="5"/>
        <v>0</v>
      </c>
      <c r="S35" s="18">
        <f t="shared" si="5"/>
        <v>0</v>
      </c>
      <c r="T35" s="18">
        <f t="shared" si="5"/>
        <v>0</v>
      </c>
      <c r="U35" s="18">
        <f t="shared" si="5"/>
        <v>0</v>
      </c>
      <c r="W35" s="18">
        <f t="shared" ref="W35" si="6">+W32-W33</f>
        <v>0</v>
      </c>
    </row>
    <row r="37" spans="1:23" x14ac:dyDescent="0.2">
      <c r="B37" s="16"/>
    </row>
    <row r="38" spans="1:23" x14ac:dyDescent="0.2">
      <c r="A38" s="14" t="s">
        <v>25</v>
      </c>
      <c r="B38" s="19">
        <f t="shared" ref="B38:V38" si="7">B4</f>
        <v>2015</v>
      </c>
      <c r="C38" s="19">
        <f t="shared" si="7"/>
        <v>2016</v>
      </c>
      <c r="D38" s="19">
        <f t="shared" si="7"/>
        <v>2017</v>
      </c>
      <c r="E38" s="19">
        <f t="shared" si="7"/>
        <v>2018</v>
      </c>
      <c r="F38" s="19">
        <f t="shared" si="7"/>
        <v>2019</v>
      </c>
      <c r="G38" s="19">
        <f t="shared" si="7"/>
        <v>2020</v>
      </c>
      <c r="H38" s="19">
        <f t="shared" si="7"/>
        <v>2021</v>
      </c>
      <c r="I38" s="19">
        <f t="shared" si="7"/>
        <v>2022</v>
      </c>
      <c r="J38" s="19">
        <f t="shared" si="7"/>
        <v>2023</v>
      </c>
      <c r="K38" s="19">
        <f t="shared" si="7"/>
        <v>2024</v>
      </c>
      <c r="L38" s="19">
        <f t="shared" si="7"/>
        <v>2025</v>
      </c>
      <c r="M38" s="19">
        <f t="shared" si="7"/>
        <v>2026</v>
      </c>
      <c r="N38" s="19">
        <f t="shared" si="7"/>
        <v>2027</v>
      </c>
      <c r="O38" s="19">
        <f t="shared" si="7"/>
        <v>2028</v>
      </c>
      <c r="P38" s="19">
        <f t="shared" si="7"/>
        <v>2029</v>
      </c>
      <c r="Q38" s="19">
        <f t="shared" si="7"/>
        <v>2030</v>
      </c>
      <c r="R38" s="19">
        <f t="shared" si="7"/>
        <v>2031</v>
      </c>
      <c r="S38" s="19">
        <f t="shared" si="7"/>
        <v>2032</v>
      </c>
      <c r="T38" s="19">
        <f t="shared" si="7"/>
        <v>2033</v>
      </c>
      <c r="U38" s="19">
        <f t="shared" si="7"/>
        <v>2034</v>
      </c>
      <c r="V38" s="20">
        <f t="shared" si="7"/>
        <v>0</v>
      </c>
    </row>
    <row r="39" spans="1:23" x14ac:dyDescent="0.2">
      <c r="A39" t="s">
        <v>26</v>
      </c>
      <c r="B39" s="21">
        <f>SUM($B6:B6,$B7:B7)/1000</f>
        <v>0</v>
      </c>
      <c r="C39" s="16">
        <f>SUM($B6:C6,$B7:C7)/1000</f>
        <v>0</v>
      </c>
      <c r="D39" s="16">
        <f>SUM($B6:D6,$B7:D7)/1000</f>
        <v>0</v>
      </c>
      <c r="E39" s="16">
        <f>SUM($B6:E6,$B7:E7)/1000</f>
        <v>0</v>
      </c>
      <c r="F39" s="16">
        <f>SUM($B6:F6,$B7:F7)/1000</f>
        <v>0</v>
      </c>
      <c r="G39" s="16">
        <f>SUM($B6:G6,$B7:G7)/1000</f>
        <v>0</v>
      </c>
      <c r="H39" s="16">
        <f>SUM($B6:H6,$B7:H7)/1000</f>
        <v>0</v>
      </c>
      <c r="I39" s="16">
        <f>SUM($B6:I6,$B7:I7)/1000</f>
        <v>0</v>
      </c>
      <c r="J39" s="16">
        <f>SUM($B6:J6,$B7:J7)/1000</f>
        <v>0</v>
      </c>
      <c r="K39" s="22">
        <f>SUM($B6:K6,$B7:K7)/1000</f>
        <v>0</v>
      </c>
      <c r="L39" s="22">
        <f>SUM($B6:L6,$B7:L7)/1000</f>
        <v>0</v>
      </c>
      <c r="M39" s="22">
        <f>SUM($B6:M6,$B7:M7)/1000</f>
        <v>0</v>
      </c>
      <c r="N39" s="22">
        <f>SUM($B6:N6,$B7:N7)/1000</f>
        <v>0</v>
      </c>
      <c r="O39" s="22">
        <f>SUM($B6:O6,$B7:O7)/1000</f>
        <v>0.42299999999999999</v>
      </c>
      <c r="P39" s="22">
        <f>SUM($B6:P6,$B7:P7)/1000</f>
        <v>0.42299999999999999</v>
      </c>
      <c r="Q39" s="22">
        <f>SUM($B6:Q6,$B7:Q7)/1000</f>
        <v>0.84599999999999997</v>
      </c>
      <c r="R39" s="22">
        <f>SUM($B6:R6,$B7:R7)/1000</f>
        <v>1.2689999999999999</v>
      </c>
      <c r="S39" s="22">
        <f>SUM($B6:S6,$B7:S7)/1000</f>
        <v>1.2689999999999999</v>
      </c>
      <c r="T39" s="22">
        <f>SUM($B6:T6,$B7:T7)/1000</f>
        <v>2.406183</v>
      </c>
      <c r="U39" s="22">
        <f>SUM($B6:U6,$B7:U7)/1000</f>
        <v>3.0411830000000002</v>
      </c>
    </row>
    <row r="40" spans="1:23" x14ac:dyDescent="0.2">
      <c r="A40" t="s">
        <v>27</v>
      </c>
      <c r="B40" s="16">
        <f>SUM($B10:B10,$B11:B11,$B12:B12,$B13:B13)/1000</f>
        <v>0</v>
      </c>
      <c r="C40" s="16">
        <f>SUM($B10:C10,$B11:C11,$B12:C12,$B13:C13)/1000</f>
        <v>0</v>
      </c>
      <c r="D40" s="16">
        <f>SUM($B10:D10,$B11:D11,$B12:D12,$B13:D13)/1000</f>
        <v>0</v>
      </c>
      <c r="E40" s="16">
        <f>SUM($B10:E10,$B11:E11,$B12:E12,$B13:E13)/1000</f>
        <v>0</v>
      </c>
      <c r="F40" s="16">
        <f>SUM($B10:F10,$B11:F11,$B12:F12,$B13:F13)/1000</f>
        <v>0</v>
      </c>
      <c r="G40" s="16">
        <f>SUM($B10:G10,$B11:G11,$B12:G12,$B13:G13)/1000</f>
        <v>0</v>
      </c>
      <c r="H40" s="16">
        <f>SUM($B10:H10,$B11:H11,$B12:H12,$B13:H13)/1000</f>
        <v>0</v>
      </c>
      <c r="I40" s="16">
        <f>SUM($B10:I10,$B11:I11,$B12:I12,$B13:I13)/1000</f>
        <v>0.38300000000000001</v>
      </c>
      <c r="J40" s="16">
        <f>SUM($B10:J10,$B11:J11,$B12:J12,$B13:J13)/1000</f>
        <v>0.748</v>
      </c>
      <c r="K40" s="16">
        <f>SUM($B10:K10,$B11:K11,$B12:K12,$B13:K13)/1000</f>
        <v>0.748</v>
      </c>
      <c r="L40" s="16">
        <f>SUM($B10:L10,$B11:L11,$B12:L12,$B13:L13)/1000</f>
        <v>0.748</v>
      </c>
      <c r="M40" s="16">
        <f>SUM($B10:M10,$B11:M11,$B12:M12,$B13:M13)/1000</f>
        <v>0.748</v>
      </c>
      <c r="N40" s="16">
        <f>SUM($B10:N10,$B11:N11,$B12:N12,$B13:N13)/1000</f>
        <v>0.748</v>
      </c>
      <c r="O40" s="22">
        <f>SUM($B10:O10,$B11:O11,$B12:O12,$B13:O13)/1000</f>
        <v>0.748</v>
      </c>
      <c r="P40" s="22">
        <f>SUM($B10:P10,$B11:P11,$B12:P12,$B13:P13)/1000</f>
        <v>0.748</v>
      </c>
      <c r="Q40" s="22">
        <f>SUM($B10:Q10,$B11:Q11,$B12:Q12,$B13:Q13)/1000</f>
        <v>0.95899999999999996</v>
      </c>
      <c r="R40" s="22">
        <f>SUM($B10:R10,$B11:R11,$B12:R12,$B13:R13)/1000</f>
        <v>0.95899999999999996</v>
      </c>
      <c r="S40" s="22">
        <f>SUM($B10:S10,$B11:S11,$B12:S12,$B13:S13)/1000</f>
        <v>0.95899999999999996</v>
      </c>
      <c r="T40" s="22">
        <f>SUM($B10:T10,$B11:T11,$B12:T12,$B13:T13)/1000</f>
        <v>0.95899999999999996</v>
      </c>
      <c r="U40" s="22">
        <f>SUM($B10:U10,$B11:U11,$B12:U12,$B13:U13)/1000</f>
        <v>0.95899999999999996</v>
      </c>
    </row>
    <row r="41" spans="1:23" x14ac:dyDescent="0.2">
      <c r="A41" t="s">
        <v>28</v>
      </c>
      <c r="B41" s="22">
        <f>SUM($B8:B8,$B9:B9)/1000</f>
        <v>0.13247</v>
      </c>
      <c r="C41" s="22">
        <f>SUM($B8:C8,$B9:C9)/1000</f>
        <v>0.27163999999999999</v>
      </c>
      <c r="D41" s="22">
        <f>SUM($B8:D8,$B9:D9)/1000</f>
        <v>0.49225000000000002</v>
      </c>
      <c r="E41" s="22">
        <f>SUM($B8:E8,$B9:E9)/1000</f>
        <v>0.70929999999999993</v>
      </c>
      <c r="F41" s="22">
        <f>SUM($B8:F8,$B9:F9)/1000</f>
        <v>0.93669999999999998</v>
      </c>
      <c r="G41" s="22">
        <f>SUM($B8:G8,$B9:G9)/1000</f>
        <v>1.1421599999999998</v>
      </c>
      <c r="H41" s="22">
        <f>SUM($B8:H8,$B9:H9)/1000</f>
        <v>1.3492099999999998</v>
      </c>
      <c r="I41" s="22">
        <f>SUM($B8:I8,$B9:I9)/1000</f>
        <v>1.5720099999999999</v>
      </c>
      <c r="J41" s="22">
        <f>SUM($B8:J8,$B9:J9)/1000</f>
        <v>1.7903399999999998</v>
      </c>
      <c r="K41" s="22">
        <f>SUM($B8:K8,$B9:K9)/1000</f>
        <v>2.01831</v>
      </c>
      <c r="L41" s="22">
        <f>SUM($B8:L8,$B9:L9)/1000</f>
        <v>2.2076700000000002</v>
      </c>
      <c r="M41" s="22">
        <f>SUM($B8:M8,$B9:M9)/1000</f>
        <v>2.4169800000000001</v>
      </c>
      <c r="N41" s="22">
        <f>SUM($B8:N8,$B9:N9)/1000</f>
        <v>2.61504</v>
      </c>
      <c r="O41" s="22">
        <f>SUM($B8:O8,$B9:O9)/1000</f>
        <v>2.8165</v>
      </c>
      <c r="P41" s="22">
        <f>SUM($B8:P8,$B9:P9)/1000</f>
        <v>3.0116999999999998</v>
      </c>
      <c r="Q41" s="22">
        <f>SUM($B8:Q8,$B9:Q9)/1000</f>
        <v>3.1871499999999999</v>
      </c>
      <c r="R41" s="22">
        <f>SUM($B8:R8,$B9:R9)/1000</f>
        <v>3.3662800000000002</v>
      </c>
      <c r="S41" s="22">
        <f>SUM($B8:S8,$B9:S9)/1000</f>
        <v>3.5399600000000002</v>
      </c>
      <c r="T41" s="22">
        <f>SUM($B8:T8,$B9:T9)/1000</f>
        <v>3.7138599999999999</v>
      </c>
      <c r="U41" s="22">
        <f>SUM($B8:U8,$B9:U9)/1000</f>
        <v>3.8822400000000004</v>
      </c>
    </row>
    <row r="42" spans="1:23" x14ac:dyDescent="0.2">
      <c r="A42" t="s">
        <v>29</v>
      </c>
      <c r="B42" s="22">
        <f t="shared" ref="B42:U42" si="8">B17/1000</f>
        <v>0.726962</v>
      </c>
      <c r="C42" s="22">
        <f t="shared" si="8"/>
        <v>0.96835499999999997</v>
      </c>
      <c r="D42" s="22">
        <f t="shared" si="8"/>
        <v>0.97842300000000004</v>
      </c>
      <c r="E42" s="22">
        <f t="shared" si="8"/>
        <v>0.90132600000000007</v>
      </c>
      <c r="F42" s="22">
        <f t="shared" si="8"/>
        <v>1.0193540000000001</v>
      </c>
      <c r="G42" s="22">
        <f t="shared" si="8"/>
        <v>1.017871</v>
      </c>
      <c r="H42" s="22">
        <f t="shared" si="8"/>
        <v>0.69497600000000004</v>
      </c>
      <c r="I42" s="22">
        <f t="shared" si="8"/>
        <v>1.00464</v>
      </c>
      <c r="J42" s="22">
        <f t="shared" si="8"/>
        <v>0.90142000000000011</v>
      </c>
      <c r="K42" s="22">
        <f t="shared" si="8"/>
        <v>1.145702</v>
      </c>
      <c r="L42" s="22">
        <f t="shared" si="8"/>
        <v>1.184877</v>
      </c>
      <c r="M42" s="22">
        <f t="shared" si="8"/>
        <v>1.169422</v>
      </c>
      <c r="N42" s="22">
        <f t="shared" si="8"/>
        <v>1.190499</v>
      </c>
      <c r="O42" s="22">
        <f t="shared" si="8"/>
        <v>1.200086</v>
      </c>
      <c r="P42" s="22">
        <f t="shared" si="8"/>
        <v>1.026675</v>
      </c>
      <c r="Q42" s="22">
        <f t="shared" si="8"/>
        <v>1.2741289999999998</v>
      </c>
      <c r="R42" s="22">
        <f t="shared" si="8"/>
        <v>0.85763400000000001</v>
      </c>
      <c r="S42" s="22">
        <f t="shared" si="8"/>
        <v>0.98576399999999997</v>
      </c>
      <c r="T42" s="22">
        <f t="shared" si="8"/>
        <v>1.1387860000000001</v>
      </c>
      <c r="U42" s="22">
        <f t="shared" si="8"/>
        <v>0.831202</v>
      </c>
    </row>
    <row r="43" spans="1:23" x14ac:dyDescent="0.2">
      <c r="A43" t="s">
        <v>30</v>
      </c>
      <c r="B43" s="16">
        <f>(SUM($B26:B26)-SUM($B6:B12,$B13:B13,$B17:B17,$B21:B23))/1000</f>
        <v>0</v>
      </c>
      <c r="C43" s="16">
        <f>(SUM($B26:C26)-SUM($B6:C12,$B13:C13,$B17:C17,$B21:C23))/1000</f>
        <v>2.2737367544323206E-16</v>
      </c>
      <c r="D43" s="16">
        <f>(SUM($B26:D26)-SUM($B6:D12,$B13:D13,$B17:D17,$B21:D23))/1000</f>
        <v>0</v>
      </c>
      <c r="E43" s="16">
        <f>(SUM($B26:E26)-SUM($B6:E12,$B13:E13,$B17:E17,$B21:E23))/1000</f>
        <v>0</v>
      </c>
      <c r="F43" s="16">
        <f>(SUM($B26:F26)-SUM($B6:F12,$B13:F13,$B17:F17,$B21:F23))/1000</f>
        <v>0</v>
      </c>
      <c r="G43" s="16">
        <f>(SUM($B26:G26)-SUM($B6:G12,$B13:G13,$B17:G17,$B21:G23))/1000</f>
        <v>0</v>
      </c>
      <c r="H43" s="16">
        <f>(SUM($B26:H26)-SUM($B6:H12,$B13:H13,$B17:H17,$B21:H23))/1000</f>
        <v>0</v>
      </c>
      <c r="I43" s="16">
        <f>(SUM($B26:I26)-SUM($B6:I12,$B13:I13,$B17:I17,$B21:I23))/1000</f>
        <v>0</v>
      </c>
      <c r="J43" s="16">
        <f>(SUM($B26:J26)-SUM($B6:J12,$B13:J13,$B17:J17,$B21:J23))/1000</f>
        <v>0</v>
      </c>
      <c r="K43" s="16">
        <f>(SUM($B26:K26)-SUM($B6:K12,$B13:K13,$B17:K17,$B21:K23))/1000</f>
        <v>0</v>
      </c>
      <c r="L43" s="16">
        <f>(SUM($B26:L26)-SUM($B6:L12,$B13:L13,$B17:L17,$B21:L23))/1000</f>
        <v>1.8189894035458565E-15</v>
      </c>
      <c r="M43" s="16">
        <f>(SUM($B26:M26)-SUM($B6:M12,$B13:M13,$B17:M17,$B21:M23))/1000</f>
        <v>0</v>
      </c>
      <c r="N43" s="16">
        <f>(SUM($B26:N26)-SUM($B6:N12,$B13:N13,$B17:N17,$B21:N23))/1000</f>
        <v>0</v>
      </c>
      <c r="O43" s="16">
        <f>(SUM($B26:O26)-SUM($B6:O12,$B13:O13,$B17:O17,$B21:O23))/1000</f>
        <v>0</v>
      </c>
      <c r="P43" s="16">
        <f>(SUM($B26:P26)-SUM($B6:P12,$B13:P13,$B17:P17,$B21:P23))/1000</f>
        <v>3.637978807091713E-15</v>
      </c>
      <c r="Q43" s="16">
        <f>(SUM($B26:Q26)-SUM($B6:Q12,$B13:Q13,$B17:Q17,$B21:Q23))/1000</f>
        <v>3.637978807091713E-15</v>
      </c>
      <c r="R43" s="16">
        <f>(SUM($B26:R26)-SUM($B6:R12,$B13:R13,$B17:R17,$B21:R23))/1000</f>
        <v>0</v>
      </c>
      <c r="S43" s="16">
        <f>(SUM($B26:S26)-SUM($B6:S12,$B13:S13,$B17:S17,$B21:S23))/1000</f>
        <v>0</v>
      </c>
      <c r="T43" s="16">
        <f>(SUM($B26:T26)-SUM($B6:T12,$B13:T13,$B17:T17,$B21:T23))/1000</f>
        <v>0</v>
      </c>
      <c r="U43" s="16">
        <f>(SUM($B26:U26)-SUM($B6:U12,$B13:U13,$B17:U17,$B21:U23))/1000</f>
        <v>0</v>
      </c>
    </row>
    <row r="44" spans="1:23" x14ac:dyDescent="0.2">
      <c r="A44" t="s">
        <v>31</v>
      </c>
      <c r="B44" s="22">
        <f>SUM($B21:B21)/1000</f>
        <v>-0.222</v>
      </c>
      <c r="C44" s="22">
        <f>SUM($B21:C21)/1000</f>
        <v>-0.222</v>
      </c>
      <c r="D44" s="22">
        <f>SUM($B21:D21)/1000</f>
        <v>-0.222</v>
      </c>
      <c r="E44" s="22">
        <f>SUM($B21:E21)/1000</f>
        <v>-0.502</v>
      </c>
      <c r="F44" s="22">
        <f>SUM($B21:F21)/1000</f>
        <v>-0.60799999999999998</v>
      </c>
      <c r="G44" s="22">
        <f>SUM($B21:G21)/1000</f>
        <v>-0.60799999999999998</v>
      </c>
      <c r="H44" s="22">
        <f>SUM($B21:H21)/1000</f>
        <v>-0.60799999999999998</v>
      </c>
      <c r="I44" s="22">
        <f>SUM($B21:I21)/1000</f>
        <v>-1.0580000000000001</v>
      </c>
      <c r="J44" s="22">
        <f>SUM($B21:J21)/1000</f>
        <v>-1.0580000000000001</v>
      </c>
      <c r="K44" s="22">
        <f>SUM($B21:K21)/1000</f>
        <v>-1.4119999999999999</v>
      </c>
      <c r="L44" s="22">
        <f>SUM($B21:L21)/1000</f>
        <v>-1.7989999999999999</v>
      </c>
      <c r="M44" s="22">
        <f>SUM($B21:M21)/1000</f>
        <v>-1.7989999999999999</v>
      </c>
      <c r="N44" s="22">
        <f>SUM($B21:N21)/1000</f>
        <v>-1.7989999999999999</v>
      </c>
      <c r="O44" s="22">
        <f>SUM($B21:O21)/1000</f>
        <v>-1.7989999999999999</v>
      </c>
      <c r="P44" s="22">
        <f>SUM($B21:P21)/1000</f>
        <v>-1.7989999999999999</v>
      </c>
      <c r="Q44" s="22">
        <f>SUM($B21:Q21)/1000</f>
        <v>-1.7989999999999999</v>
      </c>
      <c r="R44" s="22">
        <f>SUM($B21:R21)/1000</f>
        <v>-1.7989999999999999</v>
      </c>
      <c r="S44" s="22">
        <f>SUM($B21:S21)/1000</f>
        <v>-1.7989999999999999</v>
      </c>
      <c r="T44" s="22">
        <f>SUM($B21:T21)/1000</f>
        <v>-2.427</v>
      </c>
      <c r="U44" s="22">
        <f>SUM($B21:U21)/1000</f>
        <v>-2.427</v>
      </c>
      <c r="V44" s="22">
        <f>SUM($B21:V21)/1000</f>
        <v>-2.427</v>
      </c>
    </row>
    <row r="45" spans="1:23" x14ac:dyDescent="0.2">
      <c r="A45" t="s">
        <v>32</v>
      </c>
      <c r="B45" s="16">
        <f>SUM($B22:B22)/1000</f>
        <v>0</v>
      </c>
      <c r="C45" s="16">
        <f>SUM($B22:C22)/1000</f>
        <v>0</v>
      </c>
      <c r="D45" s="16">
        <f>SUM($B22:D22)/1000</f>
        <v>0</v>
      </c>
      <c r="E45" s="16">
        <f>SUM($B22:E22)/1000</f>
        <v>0</v>
      </c>
      <c r="F45" s="16">
        <f>SUM($B22:F22)/1000</f>
        <v>0</v>
      </c>
      <c r="G45" s="16">
        <f>SUM($B22:G22)/1000</f>
        <v>0</v>
      </c>
      <c r="H45" s="16">
        <f>SUM($B22:H22)/1000</f>
        <v>0</v>
      </c>
      <c r="I45" s="16">
        <f>SUM($B22:I22)/1000</f>
        <v>0</v>
      </c>
      <c r="J45" s="16">
        <f>SUM($B22:J22)/1000</f>
        <v>0</v>
      </c>
      <c r="K45" s="16">
        <f>SUM($B22:K22)/1000</f>
        <v>0</v>
      </c>
      <c r="L45" s="16">
        <f>SUM($B22:L22)/1000</f>
        <v>0</v>
      </c>
      <c r="M45" s="16">
        <f>SUM($B22:M22)/1000</f>
        <v>0</v>
      </c>
      <c r="N45" s="16">
        <f>SUM($B22:N22)/1000</f>
        <v>0</v>
      </c>
      <c r="O45" s="22">
        <f>SUM($B22:O22)/1000</f>
        <v>-0.32600000000000001</v>
      </c>
      <c r="P45" s="22">
        <f>SUM($B22:P22)/1000</f>
        <v>-0.32600000000000001</v>
      </c>
      <c r="Q45" s="22">
        <f>SUM($B22:Q22)/1000</f>
        <v>-0.68300000000000005</v>
      </c>
      <c r="R45" s="22">
        <f>SUM($B22:R22)/1000</f>
        <v>-0.76024000000000003</v>
      </c>
      <c r="S45" s="22">
        <f>SUM($B22:S22)/1000</f>
        <v>-0.76024000000000003</v>
      </c>
      <c r="T45" s="22">
        <f>SUM($B22:T22)/1000</f>
        <v>-1.44774</v>
      </c>
      <c r="U45" s="22">
        <f>SUM($B22:U22)/1000</f>
        <v>-1.44774</v>
      </c>
    </row>
    <row r="46" spans="1:23" x14ac:dyDescent="0.2">
      <c r="A46" t="s">
        <v>33</v>
      </c>
      <c r="B46" s="16">
        <f>SUM($B23:B23)/1000</f>
        <v>0</v>
      </c>
      <c r="C46" s="16">
        <f>SUM($B23:C23)/1000</f>
        <v>0</v>
      </c>
      <c r="D46" s="16">
        <f>SUM($B23:D23)/1000</f>
        <v>0</v>
      </c>
      <c r="E46" s="22">
        <f>SUM($B23:E23)/1000</f>
        <v>0.33700000000000002</v>
      </c>
      <c r="F46" s="22">
        <f>SUM($B23:F23)/1000</f>
        <v>0.33700000000000002</v>
      </c>
      <c r="G46" s="22">
        <f>SUM($B23:G23)/1000</f>
        <v>0.33700000000000002</v>
      </c>
      <c r="H46" s="22">
        <f>SUM($B23:H23)/1000</f>
        <v>0.33700000000000002</v>
      </c>
      <c r="I46" s="22">
        <f>SUM($B23:I23)/1000</f>
        <v>0.33700000000000002</v>
      </c>
      <c r="J46" s="22">
        <f>SUM($B23:J23)/1000</f>
        <v>0.33700000000000002</v>
      </c>
      <c r="K46" s="22">
        <f>SUM($B23:K23)/1000</f>
        <v>0.33700000000000002</v>
      </c>
      <c r="L46" s="22">
        <f>SUM($B23:L23)/1000</f>
        <v>0.72399999999999998</v>
      </c>
      <c r="M46" s="22">
        <f>SUM($B23:M23)/1000</f>
        <v>0.72399999999999998</v>
      </c>
      <c r="N46" s="22">
        <f>SUM($B23:N23)/1000</f>
        <v>0.72399999999999998</v>
      </c>
      <c r="O46" s="22">
        <f>SUM($B23:O23)/1000</f>
        <v>0.72399999999999998</v>
      </c>
      <c r="P46" s="22">
        <f>SUM($B23:P23)/1000</f>
        <v>0.72399999999999998</v>
      </c>
      <c r="Q46" s="22">
        <f>SUM($B23:Q23)/1000</f>
        <v>0.38700000000000001</v>
      </c>
      <c r="R46" s="22">
        <f>SUM($B23:R23)/1000</f>
        <v>0.38700000000000001</v>
      </c>
      <c r="S46" s="22">
        <f>SUM($B23:S23)/1000</f>
        <v>0.38700000000000001</v>
      </c>
      <c r="T46" s="22">
        <f>SUM($B23:T23)/1000</f>
        <v>0.38700000000000001</v>
      </c>
      <c r="U46" s="22">
        <f>SUM($B23:U23)/1000</f>
        <v>0.38700000000000001</v>
      </c>
    </row>
    <row r="48" spans="1:23" x14ac:dyDescent="0.2">
      <c r="A48" t="s">
        <v>24</v>
      </c>
      <c r="B48" s="22">
        <f>SUM(B39:B46)-SUM($B26:B26)/1000</f>
        <v>0</v>
      </c>
      <c r="C48" s="22">
        <f>SUM(C39:C46)-(SUM($B26:C26)-SUM(B17:$B17))/1000</f>
        <v>0</v>
      </c>
      <c r="D48" s="22">
        <f>SUM(D39:D46)-(SUM($B26:D26)-SUM($B17:C17))/1000</f>
        <v>0</v>
      </c>
      <c r="E48" s="22">
        <f>SUM(E39:E46)-(SUM($B26:E26)-SUM($B17:D17))/1000</f>
        <v>0</v>
      </c>
      <c r="F48" s="22">
        <f>SUM(F39:F46)-(SUM($B26:F26)-SUM($B17:E17))/1000</f>
        <v>0</v>
      </c>
      <c r="G48" s="22">
        <f>SUM(G39:G46)-(SUM($B26:G26)-SUM($B17:F17))/1000</f>
        <v>0</v>
      </c>
      <c r="H48" s="22">
        <f>SUM(H39:H46)-(SUM($B26:H26)-SUM($B17:G17))/1000</f>
        <v>0</v>
      </c>
      <c r="I48" s="22">
        <f>SUM(I39:I46)-(SUM($B26:I26)-SUM($B17:H17))/1000</f>
        <v>0</v>
      </c>
      <c r="J48" s="22">
        <f>SUM(J39:J46)-(SUM($B26:J26)-SUM($B17:I17))/1000</f>
        <v>0</v>
      </c>
      <c r="K48" s="22">
        <f>SUM(K39:K46)-(SUM($B26:K26)-SUM($B17:J17))/1000</f>
        <v>0</v>
      </c>
      <c r="L48" s="22">
        <f>SUM(L39:L46)-(SUM($B26:L26)-SUM($B17:K17))/1000</f>
        <v>0</v>
      </c>
      <c r="M48" s="22">
        <f>SUM(M39:M46)-(SUM($B26:M26)-SUM($B17:L17))/1000</f>
        <v>0</v>
      </c>
      <c r="N48" s="22">
        <f>SUM(N39:N46)-(SUM($B26:N26)-SUM($B17:M17))/1000</f>
        <v>0</v>
      </c>
      <c r="O48" s="22">
        <f>SUM(O39:O46)-(SUM($B26:O26)-SUM($B17:N17))/1000</f>
        <v>0</v>
      </c>
      <c r="P48" s="22">
        <f>SUM(P39:P46)-(SUM($B26:P26)-SUM($B17:O17))/1000</f>
        <v>3.5527136788005009E-15</v>
      </c>
      <c r="Q48" s="22">
        <f>SUM(Q39:Q46)-(SUM($B26:Q26)-SUM($B17:P17))/1000</f>
        <v>0</v>
      </c>
      <c r="R48" s="22">
        <f>SUM(R39:R46)-(SUM($B26:R26)-SUM($B17:Q17))/1000</f>
        <v>0</v>
      </c>
      <c r="S48" s="22">
        <f>SUM(S39:S46)-(SUM($B26:S26)-SUM($B17:R17))/1000</f>
        <v>0</v>
      </c>
      <c r="T48" s="22">
        <f>SUM(T39:T46)-(SUM($B26:T26)-SUM($B17:S17))/1000</f>
        <v>0</v>
      </c>
      <c r="U48" s="22">
        <f>SUM(U39:U46)-(SUM($B26:U26)-SUM($B17:T17))/1000</f>
        <v>7.1054273576010019E-15</v>
      </c>
    </row>
  </sheetData>
  <pageMargins left="0.7" right="0.7" top="0.75" bottom="0.75" header="0.3" footer="0.3"/>
  <pageSetup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W48"/>
  <sheetViews>
    <sheetView view="pageBreakPreview" zoomScaleNormal="100" zoomScaleSheetLayoutView="100" workbookViewId="0">
      <selection activeCell="A29" sqref="A29"/>
    </sheetView>
  </sheetViews>
  <sheetFormatPr defaultRowHeight="12.75" x14ac:dyDescent="0.2"/>
  <cols>
    <col min="1" max="1" width="30.140625" customWidth="1"/>
    <col min="22" max="22" width="1.5703125" customWidth="1"/>
    <col min="23" max="23" width="12.42578125" customWidth="1"/>
  </cols>
  <sheetData>
    <row r="1" spans="1:23" ht="15.75" x14ac:dyDescent="0.25">
      <c r="A1" s="1" t="s">
        <v>45</v>
      </c>
    </row>
    <row r="2" spans="1:23" ht="14.25" x14ac:dyDescent="0.2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86"/>
    </row>
    <row r="3" spans="1:23" x14ac:dyDescent="0.2">
      <c r="A3" s="24"/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8"/>
      <c r="U3" s="87"/>
      <c r="W3" s="87"/>
    </row>
    <row r="4" spans="1:23" x14ac:dyDescent="0.2">
      <c r="A4" s="4" t="s">
        <v>2</v>
      </c>
      <c r="B4" s="5">
        <v>2015</v>
      </c>
      <c r="C4" s="5">
        <v>2016</v>
      </c>
      <c r="D4" s="5">
        <v>2017</v>
      </c>
      <c r="E4" s="5">
        <v>2018</v>
      </c>
      <c r="F4" s="5">
        <v>2019</v>
      </c>
      <c r="G4" s="5">
        <v>2020</v>
      </c>
      <c r="H4" s="5">
        <v>2021</v>
      </c>
      <c r="I4" s="5">
        <v>2022</v>
      </c>
      <c r="J4" s="5">
        <v>2023</v>
      </c>
      <c r="K4" s="5">
        <v>2024</v>
      </c>
      <c r="L4" s="5">
        <v>2025</v>
      </c>
      <c r="M4" s="5">
        <v>2026</v>
      </c>
      <c r="N4" s="5">
        <v>2027</v>
      </c>
      <c r="O4" s="5">
        <v>2028</v>
      </c>
      <c r="P4" s="5">
        <v>2029</v>
      </c>
      <c r="Q4" s="5">
        <v>2030</v>
      </c>
      <c r="R4" s="5">
        <v>2031</v>
      </c>
      <c r="S4" s="5">
        <v>2032</v>
      </c>
      <c r="T4" s="5">
        <v>2033</v>
      </c>
      <c r="U4" s="5">
        <v>2034</v>
      </c>
      <c r="W4" s="5" t="s">
        <v>3</v>
      </c>
    </row>
    <row r="5" spans="1:23" x14ac:dyDescent="0.2">
      <c r="A5" s="89" t="s">
        <v>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80"/>
      <c r="W5" s="81"/>
    </row>
    <row r="6" spans="1:23" x14ac:dyDescent="0.2">
      <c r="A6" s="6" t="s">
        <v>5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423</v>
      </c>
      <c r="L6" s="7">
        <v>0</v>
      </c>
      <c r="M6" s="7">
        <v>0</v>
      </c>
      <c r="N6" s="7">
        <v>0</v>
      </c>
      <c r="O6" s="7">
        <v>423</v>
      </c>
      <c r="P6" s="7">
        <v>0</v>
      </c>
      <c r="Q6" s="7">
        <v>823.78300000000002</v>
      </c>
      <c r="R6" s="7">
        <v>0</v>
      </c>
      <c r="S6" s="7">
        <v>0</v>
      </c>
      <c r="T6" s="7">
        <v>1583.4</v>
      </c>
      <c r="U6" s="7">
        <v>0</v>
      </c>
      <c r="W6" s="83">
        <f>SUM(B6:U6)</f>
        <v>3253.183</v>
      </c>
    </row>
    <row r="7" spans="1:23" x14ac:dyDescent="0.2">
      <c r="A7" s="90" t="s">
        <v>6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W7" s="8">
        <f t="shared" ref="W7:W16" si="0">SUM(B7:U7)</f>
        <v>0</v>
      </c>
    </row>
    <row r="8" spans="1:23" x14ac:dyDescent="0.2">
      <c r="A8" s="90" t="s">
        <v>7</v>
      </c>
      <c r="B8" s="8">
        <v>132.73000000000002</v>
      </c>
      <c r="C8" s="8">
        <v>139.4</v>
      </c>
      <c r="D8" s="8">
        <v>145.93</v>
      </c>
      <c r="E8" s="8">
        <v>146.48999999999998</v>
      </c>
      <c r="F8" s="8">
        <v>152.32000000000002</v>
      </c>
      <c r="G8" s="8">
        <v>134.74</v>
      </c>
      <c r="H8" s="8">
        <v>136.99</v>
      </c>
      <c r="I8" s="8">
        <v>142.37000000000003</v>
      </c>
      <c r="J8" s="8">
        <v>144.28000000000003</v>
      </c>
      <c r="K8" s="8">
        <v>145.60999999999999</v>
      </c>
      <c r="L8" s="8">
        <v>121.15</v>
      </c>
      <c r="M8" s="8">
        <v>120.77000000000001</v>
      </c>
      <c r="N8" s="8">
        <v>122.54999999999998</v>
      </c>
      <c r="O8" s="8">
        <v>123.78</v>
      </c>
      <c r="P8" s="8">
        <v>126.96000000000002</v>
      </c>
      <c r="Q8" s="8">
        <v>119.38</v>
      </c>
      <c r="R8" s="8">
        <v>120.83</v>
      </c>
      <c r="S8" s="8">
        <v>121.89999999999999</v>
      </c>
      <c r="T8" s="8">
        <v>119.58999999999999</v>
      </c>
      <c r="U8" s="8">
        <v>119.91000000000001</v>
      </c>
      <c r="W8" s="8">
        <f t="shared" si="0"/>
        <v>2637.68</v>
      </c>
    </row>
    <row r="9" spans="1:23" x14ac:dyDescent="0.2">
      <c r="A9" s="90" t="s">
        <v>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3.4</v>
      </c>
      <c r="J9" s="8">
        <v>15.62</v>
      </c>
      <c r="K9" s="8">
        <v>0</v>
      </c>
      <c r="L9" s="8">
        <v>0</v>
      </c>
      <c r="M9" s="8">
        <v>10.62</v>
      </c>
      <c r="N9" s="8">
        <v>0</v>
      </c>
      <c r="O9" s="8">
        <v>0</v>
      </c>
      <c r="P9" s="8">
        <v>0</v>
      </c>
      <c r="Q9" s="8">
        <v>0</v>
      </c>
      <c r="R9" s="8">
        <v>10.55</v>
      </c>
      <c r="S9" s="8">
        <v>0</v>
      </c>
      <c r="T9" s="8">
        <v>4.9400000000000004</v>
      </c>
      <c r="U9" s="8">
        <v>3.53</v>
      </c>
      <c r="W9" s="8">
        <f t="shared" si="0"/>
        <v>48.66</v>
      </c>
    </row>
    <row r="10" spans="1:23" x14ac:dyDescent="0.2">
      <c r="A10" s="90" t="s">
        <v>9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106</v>
      </c>
      <c r="H10" s="8">
        <v>0</v>
      </c>
      <c r="I10" s="8">
        <v>143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326</v>
      </c>
      <c r="P10" s="8">
        <v>0</v>
      </c>
      <c r="Q10" s="8">
        <v>0</v>
      </c>
      <c r="R10" s="8">
        <v>0</v>
      </c>
      <c r="S10" s="8">
        <v>0</v>
      </c>
      <c r="T10" s="8">
        <v>16.600000000000001</v>
      </c>
      <c r="U10" s="8">
        <v>0</v>
      </c>
      <c r="W10" s="8">
        <f t="shared" si="0"/>
        <v>591.6</v>
      </c>
    </row>
    <row r="11" spans="1:23" x14ac:dyDescent="0.2">
      <c r="A11" s="9" t="s">
        <v>10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W11" s="8">
        <f t="shared" si="0"/>
        <v>0</v>
      </c>
    </row>
    <row r="12" spans="1:23" x14ac:dyDescent="0.2">
      <c r="A12" s="91" t="s">
        <v>11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W12" s="8">
        <f t="shared" si="0"/>
        <v>0</v>
      </c>
    </row>
    <row r="13" spans="1:23" x14ac:dyDescent="0.2">
      <c r="A13" s="91" t="s">
        <v>12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W13" s="8">
        <f t="shared" si="0"/>
        <v>0</v>
      </c>
    </row>
    <row r="14" spans="1:23" x14ac:dyDescent="0.2">
      <c r="A14" s="91" t="s">
        <v>13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W14" s="8">
        <f t="shared" si="0"/>
        <v>0</v>
      </c>
    </row>
    <row r="15" spans="1:23" x14ac:dyDescent="0.2">
      <c r="A15" s="91" t="s">
        <v>14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W15" s="8">
        <f t="shared" si="0"/>
        <v>0</v>
      </c>
    </row>
    <row r="16" spans="1:23" x14ac:dyDescent="0.2">
      <c r="A16" s="91" t="s">
        <v>15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W16" s="8">
        <f t="shared" si="0"/>
        <v>0</v>
      </c>
    </row>
    <row r="17" spans="1:23" x14ac:dyDescent="0.2">
      <c r="A17" s="9" t="s">
        <v>16</v>
      </c>
      <c r="B17" s="8">
        <v>726.80799999999999</v>
      </c>
      <c r="C17" s="8">
        <v>968.07500000000005</v>
      </c>
      <c r="D17" s="8">
        <v>1023.742</v>
      </c>
      <c r="E17" s="8">
        <v>988.25300000000004</v>
      </c>
      <c r="F17" s="8">
        <v>1152.8620000000001</v>
      </c>
      <c r="G17" s="8">
        <v>1180.8679999999999</v>
      </c>
      <c r="H17" s="8">
        <v>858.94499999999994</v>
      </c>
      <c r="I17" s="8">
        <v>1295.06</v>
      </c>
      <c r="J17" s="8">
        <v>1274.2329999999999</v>
      </c>
      <c r="K17" s="8">
        <v>1205.97</v>
      </c>
      <c r="L17" s="8">
        <v>1291.9659999999999</v>
      </c>
      <c r="M17" s="8">
        <v>1329.395</v>
      </c>
      <c r="N17" s="8">
        <v>1401.673</v>
      </c>
      <c r="O17" s="8">
        <v>1420.0230000000001</v>
      </c>
      <c r="P17" s="8">
        <v>1293.171</v>
      </c>
      <c r="Q17" s="8">
        <v>1256.914</v>
      </c>
      <c r="R17" s="8">
        <v>1240.1220000000001</v>
      </c>
      <c r="S17" s="8">
        <v>1402.673</v>
      </c>
      <c r="T17" s="8">
        <v>1134.8400000000001</v>
      </c>
      <c r="U17" s="8">
        <v>1442.213</v>
      </c>
      <c r="W17" s="8">
        <f>AVERAGE(B17:U17)</f>
        <v>1194.3902999999998</v>
      </c>
    </row>
    <row r="18" spans="1:23" x14ac:dyDescent="0.2">
      <c r="A18" s="9" t="s">
        <v>17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W18" s="8">
        <f t="shared" ref="W18:W19" si="1">SUM(B18:U18)</f>
        <v>0</v>
      </c>
    </row>
    <row r="19" spans="1:23" x14ac:dyDescent="0.2">
      <c r="A19" s="10" t="s">
        <v>18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W19" s="8">
        <f t="shared" si="1"/>
        <v>0</v>
      </c>
    </row>
    <row r="20" spans="1:23" x14ac:dyDescent="0.2">
      <c r="A20" s="26" t="s">
        <v>19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3"/>
      <c r="W20" s="94"/>
    </row>
    <row r="21" spans="1:23" x14ac:dyDescent="0.2">
      <c r="A21" s="95" t="s">
        <v>20</v>
      </c>
      <c r="B21" s="96">
        <v>-222</v>
      </c>
      <c r="C21" s="96">
        <v>0</v>
      </c>
      <c r="D21" s="96">
        <v>0</v>
      </c>
      <c r="E21" s="96">
        <v>-280</v>
      </c>
      <c r="F21" s="96">
        <v>-106</v>
      </c>
      <c r="G21" s="96">
        <v>0</v>
      </c>
      <c r="H21" s="96">
        <v>0</v>
      </c>
      <c r="I21" s="96">
        <v>-450</v>
      </c>
      <c r="J21" s="96">
        <v>0</v>
      </c>
      <c r="K21" s="96">
        <v>-354</v>
      </c>
      <c r="L21" s="96">
        <v>-387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-628</v>
      </c>
      <c r="U21" s="96">
        <v>0</v>
      </c>
      <c r="W21" s="96">
        <f t="shared" ref="W21:W24" si="2">SUM(B21:U21)</f>
        <v>-2427</v>
      </c>
    </row>
    <row r="22" spans="1:23" x14ac:dyDescent="0.2">
      <c r="A22" s="95" t="s">
        <v>21</v>
      </c>
      <c r="B22" s="96">
        <v>0</v>
      </c>
      <c r="C22" s="96"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-326</v>
      </c>
      <c r="P22" s="96">
        <v>0</v>
      </c>
      <c r="Q22" s="96">
        <v>-357</v>
      </c>
      <c r="R22" s="96">
        <v>-77.240000000000009</v>
      </c>
      <c r="S22" s="96">
        <v>0</v>
      </c>
      <c r="T22" s="96">
        <v>-687.5</v>
      </c>
      <c r="U22" s="96">
        <v>0</v>
      </c>
      <c r="W22" s="96">
        <f t="shared" si="2"/>
        <v>-1447.74</v>
      </c>
    </row>
    <row r="23" spans="1:23" x14ac:dyDescent="0.2">
      <c r="A23" s="95" t="s">
        <v>22</v>
      </c>
      <c r="B23" s="96">
        <v>0</v>
      </c>
      <c r="C23" s="96">
        <v>0</v>
      </c>
      <c r="D23" s="96">
        <v>0</v>
      </c>
      <c r="E23" s="96">
        <v>337</v>
      </c>
      <c r="F23" s="96">
        <v>0</v>
      </c>
      <c r="G23" s="96">
        <v>0</v>
      </c>
      <c r="H23" s="96">
        <v>0</v>
      </c>
      <c r="I23" s="96">
        <v>0</v>
      </c>
      <c r="J23" s="96">
        <v>0</v>
      </c>
      <c r="K23" s="96">
        <v>0</v>
      </c>
      <c r="L23" s="96">
        <v>387</v>
      </c>
      <c r="M23" s="96">
        <v>0</v>
      </c>
      <c r="N23" s="96">
        <v>0</v>
      </c>
      <c r="O23" s="96">
        <v>0</v>
      </c>
      <c r="P23" s="96">
        <v>0</v>
      </c>
      <c r="Q23" s="96">
        <v>-337</v>
      </c>
      <c r="R23" s="96">
        <v>0</v>
      </c>
      <c r="S23" s="96">
        <v>0</v>
      </c>
      <c r="T23" s="96">
        <v>0</v>
      </c>
      <c r="U23" s="96">
        <v>0</v>
      </c>
      <c r="W23" s="96">
        <f t="shared" si="2"/>
        <v>387</v>
      </c>
    </row>
    <row r="24" spans="1:23" x14ac:dyDescent="0.2">
      <c r="A24" s="95" t="s">
        <v>23</v>
      </c>
      <c r="B24" s="96">
        <v>0</v>
      </c>
      <c r="C24" s="96">
        <v>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0</v>
      </c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96">
        <v>0</v>
      </c>
      <c r="P24" s="96">
        <v>0</v>
      </c>
      <c r="Q24" s="96">
        <v>0</v>
      </c>
      <c r="R24" s="96">
        <v>0</v>
      </c>
      <c r="S24" s="96">
        <v>0</v>
      </c>
      <c r="T24" s="96">
        <v>0</v>
      </c>
      <c r="U24" s="96">
        <v>0</v>
      </c>
      <c r="W24" s="96">
        <f t="shared" si="2"/>
        <v>0</v>
      </c>
    </row>
    <row r="25" spans="1:23" x14ac:dyDescent="0.2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W25" s="13"/>
    </row>
    <row r="26" spans="1:23" x14ac:dyDescent="0.2">
      <c r="A26" s="97" t="s">
        <v>3</v>
      </c>
      <c r="B26" s="98">
        <f t="shared" ref="B26:U26" si="3">SUM(B6:B25)</f>
        <v>637.53800000000001</v>
      </c>
      <c r="C26" s="98">
        <f t="shared" si="3"/>
        <v>1107.4750000000001</v>
      </c>
      <c r="D26" s="98">
        <f t="shared" si="3"/>
        <v>1169.672</v>
      </c>
      <c r="E26" s="98">
        <f t="shared" si="3"/>
        <v>1191.7429999999999</v>
      </c>
      <c r="F26" s="98">
        <f t="shared" si="3"/>
        <v>1199.182</v>
      </c>
      <c r="G26" s="98">
        <f t="shared" si="3"/>
        <v>1421.6079999999999</v>
      </c>
      <c r="H26" s="98">
        <f t="shared" si="3"/>
        <v>995.93499999999995</v>
      </c>
      <c r="I26" s="98">
        <f t="shared" si="3"/>
        <v>1133.83</v>
      </c>
      <c r="J26" s="98">
        <f t="shared" si="3"/>
        <v>1434.133</v>
      </c>
      <c r="K26" s="98">
        <f t="shared" si="3"/>
        <v>1420.58</v>
      </c>
      <c r="L26" s="98">
        <f t="shared" si="3"/>
        <v>1413.116</v>
      </c>
      <c r="M26" s="98">
        <f t="shared" si="3"/>
        <v>1460.7850000000001</v>
      </c>
      <c r="N26" s="98">
        <f t="shared" si="3"/>
        <v>1524.223</v>
      </c>
      <c r="O26" s="98">
        <f t="shared" si="3"/>
        <v>1966.8029999999999</v>
      </c>
      <c r="P26" s="98">
        <f t="shared" si="3"/>
        <v>1420.1310000000001</v>
      </c>
      <c r="Q26" s="98">
        <f t="shared" si="3"/>
        <v>1506.0770000000002</v>
      </c>
      <c r="R26" s="98">
        <f t="shared" si="3"/>
        <v>1294.2619999999999</v>
      </c>
      <c r="S26" s="98">
        <f t="shared" si="3"/>
        <v>1524.5730000000001</v>
      </c>
      <c r="T26" s="98">
        <f t="shared" si="3"/>
        <v>1543.87</v>
      </c>
      <c r="U26" s="98">
        <f t="shared" si="3"/>
        <v>1565.653</v>
      </c>
      <c r="V26" s="14"/>
      <c r="W26" s="13"/>
    </row>
    <row r="32" spans="1:23" ht="18" x14ac:dyDescent="0.25">
      <c r="A32" s="15" t="s">
        <v>24</v>
      </c>
      <c r="B32" s="16">
        <f t="shared" ref="B32:U32" si="4">SUM(B6:B19)+B24</f>
        <v>859.53800000000001</v>
      </c>
      <c r="C32" s="16">
        <f t="shared" si="4"/>
        <v>1107.4750000000001</v>
      </c>
      <c r="D32" s="16">
        <f t="shared" si="4"/>
        <v>1169.672</v>
      </c>
      <c r="E32" s="16">
        <f t="shared" si="4"/>
        <v>1134.7429999999999</v>
      </c>
      <c r="F32" s="16">
        <f t="shared" si="4"/>
        <v>1305.182</v>
      </c>
      <c r="G32" s="16">
        <f t="shared" si="4"/>
        <v>1421.6079999999999</v>
      </c>
      <c r="H32" s="16">
        <f t="shared" si="4"/>
        <v>995.93499999999995</v>
      </c>
      <c r="I32" s="16">
        <f t="shared" si="4"/>
        <v>1583.83</v>
      </c>
      <c r="J32" s="16">
        <f t="shared" si="4"/>
        <v>1434.133</v>
      </c>
      <c r="K32" s="16">
        <f t="shared" si="4"/>
        <v>1774.58</v>
      </c>
      <c r="L32" s="16">
        <f t="shared" si="4"/>
        <v>1413.116</v>
      </c>
      <c r="M32" s="16">
        <f t="shared" si="4"/>
        <v>1460.7850000000001</v>
      </c>
      <c r="N32" s="16">
        <f t="shared" si="4"/>
        <v>1524.223</v>
      </c>
      <c r="O32" s="16">
        <f t="shared" si="4"/>
        <v>2292.8029999999999</v>
      </c>
      <c r="P32" s="16">
        <f t="shared" si="4"/>
        <v>1420.1310000000001</v>
      </c>
      <c r="Q32" s="16">
        <f t="shared" si="4"/>
        <v>2200.0770000000002</v>
      </c>
      <c r="R32" s="16">
        <f t="shared" si="4"/>
        <v>1371.502</v>
      </c>
      <c r="S32" s="16">
        <f t="shared" si="4"/>
        <v>1524.5730000000001</v>
      </c>
      <c r="T32" s="16">
        <f t="shared" si="4"/>
        <v>2859.37</v>
      </c>
      <c r="U32" s="16">
        <f t="shared" si="4"/>
        <v>1565.653</v>
      </c>
      <c r="W32" s="16">
        <f>SUM(B32:U32)</f>
        <v>30418.929</v>
      </c>
    </row>
    <row r="33" spans="1:23" ht="15.75" x14ac:dyDescent="0.25">
      <c r="A33" s="17"/>
      <c r="B33" s="16">
        <v>859.53800000000001</v>
      </c>
      <c r="C33" s="16">
        <v>1107.4749999999999</v>
      </c>
      <c r="D33" s="16">
        <v>1169.6719999999998</v>
      </c>
      <c r="E33" s="16">
        <v>1134.7430000000002</v>
      </c>
      <c r="F33" s="16">
        <v>1305.182</v>
      </c>
      <c r="G33" s="16">
        <v>1421.6080000000002</v>
      </c>
      <c r="H33" s="16">
        <v>995.93499999999995</v>
      </c>
      <c r="I33" s="16">
        <v>1583.83</v>
      </c>
      <c r="J33" s="16">
        <v>1434.133</v>
      </c>
      <c r="K33" s="16">
        <v>1774.58</v>
      </c>
      <c r="L33" s="16">
        <v>1413.1160000000002</v>
      </c>
      <c r="M33" s="16">
        <v>1460.7850000000003</v>
      </c>
      <c r="N33" s="16">
        <v>1524.223</v>
      </c>
      <c r="O33" s="16">
        <v>2292.8029999999999</v>
      </c>
      <c r="P33" s="16">
        <v>1420.1310000000001</v>
      </c>
      <c r="Q33" s="16">
        <v>2200.0770000000002</v>
      </c>
      <c r="R33" s="16">
        <v>1371.502</v>
      </c>
      <c r="S33" s="16">
        <v>1524.5730000000001</v>
      </c>
      <c r="T33" s="16">
        <v>2859.3699999999994</v>
      </c>
      <c r="U33" s="16">
        <v>1565.6529999999998</v>
      </c>
      <c r="W33" s="16">
        <f>SUM(B33:U33)</f>
        <v>30418.929</v>
      </c>
    </row>
    <row r="34" spans="1:23" ht="6.75" customHeight="1" x14ac:dyDescent="0.2"/>
    <row r="35" spans="1:23" ht="13.5" thickBot="1" x14ac:dyDescent="0.25">
      <c r="B35" s="18">
        <f>+B32-B33</f>
        <v>0</v>
      </c>
      <c r="C35" s="18">
        <f t="shared" ref="C35:U35" si="5">+C32-C33</f>
        <v>0</v>
      </c>
      <c r="D35" s="18">
        <f t="shared" si="5"/>
        <v>0</v>
      </c>
      <c r="E35" s="18">
        <f t="shared" si="5"/>
        <v>0</v>
      </c>
      <c r="F35" s="18">
        <f t="shared" si="5"/>
        <v>0</v>
      </c>
      <c r="G35" s="18">
        <f t="shared" si="5"/>
        <v>0</v>
      </c>
      <c r="H35" s="18">
        <f t="shared" si="5"/>
        <v>0</v>
      </c>
      <c r="I35" s="18">
        <f t="shared" si="5"/>
        <v>0</v>
      </c>
      <c r="J35" s="18">
        <f t="shared" si="5"/>
        <v>0</v>
      </c>
      <c r="K35" s="18">
        <f t="shared" si="5"/>
        <v>0</v>
      </c>
      <c r="L35" s="18">
        <f t="shared" si="5"/>
        <v>0</v>
      </c>
      <c r="M35" s="18">
        <f t="shared" si="5"/>
        <v>0</v>
      </c>
      <c r="N35" s="18">
        <f t="shared" si="5"/>
        <v>0</v>
      </c>
      <c r="O35" s="18">
        <f t="shared" si="5"/>
        <v>0</v>
      </c>
      <c r="P35" s="18">
        <f t="shared" si="5"/>
        <v>0</v>
      </c>
      <c r="Q35" s="18">
        <f t="shared" si="5"/>
        <v>0</v>
      </c>
      <c r="R35" s="18">
        <f t="shared" si="5"/>
        <v>0</v>
      </c>
      <c r="S35" s="18">
        <f t="shared" si="5"/>
        <v>0</v>
      </c>
      <c r="T35" s="18">
        <f t="shared" si="5"/>
        <v>0</v>
      </c>
      <c r="U35" s="18">
        <f t="shared" si="5"/>
        <v>0</v>
      </c>
      <c r="W35" s="18">
        <v>0</v>
      </c>
    </row>
    <row r="37" spans="1:23" x14ac:dyDescent="0.2">
      <c r="B37" s="16"/>
    </row>
    <row r="38" spans="1:23" x14ac:dyDescent="0.2">
      <c r="A38" s="14" t="s">
        <v>25</v>
      </c>
      <c r="B38" s="19">
        <f t="shared" ref="B38:V38" si="6">B4</f>
        <v>2015</v>
      </c>
      <c r="C38" s="19">
        <f t="shared" si="6"/>
        <v>2016</v>
      </c>
      <c r="D38" s="19">
        <f t="shared" si="6"/>
        <v>2017</v>
      </c>
      <c r="E38" s="19">
        <f t="shared" si="6"/>
        <v>2018</v>
      </c>
      <c r="F38" s="19">
        <f t="shared" si="6"/>
        <v>2019</v>
      </c>
      <c r="G38" s="19">
        <f t="shared" si="6"/>
        <v>2020</v>
      </c>
      <c r="H38" s="19">
        <f t="shared" si="6"/>
        <v>2021</v>
      </c>
      <c r="I38" s="19">
        <f t="shared" si="6"/>
        <v>2022</v>
      </c>
      <c r="J38" s="19">
        <f t="shared" si="6"/>
        <v>2023</v>
      </c>
      <c r="K38" s="19">
        <f t="shared" si="6"/>
        <v>2024</v>
      </c>
      <c r="L38" s="19">
        <f t="shared" si="6"/>
        <v>2025</v>
      </c>
      <c r="M38" s="19">
        <f t="shared" si="6"/>
        <v>2026</v>
      </c>
      <c r="N38" s="19">
        <f t="shared" si="6"/>
        <v>2027</v>
      </c>
      <c r="O38" s="19">
        <f t="shared" si="6"/>
        <v>2028</v>
      </c>
      <c r="P38" s="19">
        <f t="shared" si="6"/>
        <v>2029</v>
      </c>
      <c r="Q38" s="19">
        <f t="shared" si="6"/>
        <v>2030</v>
      </c>
      <c r="R38" s="19">
        <f t="shared" si="6"/>
        <v>2031</v>
      </c>
      <c r="S38" s="19">
        <f t="shared" si="6"/>
        <v>2032</v>
      </c>
      <c r="T38" s="19">
        <f t="shared" si="6"/>
        <v>2033</v>
      </c>
      <c r="U38" s="19">
        <f t="shared" si="6"/>
        <v>2034</v>
      </c>
      <c r="V38" s="20">
        <f t="shared" si="6"/>
        <v>0</v>
      </c>
    </row>
    <row r="39" spans="1:23" x14ac:dyDescent="0.2">
      <c r="A39" t="s">
        <v>26</v>
      </c>
      <c r="B39" s="21">
        <f>SUM($B6:B6,$B7:B7)/1000</f>
        <v>0</v>
      </c>
      <c r="C39" s="16">
        <f>SUM($B6:C6,$B7:C7)/1000</f>
        <v>0</v>
      </c>
      <c r="D39" s="16">
        <f>SUM($B6:D6,$B7:D7)/1000</f>
        <v>0</v>
      </c>
      <c r="E39" s="16">
        <f>SUM($B6:E6,$B7:E7)/1000</f>
        <v>0</v>
      </c>
      <c r="F39" s="16">
        <f>SUM($B6:F6,$B7:F7)/1000</f>
        <v>0</v>
      </c>
      <c r="G39" s="16">
        <f>SUM($B6:G6,$B7:G7)/1000</f>
        <v>0</v>
      </c>
      <c r="H39" s="16">
        <f>SUM($B6:H6,$B7:H7)/1000</f>
        <v>0</v>
      </c>
      <c r="I39" s="16">
        <f>SUM($B6:I6,$B7:I7)/1000</f>
        <v>0</v>
      </c>
      <c r="J39" s="16">
        <f>SUM($B6:J6,$B7:J7)/1000</f>
        <v>0</v>
      </c>
      <c r="K39" s="22">
        <f>SUM($B6:K6,$B7:K7)/1000</f>
        <v>0.42299999999999999</v>
      </c>
      <c r="L39" s="22">
        <f>SUM($B6:L6,$B7:L7)/1000</f>
        <v>0.42299999999999999</v>
      </c>
      <c r="M39" s="22">
        <f>SUM($B6:M6,$B7:M7)/1000</f>
        <v>0.42299999999999999</v>
      </c>
      <c r="N39" s="22">
        <f>SUM($B6:N6,$B7:N7)/1000</f>
        <v>0.42299999999999999</v>
      </c>
      <c r="O39" s="22">
        <f>SUM($B6:O6,$B7:O7)/1000</f>
        <v>0.84599999999999997</v>
      </c>
      <c r="P39" s="22">
        <f>SUM($B6:P6,$B7:P7)/1000</f>
        <v>0.84599999999999997</v>
      </c>
      <c r="Q39" s="22">
        <f>SUM($B6:Q6,$B7:Q7)/1000</f>
        <v>1.6697829999999998</v>
      </c>
      <c r="R39" s="22">
        <f>SUM($B6:R6,$B7:R7)/1000</f>
        <v>1.6697829999999998</v>
      </c>
      <c r="S39" s="22">
        <f>SUM($B6:S6,$B7:S7)/1000</f>
        <v>1.6697829999999998</v>
      </c>
      <c r="T39" s="22">
        <f>SUM($B6:T6,$B7:T7)/1000</f>
        <v>3.2531829999999999</v>
      </c>
      <c r="U39" s="22">
        <f>SUM($B6:U6,$B7:U7)/1000</f>
        <v>3.2531829999999999</v>
      </c>
    </row>
    <row r="40" spans="1:23" x14ac:dyDescent="0.2">
      <c r="A40" t="s">
        <v>27</v>
      </c>
      <c r="B40" s="16">
        <f>SUM($B10:B10,$B11:B11,$B12:B12,$B13:B13)/1000</f>
        <v>0</v>
      </c>
      <c r="C40" s="16">
        <f>SUM($B10:C10,$B11:C11,$B12:C12,$B13:C13)/1000</f>
        <v>0</v>
      </c>
      <c r="D40" s="16">
        <f>SUM($B10:D10,$B11:D11,$B12:D12,$B13:D13)/1000</f>
        <v>0</v>
      </c>
      <c r="E40" s="16">
        <f>SUM($B10:E10,$B11:E11,$B12:E12,$B13:E13)/1000</f>
        <v>0</v>
      </c>
      <c r="F40" s="16">
        <f>SUM($B10:F10,$B11:F11,$B12:F12,$B13:F13)/1000</f>
        <v>0</v>
      </c>
      <c r="G40" s="16">
        <f>SUM($B10:G10,$B11:G11,$B12:G12,$B13:G13)/1000</f>
        <v>0.106</v>
      </c>
      <c r="H40" s="16">
        <f>SUM($B10:H10,$B11:H11,$B12:H12,$B13:H13)/1000</f>
        <v>0.106</v>
      </c>
      <c r="I40" s="16">
        <f>SUM($B10:I10,$B11:I11,$B12:I12,$B13:I13)/1000</f>
        <v>0.249</v>
      </c>
      <c r="J40" s="16">
        <f>SUM($B10:J10,$B11:J11,$B12:J12,$B13:J13)/1000</f>
        <v>0.249</v>
      </c>
      <c r="K40" s="16">
        <f>SUM($B10:K10,$B11:K11,$B12:K12,$B13:K13)/1000</f>
        <v>0.249</v>
      </c>
      <c r="L40" s="16">
        <f>SUM($B10:L10,$B11:L11,$B12:L12,$B13:L13)/1000</f>
        <v>0.249</v>
      </c>
      <c r="M40" s="16">
        <f>SUM($B10:M10,$B11:M11,$B12:M12,$B13:M13)/1000</f>
        <v>0.249</v>
      </c>
      <c r="N40" s="16">
        <f>SUM($B10:N10,$B11:N11,$B12:N12,$B13:N13)/1000</f>
        <v>0.249</v>
      </c>
      <c r="O40" s="22">
        <f>SUM($B10:O10,$B11:O11,$B12:O12,$B13:O13)/1000</f>
        <v>0.57499999999999996</v>
      </c>
      <c r="P40" s="22">
        <f>SUM($B10:P10,$B11:P11,$B12:P12,$B13:P13)/1000</f>
        <v>0.57499999999999996</v>
      </c>
      <c r="Q40" s="22">
        <f>SUM($B10:Q10,$B11:Q11,$B12:Q12,$B13:Q13)/1000</f>
        <v>0.57499999999999996</v>
      </c>
      <c r="R40" s="22">
        <f>SUM($B10:R10,$B11:R11,$B12:R12,$B13:R13)/1000</f>
        <v>0.57499999999999996</v>
      </c>
      <c r="S40" s="22">
        <f>SUM($B10:S10,$B11:S11,$B12:S12,$B13:S13)/1000</f>
        <v>0.57499999999999996</v>
      </c>
      <c r="T40" s="22">
        <f>SUM($B10:T10,$B11:T11,$B12:T12,$B13:T13)/1000</f>
        <v>0.59160000000000001</v>
      </c>
      <c r="U40" s="22">
        <f>SUM($B10:U10,$B11:U11,$B12:U12,$B13:U13)/1000</f>
        <v>0.59160000000000001</v>
      </c>
    </row>
    <row r="41" spans="1:23" x14ac:dyDescent="0.2">
      <c r="A41" t="s">
        <v>28</v>
      </c>
      <c r="B41" s="22">
        <f>SUM($B8:B8,$B9:B9)/1000</f>
        <v>0.13273000000000001</v>
      </c>
      <c r="C41" s="22">
        <f>SUM($B8:C8,$B9:C9)/1000</f>
        <v>0.27212999999999998</v>
      </c>
      <c r="D41" s="22">
        <f>SUM($B8:D8,$B9:D9)/1000</f>
        <v>0.41805999999999999</v>
      </c>
      <c r="E41" s="22">
        <f>SUM($B8:E8,$B9:E9)/1000</f>
        <v>0.56455</v>
      </c>
      <c r="F41" s="22">
        <f>SUM($B8:F8,$B9:F9)/1000</f>
        <v>0.71687000000000001</v>
      </c>
      <c r="G41" s="22">
        <f>SUM($B8:G8,$B9:G9)/1000</f>
        <v>0.85160999999999998</v>
      </c>
      <c r="H41" s="22">
        <f>SUM($B8:H8,$B9:H9)/1000</f>
        <v>0.98860000000000003</v>
      </c>
      <c r="I41" s="22">
        <f>SUM($B8:I8,$B9:I9)/1000</f>
        <v>1.1343700000000001</v>
      </c>
      <c r="J41" s="22">
        <f>SUM($B8:J8,$B9:J9)/1000</f>
        <v>1.29427</v>
      </c>
      <c r="K41" s="22">
        <f>SUM($B8:K8,$B9:K9)/1000</f>
        <v>1.4398799999999998</v>
      </c>
      <c r="L41" s="22">
        <f>SUM($B8:L8,$B9:L9)/1000</f>
        <v>1.5610299999999999</v>
      </c>
      <c r="M41" s="22">
        <f>SUM($B8:M8,$B9:M9)/1000</f>
        <v>1.6924199999999998</v>
      </c>
      <c r="N41" s="22">
        <f>SUM($B8:N8,$B9:N9)/1000</f>
        <v>1.8149699999999998</v>
      </c>
      <c r="O41" s="22">
        <f>SUM($B8:O8,$B9:O9)/1000</f>
        <v>1.9387499999999998</v>
      </c>
      <c r="P41" s="22">
        <f>SUM($B8:P8,$B9:P9)/1000</f>
        <v>2.0657100000000002</v>
      </c>
      <c r="Q41" s="22">
        <f>SUM($B8:Q8,$B9:Q9)/1000</f>
        <v>2.1850899999999998</v>
      </c>
      <c r="R41" s="22">
        <f>SUM($B8:R8,$B9:R9)/1000</f>
        <v>2.3164699999999998</v>
      </c>
      <c r="S41" s="22">
        <f>SUM($B8:S8,$B9:S9)/1000</f>
        <v>2.4383699999999999</v>
      </c>
      <c r="T41" s="22">
        <f>SUM($B8:T8,$B9:T9)/1000</f>
        <v>2.5629</v>
      </c>
      <c r="U41" s="22">
        <f>SUM($B8:U8,$B9:U9)/1000</f>
        <v>2.68634</v>
      </c>
    </row>
    <row r="42" spans="1:23" x14ac:dyDescent="0.2">
      <c r="A42" t="s">
        <v>29</v>
      </c>
      <c r="B42" s="22">
        <f t="shared" ref="B42:U42" si="7">B17/1000</f>
        <v>0.72680800000000001</v>
      </c>
      <c r="C42" s="22">
        <f t="shared" si="7"/>
        <v>0.96807500000000002</v>
      </c>
      <c r="D42" s="22">
        <f t="shared" si="7"/>
        <v>1.0237419999999999</v>
      </c>
      <c r="E42" s="22">
        <f t="shared" si="7"/>
        <v>0.98825300000000005</v>
      </c>
      <c r="F42" s="22">
        <f t="shared" si="7"/>
        <v>1.1528620000000001</v>
      </c>
      <c r="G42" s="22">
        <f t="shared" si="7"/>
        <v>1.180868</v>
      </c>
      <c r="H42" s="22">
        <f t="shared" si="7"/>
        <v>0.85894499999999996</v>
      </c>
      <c r="I42" s="22">
        <f t="shared" si="7"/>
        <v>1.2950599999999999</v>
      </c>
      <c r="J42" s="22">
        <f t="shared" si="7"/>
        <v>1.2742329999999999</v>
      </c>
      <c r="K42" s="22">
        <f t="shared" si="7"/>
        <v>1.20597</v>
      </c>
      <c r="L42" s="22">
        <f t="shared" si="7"/>
        <v>1.2919659999999999</v>
      </c>
      <c r="M42" s="22">
        <f t="shared" si="7"/>
        <v>1.3293949999999999</v>
      </c>
      <c r="N42" s="22">
        <f t="shared" si="7"/>
        <v>1.4016729999999999</v>
      </c>
      <c r="O42" s="22">
        <f t="shared" si="7"/>
        <v>1.420023</v>
      </c>
      <c r="P42" s="22">
        <f t="shared" si="7"/>
        <v>1.2931710000000001</v>
      </c>
      <c r="Q42" s="22">
        <f t="shared" si="7"/>
        <v>1.2569140000000001</v>
      </c>
      <c r="R42" s="22">
        <f t="shared" si="7"/>
        <v>1.2401220000000002</v>
      </c>
      <c r="S42" s="22">
        <f t="shared" si="7"/>
        <v>1.4026730000000001</v>
      </c>
      <c r="T42" s="22">
        <f t="shared" si="7"/>
        <v>1.1348400000000001</v>
      </c>
      <c r="U42" s="22">
        <f t="shared" si="7"/>
        <v>1.442213</v>
      </c>
    </row>
    <row r="43" spans="1:23" x14ac:dyDescent="0.2">
      <c r="A43" t="s">
        <v>30</v>
      </c>
      <c r="B43" s="16">
        <f>(SUM($B26:B26)-SUM($B6:B12,$B13:B13,$B17:B17,$B21:B23))/1000</f>
        <v>0</v>
      </c>
      <c r="C43" s="16">
        <f>(SUM($B26:C26)-SUM($B6:C12,$B13:C13,$B17:C17,$B21:C23))/1000</f>
        <v>2.2737367544323206E-16</v>
      </c>
      <c r="D43" s="16">
        <f>(SUM($B26:D26)-SUM($B6:D12,$B13:D13,$B17:D17,$B21:D23))/1000</f>
        <v>0</v>
      </c>
      <c r="E43" s="16">
        <f>(SUM($B26:E26)-SUM($B6:E12,$B13:E13,$B17:E17,$B21:E23))/1000</f>
        <v>0</v>
      </c>
      <c r="F43" s="16">
        <f>(SUM($B26:F26)-SUM($B6:F12,$B13:F13,$B17:F17,$B21:F23))/1000</f>
        <v>0</v>
      </c>
      <c r="G43" s="16">
        <f>(SUM($B26:G26)-SUM($B6:G12,$B13:G13,$B17:G17,$B21:G23))/1000</f>
        <v>-9.0949470177292826E-16</v>
      </c>
      <c r="H43" s="16">
        <f>(SUM($B26:H26)-SUM($B6:H12,$B13:H13,$B17:H17,$B21:H23))/1000</f>
        <v>0</v>
      </c>
      <c r="I43" s="16">
        <f>(SUM($B26:I26)-SUM($B6:I12,$B13:I13,$B17:I17,$B21:I23))/1000</f>
        <v>1.8189894035458565E-15</v>
      </c>
      <c r="J43" s="16">
        <f>(SUM($B26:J26)-SUM($B6:J12,$B13:J13,$B17:J17,$B21:J23))/1000</f>
        <v>0</v>
      </c>
      <c r="K43" s="16">
        <f>(SUM($B26:K26)-SUM($B6:K12,$B13:K13,$B17:K17,$B21:K23))/1000</f>
        <v>1.8189894035458565E-15</v>
      </c>
      <c r="L43" s="16">
        <f>(SUM($B26:L26)-SUM($B6:L12,$B13:L13,$B17:L17,$B21:L23))/1000</f>
        <v>1.8189894035458565E-15</v>
      </c>
      <c r="M43" s="16">
        <f>(SUM($B26:M26)-SUM($B6:M12,$B13:M13,$B17:M17,$B21:M23))/1000</f>
        <v>0</v>
      </c>
      <c r="N43" s="16">
        <f>(SUM($B26:N26)-SUM($B6:N12,$B13:N13,$B17:N17,$B21:N23))/1000</f>
        <v>0</v>
      </c>
      <c r="O43" s="16">
        <f>(SUM($B26:O26)-SUM($B6:O12,$B13:O13,$B17:O17,$B21:O23))/1000</f>
        <v>0</v>
      </c>
      <c r="P43" s="16">
        <f>(SUM($B26:P26)-SUM($B6:P12,$B13:P13,$B17:P17,$B21:P23))/1000</f>
        <v>3.637978807091713E-15</v>
      </c>
      <c r="Q43" s="16">
        <f>(SUM($B26:Q26)-SUM($B6:Q12,$B13:Q13,$B17:Q17,$B21:Q23))/1000</f>
        <v>3.637978807091713E-15</v>
      </c>
      <c r="R43" s="16">
        <f>(SUM($B26:R26)-SUM($B6:R12,$B13:R13,$B17:R17,$B21:R23))/1000</f>
        <v>3.637978807091713E-15</v>
      </c>
      <c r="S43" s="16">
        <f>(SUM($B26:S26)-SUM($B6:S12,$B13:S13,$B17:S17,$B21:S23))/1000</f>
        <v>7.2759576141834261E-15</v>
      </c>
      <c r="T43" s="16">
        <f>(SUM($B26:T26)-SUM($B6:T12,$B13:T13,$B17:T17,$B21:T23))/1000</f>
        <v>3.637978807091713E-15</v>
      </c>
      <c r="U43" s="16">
        <f>(SUM($B26:U26)-SUM($B6:U12,$B13:U13,$B17:U17,$B21:U23))/1000</f>
        <v>3.637978807091713E-15</v>
      </c>
    </row>
    <row r="44" spans="1:23" x14ac:dyDescent="0.2">
      <c r="A44" t="s">
        <v>31</v>
      </c>
      <c r="B44" s="22">
        <f>SUM($B21:B21)/1000</f>
        <v>-0.222</v>
      </c>
      <c r="C44" s="22">
        <f>SUM($B21:C21)/1000</f>
        <v>-0.222</v>
      </c>
      <c r="D44" s="22">
        <f>SUM($B21:D21)/1000</f>
        <v>-0.222</v>
      </c>
      <c r="E44" s="22">
        <f>SUM($B21:E21)/1000</f>
        <v>-0.502</v>
      </c>
      <c r="F44" s="22">
        <f>SUM($B21:F21)/1000</f>
        <v>-0.60799999999999998</v>
      </c>
      <c r="G44" s="22">
        <f>SUM($B21:G21)/1000</f>
        <v>-0.60799999999999998</v>
      </c>
      <c r="H44" s="22">
        <f>SUM($B21:H21)/1000</f>
        <v>-0.60799999999999998</v>
      </c>
      <c r="I44" s="22">
        <f>SUM($B21:I21)/1000</f>
        <v>-1.0580000000000001</v>
      </c>
      <c r="J44" s="22">
        <f>SUM($B21:J21)/1000</f>
        <v>-1.0580000000000001</v>
      </c>
      <c r="K44" s="22">
        <f>SUM($B21:K21)/1000</f>
        <v>-1.4119999999999999</v>
      </c>
      <c r="L44" s="22">
        <f>SUM($B21:L21)/1000</f>
        <v>-1.7989999999999999</v>
      </c>
      <c r="M44" s="22">
        <f>SUM($B21:M21)/1000</f>
        <v>-1.7989999999999999</v>
      </c>
      <c r="N44" s="22">
        <f>SUM($B21:N21)/1000</f>
        <v>-1.7989999999999999</v>
      </c>
      <c r="O44" s="22">
        <f>SUM($B21:O21)/1000</f>
        <v>-1.7989999999999999</v>
      </c>
      <c r="P44" s="22">
        <f>SUM($B21:P21)/1000</f>
        <v>-1.7989999999999999</v>
      </c>
      <c r="Q44" s="22">
        <f>SUM($B21:Q21)/1000</f>
        <v>-1.7989999999999999</v>
      </c>
      <c r="R44" s="22">
        <f>SUM($B21:R21)/1000</f>
        <v>-1.7989999999999999</v>
      </c>
      <c r="S44" s="22">
        <f>SUM($B21:S21)/1000</f>
        <v>-1.7989999999999999</v>
      </c>
      <c r="T44" s="22">
        <f>SUM($B21:T21)/1000</f>
        <v>-2.427</v>
      </c>
      <c r="U44" s="22">
        <f>SUM($B21:U21)/1000</f>
        <v>-2.427</v>
      </c>
      <c r="V44" s="22">
        <f>SUM($B21:V21)/1000</f>
        <v>-2.427</v>
      </c>
    </row>
    <row r="45" spans="1:23" x14ac:dyDescent="0.2">
      <c r="A45" t="s">
        <v>32</v>
      </c>
      <c r="B45" s="16">
        <f>SUM($B22:B22)/1000</f>
        <v>0</v>
      </c>
      <c r="C45" s="16">
        <f>SUM($B22:C22)/1000</f>
        <v>0</v>
      </c>
      <c r="D45" s="16">
        <f>SUM($B22:D22)/1000</f>
        <v>0</v>
      </c>
      <c r="E45" s="16">
        <f>SUM($B22:E22)/1000</f>
        <v>0</v>
      </c>
      <c r="F45" s="16">
        <f>SUM($B22:F22)/1000</f>
        <v>0</v>
      </c>
      <c r="G45" s="16">
        <f>SUM($B22:G22)/1000</f>
        <v>0</v>
      </c>
      <c r="H45" s="16">
        <f>SUM($B22:H22)/1000</f>
        <v>0</v>
      </c>
      <c r="I45" s="16">
        <f>SUM($B22:I22)/1000</f>
        <v>0</v>
      </c>
      <c r="J45" s="16">
        <f>SUM($B22:J22)/1000</f>
        <v>0</v>
      </c>
      <c r="K45" s="16">
        <f>SUM($B22:K22)/1000</f>
        <v>0</v>
      </c>
      <c r="L45" s="16">
        <f>SUM($B22:L22)/1000</f>
        <v>0</v>
      </c>
      <c r="M45" s="16">
        <f>SUM($B22:M22)/1000</f>
        <v>0</v>
      </c>
      <c r="N45" s="16">
        <f>SUM($B22:N22)/1000</f>
        <v>0</v>
      </c>
      <c r="O45" s="22">
        <f>SUM($B22:O22)/1000</f>
        <v>-0.32600000000000001</v>
      </c>
      <c r="P45" s="22">
        <f>SUM($B22:P22)/1000</f>
        <v>-0.32600000000000001</v>
      </c>
      <c r="Q45" s="22">
        <f>SUM($B22:Q22)/1000</f>
        <v>-0.68300000000000005</v>
      </c>
      <c r="R45" s="22">
        <f>SUM($B22:R22)/1000</f>
        <v>-0.76024000000000003</v>
      </c>
      <c r="S45" s="22">
        <f>SUM($B22:S22)/1000</f>
        <v>-0.76024000000000003</v>
      </c>
      <c r="T45" s="22">
        <f>SUM($B22:T22)/1000</f>
        <v>-1.44774</v>
      </c>
      <c r="U45" s="22">
        <f>SUM($B22:U22)/1000</f>
        <v>-1.44774</v>
      </c>
    </row>
    <row r="46" spans="1:23" x14ac:dyDescent="0.2">
      <c r="A46" t="s">
        <v>33</v>
      </c>
      <c r="B46" s="16">
        <f>SUM($B23:B23)/1000</f>
        <v>0</v>
      </c>
      <c r="C46" s="16">
        <f>SUM($B23:C23)/1000</f>
        <v>0</v>
      </c>
      <c r="D46" s="16">
        <f>SUM($B23:D23)/1000</f>
        <v>0</v>
      </c>
      <c r="E46" s="22">
        <f>SUM($B23:E23)/1000</f>
        <v>0.33700000000000002</v>
      </c>
      <c r="F46" s="22">
        <f>SUM($B23:F23)/1000</f>
        <v>0.33700000000000002</v>
      </c>
      <c r="G46" s="22">
        <f>SUM($B23:G23)/1000</f>
        <v>0.33700000000000002</v>
      </c>
      <c r="H46" s="22">
        <f>SUM($B23:H23)/1000</f>
        <v>0.33700000000000002</v>
      </c>
      <c r="I46" s="22">
        <f>SUM($B23:I23)/1000</f>
        <v>0.33700000000000002</v>
      </c>
      <c r="J46" s="22">
        <f>SUM($B23:J23)/1000</f>
        <v>0.33700000000000002</v>
      </c>
      <c r="K46" s="22">
        <f>SUM($B23:K23)/1000</f>
        <v>0.33700000000000002</v>
      </c>
      <c r="L46" s="22">
        <f>SUM($B23:L23)/1000</f>
        <v>0.72399999999999998</v>
      </c>
      <c r="M46" s="22">
        <f>SUM($B23:M23)/1000</f>
        <v>0.72399999999999998</v>
      </c>
      <c r="N46" s="22">
        <f>SUM($B23:N23)/1000</f>
        <v>0.72399999999999998</v>
      </c>
      <c r="O46" s="22">
        <f>SUM($B23:O23)/1000</f>
        <v>0.72399999999999998</v>
      </c>
      <c r="P46" s="22">
        <f>SUM($B23:P23)/1000</f>
        <v>0.72399999999999998</v>
      </c>
      <c r="Q46" s="22">
        <f>SUM($B23:Q23)/1000</f>
        <v>0.38700000000000001</v>
      </c>
      <c r="R46" s="22">
        <f>SUM($B23:R23)/1000</f>
        <v>0.38700000000000001</v>
      </c>
      <c r="S46" s="22">
        <f>SUM($B23:S23)/1000</f>
        <v>0.38700000000000001</v>
      </c>
      <c r="T46" s="22">
        <f>SUM($B23:T23)/1000</f>
        <v>0.38700000000000001</v>
      </c>
      <c r="U46" s="22">
        <f>SUM($B23:U23)/1000</f>
        <v>0.38700000000000001</v>
      </c>
    </row>
    <row r="48" spans="1:23" x14ac:dyDescent="0.2">
      <c r="A48" t="s">
        <v>24</v>
      </c>
      <c r="B48" s="22">
        <f>SUM(B39:B46)-SUM($B26:B26)/1000</f>
        <v>0</v>
      </c>
      <c r="C48" s="22">
        <f>SUM(C39:C46)-(SUM($B26:C26)-SUM(B17:$B17))/1000</f>
        <v>0</v>
      </c>
      <c r="D48" s="22">
        <f>SUM(D39:D46)-(SUM($B26:D26)-SUM($B17:C17))/1000</f>
        <v>0</v>
      </c>
      <c r="E48" s="22">
        <f>SUM(E39:E46)-(SUM($B26:E26)-SUM($B17:D17))/1000</f>
        <v>0</v>
      </c>
      <c r="F48" s="22">
        <f>SUM(F39:F46)-(SUM($B26:F26)-SUM($B17:E17))/1000</f>
        <v>0</v>
      </c>
      <c r="G48" s="22">
        <f>SUM(G39:G46)-(SUM($B26:G26)-SUM($B17:F17))/1000</f>
        <v>0</v>
      </c>
      <c r="H48" s="22">
        <f>SUM(H39:H46)-(SUM($B26:H26)-SUM($B17:G17))/1000</f>
        <v>0</v>
      </c>
      <c r="I48" s="22">
        <f>SUM(I39:I46)-(SUM($B26:I26)-SUM($B17:H17))/1000</f>
        <v>0</v>
      </c>
      <c r="J48" s="22">
        <f>SUM(J39:J46)-(SUM($B26:J26)-SUM($B17:I17))/1000</f>
        <v>0</v>
      </c>
      <c r="K48" s="22">
        <f>SUM(K39:K46)-(SUM($B26:K26)-SUM($B17:J17))/1000</f>
        <v>0</v>
      </c>
      <c r="L48" s="22">
        <f>SUM(L39:L46)-(SUM($B26:L26)-SUM($B17:K17))/1000</f>
        <v>0</v>
      </c>
      <c r="M48" s="22">
        <f>SUM(M39:M46)-(SUM($B26:M26)-SUM($B17:L17))/1000</f>
        <v>0</v>
      </c>
      <c r="N48" s="22">
        <f>SUM(N39:N46)-(SUM($B26:N26)-SUM($B17:M17))/1000</f>
        <v>0</v>
      </c>
      <c r="O48" s="22">
        <f>SUM(O39:O46)-(SUM($B26:O26)-SUM($B17:N17))/1000</f>
        <v>0</v>
      </c>
      <c r="P48" s="22">
        <f>SUM(P39:P46)-(SUM($B26:P26)-SUM($B17:O17))/1000</f>
        <v>0</v>
      </c>
      <c r="Q48" s="22">
        <f>SUM(Q39:Q46)-(SUM($B26:Q26)-SUM($B17:P17))/1000</f>
        <v>0</v>
      </c>
      <c r="R48" s="22">
        <f>SUM(R39:R46)-(SUM($B26:R26)-SUM($B17:Q17))/1000</f>
        <v>0</v>
      </c>
      <c r="S48" s="22">
        <f>SUM(S39:S46)-(SUM($B26:S26)-SUM($B17:R17))/1000</f>
        <v>3.5527136788005009E-15</v>
      </c>
      <c r="T48" s="22">
        <f>SUM(T39:T46)-(SUM($B26:T26)-SUM($B17:S17))/1000</f>
        <v>0</v>
      </c>
      <c r="U48" s="22">
        <f>SUM(U39:U46)-(SUM($B26:U26)-SUM($B17:T17))/1000</f>
        <v>0</v>
      </c>
    </row>
  </sheetData>
  <pageMargins left="0.7" right="0.7" top="0.75" bottom="0.75" header="0.3" footer="0.3"/>
  <pageSetup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Figure 8.29</vt:lpstr>
      <vt:lpstr>Figure 8.30</vt:lpstr>
      <vt:lpstr>Portfolio Sum C05-1</vt:lpstr>
      <vt:lpstr>Portfolio Sum C07-1</vt:lpstr>
      <vt:lpstr>Portfolio Sum S07</vt:lpstr>
      <vt:lpstr>Portfolio Sum S08</vt:lpstr>
      <vt:lpstr>Portfolio Sum S09</vt:lpstr>
      <vt:lpstr>'Portfolio Sum C05-1'!Print_Area</vt:lpstr>
      <vt:lpstr>'Portfolio Sum S09'!Print_Area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2015-03-27T22:48:32Z</dcterms:created>
  <dcterms:modified xsi:type="dcterms:W3CDTF">2015-03-31T18:40:58Z</dcterms:modified>
</cp:coreProperties>
</file>