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480" yWindow="60" windowWidth="27795" windowHeight="9780"/>
  </bookViews>
  <sheets>
    <sheet name="Fig 8.34" sheetId="5" r:id="rId1"/>
  </sheets>
  <calcPr calcId="152511"/>
</workbook>
</file>

<file path=xl/calcChain.xml><?xml version="1.0" encoding="utf-8"?>
<calcChain xmlns="http://schemas.openxmlformats.org/spreadsheetml/2006/main">
  <c r="D27" i="5" l="1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H4" i="5" l="1"/>
  <c r="I4" i="5"/>
  <c r="J4" i="5"/>
  <c r="L4" i="5"/>
  <c r="M4" i="5"/>
  <c r="N4" i="5"/>
  <c r="R4" i="5" s="1"/>
  <c r="V4" i="5" s="1"/>
  <c r="P4" i="5"/>
  <c r="T4" i="5" s="1"/>
  <c r="T24" i="5" s="1"/>
  <c r="Q4" i="5"/>
  <c r="Q21" i="5" s="1"/>
  <c r="G4" i="5"/>
  <c r="K4" i="5" s="1"/>
  <c r="O4" i="5" s="1"/>
  <c r="S4" i="5" s="1"/>
  <c r="E21" i="5"/>
  <c r="I21" i="5"/>
  <c r="M21" i="5"/>
  <c r="F22" i="5"/>
  <c r="D24" i="5"/>
  <c r="H24" i="5"/>
  <c r="L24" i="5"/>
  <c r="C23" i="5"/>
  <c r="C21" i="5"/>
  <c r="D6" i="5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P24" i="5" l="1"/>
  <c r="U4" i="5"/>
  <c r="U21" i="5" s="1"/>
  <c r="V24" i="5"/>
  <c r="R24" i="5"/>
  <c r="J24" i="5"/>
  <c r="F24" i="5"/>
  <c r="U23" i="5"/>
  <c r="Q23" i="5"/>
  <c r="M23" i="5"/>
  <c r="I23" i="5"/>
  <c r="E23" i="5"/>
  <c r="T22" i="5"/>
  <c r="P22" i="5"/>
  <c r="L22" i="5"/>
  <c r="H22" i="5"/>
  <c r="D22" i="5"/>
  <c r="S21" i="5"/>
  <c r="O21" i="5"/>
  <c r="K21" i="5"/>
  <c r="G21" i="5"/>
  <c r="N24" i="5"/>
  <c r="S23" i="5"/>
  <c r="O23" i="5"/>
  <c r="K23" i="5"/>
  <c r="G23" i="5"/>
  <c r="V22" i="5"/>
  <c r="R22" i="5"/>
  <c r="N22" i="5"/>
  <c r="J22" i="5"/>
  <c r="C24" i="5"/>
  <c r="S24" i="5"/>
  <c r="O24" i="5"/>
  <c r="K24" i="5"/>
  <c r="G24" i="5"/>
  <c r="V23" i="5"/>
  <c r="R23" i="5"/>
  <c r="N23" i="5"/>
  <c r="J23" i="5"/>
  <c r="F23" i="5"/>
  <c r="U22" i="5"/>
  <c r="Q22" i="5"/>
  <c r="M22" i="5"/>
  <c r="I22" i="5"/>
  <c r="E22" i="5"/>
  <c r="T21" i="5"/>
  <c r="P21" i="5"/>
  <c r="L21" i="5"/>
  <c r="H21" i="5"/>
  <c r="D21" i="5"/>
  <c r="C22" i="5"/>
  <c r="U24" i="5"/>
  <c r="Q24" i="5"/>
  <c r="M24" i="5"/>
  <c r="I24" i="5"/>
  <c r="E24" i="5"/>
  <c r="T23" i="5"/>
  <c r="P23" i="5"/>
  <c r="L23" i="5"/>
  <c r="H23" i="5"/>
  <c r="D23" i="5"/>
  <c r="S22" i="5"/>
  <c r="O22" i="5"/>
  <c r="K22" i="5"/>
  <c r="G22" i="5"/>
  <c r="V21" i="5"/>
  <c r="R21" i="5"/>
  <c r="N21" i="5"/>
  <c r="J21" i="5"/>
  <c r="F21" i="5"/>
</calcChain>
</file>

<file path=xl/sharedStrings.xml><?xml version="1.0" encoding="utf-8"?>
<sst xmlns="http://schemas.openxmlformats.org/spreadsheetml/2006/main" count="20" uniqueCount="11">
  <si>
    <t>Generation (GWh)</t>
  </si>
  <si>
    <t>Case 14</t>
  </si>
  <si>
    <t>Capacity Factor</t>
  </si>
  <si>
    <t>Case 14-1</t>
  </si>
  <si>
    <t>Case 14a-1</t>
  </si>
  <si>
    <t>Case 14-2</t>
  </si>
  <si>
    <t>Capacity (MW)</t>
  </si>
  <si>
    <t>Calculated Capacity Factor</t>
  </si>
  <si>
    <t>Hour</t>
  </si>
  <si>
    <t>High CO2 Price</t>
  </si>
  <si>
    <t>Figure 8.34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</si>
</sst>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37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8.34'!$B$21</c:f>
              <c:strCache>
                <c:ptCount val="1"/>
                <c:pt idx="0">
                  <c:v>Case 14-1</c:v>
                </c:pt>
              </c:strCache>
            </c:strRef>
          </c:tx>
          <c:cat>
            <c:numRef>
              <c:f>'Fig 8.34'!$C$6:$V$6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8.34'!$C$21:$V$21</c:f>
              <c:numCache>
                <c:formatCode>0.0%</c:formatCode>
                <c:ptCount val="20"/>
                <c:pt idx="0">
                  <c:v>0.83333930726009375</c:v>
                </c:pt>
                <c:pt idx="1">
                  <c:v>0.83566563036668906</c:v>
                </c:pt>
                <c:pt idx="2">
                  <c:v>0.83321297137002193</c:v>
                </c:pt>
                <c:pt idx="3">
                  <c:v>0.79811489631143362</c:v>
                </c:pt>
                <c:pt idx="4">
                  <c:v>0.80822524239415039</c:v>
                </c:pt>
                <c:pt idx="5">
                  <c:v>0.72151369462348924</c:v>
                </c:pt>
                <c:pt idx="6">
                  <c:v>0.70570231068084421</c:v>
                </c:pt>
                <c:pt idx="7">
                  <c:v>0.7088900241577798</c:v>
                </c:pt>
                <c:pt idx="8">
                  <c:v>0.67625830843566315</c:v>
                </c:pt>
                <c:pt idx="9">
                  <c:v>0.61368041076488367</c:v>
                </c:pt>
                <c:pt idx="10">
                  <c:v>0.57318872585742453</c:v>
                </c:pt>
                <c:pt idx="11">
                  <c:v>0.53656425391017315</c:v>
                </c:pt>
                <c:pt idx="12">
                  <c:v>0.48426764600986122</c:v>
                </c:pt>
                <c:pt idx="13">
                  <c:v>0.4852743568080175</c:v>
                </c:pt>
                <c:pt idx="14">
                  <c:v>0.43114489393509603</c:v>
                </c:pt>
                <c:pt idx="15">
                  <c:v>0.41336554362367672</c:v>
                </c:pt>
                <c:pt idx="16">
                  <c:v>0.29771514594438342</c:v>
                </c:pt>
                <c:pt idx="17">
                  <c:v>0.29407593304691576</c:v>
                </c:pt>
                <c:pt idx="18">
                  <c:v>0.18578830578177208</c:v>
                </c:pt>
                <c:pt idx="19">
                  <c:v>0.14087023531029011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8.34'!$B$22</c:f>
              <c:strCache>
                <c:ptCount val="1"/>
                <c:pt idx="0">
                  <c:v>Case 14a-1</c:v>
                </c:pt>
              </c:strCache>
            </c:strRef>
          </c:tx>
          <c:cat>
            <c:numRef>
              <c:f>'Fig 8.34'!$C$6:$V$6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8.34'!$C$22:$V$22</c:f>
              <c:numCache>
                <c:formatCode>0.0%</c:formatCode>
                <c:ptCount val="20"/>
                <c:pt idx="0">
                  <c:v>0.83334007070121319</c:v>
                </c:pt>
                <c:pt idx="1">
                  <c:v>0.83559507889662865</c:v>
                </c:pt>
                <c:pt idx="2">
                  <c:v>0.83315530717032638</c:v>
                </c:pt>
                <c:pt idx="3">
                  <c:v>0.79804172488953007</c:v>
                </c:pt>
                <c:pt idx="4">
                  <c:v>0.80816018464133754</c:v>
                </c:pt>
                <c:pt idx="5">
                  <c:v>0.72112750617064358</c:v>
                </c:pt>
                <c:pt idx="6">
                  <c:v>0.72087119884472206</c:v>
                </c:pt>
                <c:pt idx="7">
                  <c:v>0.70662580420972676</c:v>
                </c:pt>
                <c:pt idx="8">
                  <c:v>0.67377584433970994</c:v>
                </c:pt>
                <c:pt idx="9">
                  <c:v>0.59691160536084509</c:v>
                </c:pt>
                <c:pt idx="10">
                  <c:v>0.54460092479076172</c:v>
                </c:pt>
                <c:pt idx="11">
                  <c:v>0.50328125815235425</c:v>
                </c:pt>
                <c:pt idx="12">
                  <c:v>0.46040449013663104</c:v>
                </c:pt>
                <c:pt idx="13">
                  <c:v>0.46445024538437951</c:v>
                </c:pt>
                <c:pt idx="14">
                  <c:v>0.40628362073283819</c:v>
                </c:pt>
                <c:pt idx="15">
                  <c:v>0.38911546264185615</c:v>
                </c:pt>
                <c:pt idx="16">
                  <c:v>0.23379590616623513</c:v>
                </c:pt>
                <c:pt idx="17">
                  <c:v>0.22173818491441868</c:v>
                </c:pt>
                <c:pt idx="18">
                  <c:v>0.14244874693535628</c:v>
                </c:pt>
                <c:pt idx="19">
                  <c:v>0.13733063428062064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8.34'!$B$23</c:f>
              <c:strCache>
                <c:ptCount val="1"/>
                <c:pt idx="0">
                  <c:v>Case 14-2</c:v>
                </c:pt>
              </c:strCache>
            </c:strRef>
          </c:tx>
          <c:cat>
            <c:numRef>
              <c:f>'Fig 8.34'!$C$6:$V$6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8.34'!$C$23:$V$23</c:f>
              <c:numCache>
                <c:formatCode>0.0%</c:formatCode>
                <c:ptCount val="20"/>
                <c:pt idx="0">
                  <c:v>0.83514809013256075</c:v>
                </c:pt>
                <c:pt idx="1">
                  <c:v>0.83559546337330481</c:v>
                </c:pt>
                <c:pt idx="2">
                  <c:v>0.83315704288202297</c:v>
                </c:pt>
                <c:pt idx="3">
                  <c:v>0.7980554803526555</c:v>
                </c:pt>
                <c:pt idx="4">
                  <c:v>0.8081809024376202</c:v>
                </c:pt>
                <c:pt idx="5">
                  <c:v>0.72147703484569503</c:v>
                </c:pt>
                <c:pt idx="6">
                  <c:v>0.70556608188939962</c:v>
                </c:pt>
                <c:pt idx="7">
                  <c:v>0.71369045721309865</c:v>
                </c:pt>
                <c:pt idx="8">
                  <c:v>0.67724990468486657</c:v>
                </c:pt>
                <c:pt idx="9">
                  <c:v>0.61624181626827879</c:v>
                </c:pt>
                <c:pt idx="10">
                  <c:v>0.53953485338116725</c:v>
                </c:pt>
                <c:pt idx="11">
                  <c:v>0.50505166876848384</c:v>
                </c:pt>
                <c:pt idx="12">
                  <c:v>0.44450874101010529</c:v>
                </c:pt>
                <c:pt idx="13">
                  <c:v>0.44157643659100793</c:v>
                </c:pt>
                <c:pt idx="14">
                  <c:v>0.39723445945919678</c:v>
                </c:pt>
                <c:pt idx="15">
                  <c:v>0.36574272653544576</c:v>
                </c:pt>
                <c:pt idx="16">
                  <c:v>0.26079478359376029</c:v>
                </c:pt>
                <c:pt idx="17">
                  <c:v>0.25578836396628102</c:v>
                </c:pt>
                <c:pt idx="18">
                  <c:v>0.14252693677789144</c:v>
                </c:pt>
                <c:pt idx="19">
                  <c:v>0.10475193187934573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8.34'!$B$24</c:f>
              <c:strCache>
                <c:ptCount val="1"/>
                <c:pt idx="0">
                  <c:v>Case 14a-1</c:v>
                </c:pt>
              </c:strCache>
            </c:strRef>
          </c:tx>
          <c:cat>
            <c:numRef>
              <c:f>'Fig 8.34'!$C$6:$V$6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8.34'!$C$24:$V$24</c:f>
              <c:numCache>
                <c:formatCode>0.0%</c:formatCode>
                <c:ptCount val="20"/>
                <c:pt idx="0">
                  <c:v>0.83514847185312047</c:v>
                </c:pt>
                <c:pt idx="1">
                  <c:v>0.83558585145640285</c:v>
                </c:pt>
                <c:pt idx="2">
                  <c:v>0.83314315718845067</c:v>
                </c:pt>
                <c:pt idx="3">
                  <c:v>0.79802701418590982</c:v>
                </c:pt>
                <c:pt idx="4">
                  <c:v>0.80811022958114231</c:v>
                </c:pt>
                <c:pt idx="5">
                  <c:v>0.72112110525706064</c:v>
                </c:pt>
                <c:pt idx="6">
                  <c:v>0.72085863164002395</c:v>
                </c:pt>
                <c:pt idx="7">
                  <c:v>0.71238537642969335</c:v>
                </c:pt>
                <c:pt idx="8">
                  <c:v>0.67522668107994066</c:v>
                </c:pt>
                <c:pt idx="9">
                  <c:v>0.60382712034181529</c:v>
                </c:pt>
                <c:pt idx="10">
                  <c:v>0.51852745762624031</c:v>
                </c:pt>
                <c:pt idx="11">
                  <c:v>0.48126939125472107</c:v>
                </c:pt>
                <c:pt idx="12">
                  <c:v>0.42743152583175759</c:v>
                </c:pt>
                <c:pt idx="13">
                  <c:v>0.42390586962734372</c:v>
                </c:pt>
                <c:pt idx="14">
                  <c:v>0.32167745792044805</c:v>
                </c:pt>
                <c:pt idx="15">
                  <c:v>0.30071153825116653</c:v>
                </c:pt>
                <c:pt idx="16">
                  <c:v>0.23722166391183816</c:v>
                </c:pt>
                <c:pt idx="17">
                  <c:v>0.22521178542860945</c:v>
                </c:pt>
                <c:pt idx="18">
                  <c:v>9.4290785326105228E-2</c:v>
                </c:pt>
                <c:pt idx="19">
                  <c:v>8.6039972427829375E-2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64312"/>
        <c:axId val="204623048"/>
      </c:lineChart>
      <c:lineChart>
        <c:grouping val="standard"/>
        <c:varyColors val="0"/>
        <c:ser>
          <c:idx val="4"/>
          <c:order val="4"/>
          <c:tx>
            <c:strRef>
              <c:f>'Fig 8.34'!$B$28</c:f>
              <c:strCache>
                <c:ptCount val="1"/>
                <c:pt idx="0">
                  <c:v>High CO2 Price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'Fig 8.34'!$C$28:$V$28</c:f>
              <c:numCache>
                <c:formatCode>General</c:formatCode>
                <c:ptCount val="20"/>
                <c:pt idx="5" formatCode="&quot;$&quot;#,##0.00">
                  <c:v>22.391082994372795</c:v>
                </c:pt>
                <c:pt idx="6" formatCode="&quot;$&quot;#,##0.00">
                  <c:v>30.231880481927284</c:v>
                </c:pt>
                <c:pt idx="7" formatCode="&quot;$&quot;#,##0.00">
                  <c:v>38.362545093047878</c:v>
                </c:pt>
                <c:pt idx="8" formatCode="&quot;$&quot;#,##0.00">
                  <c:v>46.791261250537069</c:v>
                </c:pt>
                <c:pt idx="9" formatCode="&quot;$&quot;#,##0.00">
                  <c:v>55.526419743232267</c:v>
                </c:pt>
                <c:pt idx="10" formatCode="&quot;$&quot;#,##0.00">
                  <c:v>64.576622613338444</c:v>
                </c:pt>
                <c:pt idx="11" formatCode="&quot;$&quot;#,##0.00">
                  <c:v>73.950688154981336</c:v>
                </c:pt>
                <c:pt idx="12" formatCode="&quot;$&quot;#,##0.00">
                  <c:v>83.657656026443235</c:v>
                </c:pt>
                <c:pt idx="13" formatCode="&quot;$&quot;#,##0.00">
                  <c:v>93.706792478596768</c:v>
                </c:pt>
                <c:pt idx="14" formatCode="&quot;$&quot;#,##0.00">
                  <c:v>104.10759570210656</c:v>
                </c:pt>
                <c:pt idx="15" formatCode="&quot;$&quot;#,##0.00">
                  <c:v>114.86980129602497</c:v>
                </c:pt>
                <c:pt idx="16" formatCode="&quot;$&quot;#,##0.00">
                  <c:v>126.0033878604638</c:v>
                </c:pt>
                <c:pt idx="17" formatCode="&quot;$&quot;#,##0.00">
                  <c:v>137.51858271608344</c:v>
                </c:pt>
                <c:pt idx="18" formatCode="&quot;$&quot;#,##0.00">
                  <c:v>149.42586775319901</c:v>
                </c:pt>
                <c:pt idx="19" formatCode="&quot;$&quot;#,##0.00">
                  <c:v>161.73598541336446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78136"/>
        <c:axId val="204477752"/>
      </c:lineChart>
      <c:catAx>
        <c:axId val="15296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4623048"/>
        <c:crosses val="autoZero"/>
        <c:auto val="1"/>
        <c:lblAlgn val="ctr"/>
        <c:lblOffset val="100"/>
        <c:noMultiLvlLbl val="0"/>
      </c:catAx>
      <c:valAx>
        <c:axId val="204623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Average Coal Capacity Factor %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2964312"/>
        <c:crosses val="autoZero"/>
        <c:crossBetween val="between"/>
      </c:valAx>
      <c:valAx>
        <c:axId val="2044777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CO2 Price ($/ton)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4478136"/>
        <c:crosses val="max"/>
        <c:crossBetween val="between"/>
      </c:valAx>
      <c:catAx>
        <c:axId val="204478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0447775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493184</xdr:colOff>
      <xdr:row>31</xdr:row>
      <xdr:rowOff>137583</xdr:rowOff>
    </xdr:from>
    <xdr:to>
      <xdr:col>12</xdr:col>
      <xdr:colOff>381000</xdr:colOff>
      <xdr:row>49</xdr:row>
      <xdr:rowOff>38101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zoomScale="90" zoomScaleNormal="90" workbookViewId="0"/>
  </sheetViews>
  <sheetFormatPr defaultRowHeight="15" x14ac:dyDescent="0.25"/>
  <cols>
    <col min="2" max="2" width="13.85546875" customWidth="1"/>
  </cols>
  <sheetData>
    <row r="1" spans="1:22" x14ac:dyDescent="0.25">
      <c r="A1" s="2" t="s">
        <v>1</v>
      </c>
    </row>
    <row r="2" spans="1:22" x14ac:dyDescent="0.25">
      <c r="A2" s="2" t="s">
        <v>2</v>
      </c>
    </row>
    <row r="3" spans="1:22" x14ac:dyDescent="0.25">
      <c r="A3" s="2"/>
    </row>
    <row r="4" spans="1:22" x14ac:dyDescent="0.25">
      <c r="B4" t="s">
        <v>8</v>
      </c>
      <c r="C4">
        <v>8.76</v>
      </c>
      <c r="D4">
        <v>8.7840000000000007</v>
      </c>
      <c r="E4">
        <v>8.76</v>
      </c>
      <c r="F4">
        <v>8.76</v>
      </c>
      <c r="G4">
        <f>C4</f>
        <v>8.76</v>
      </c>
      <c r="H4">
        <f t="shared" ref="H4:V4" si="0">D4</f>
        <v>8.7840000000000007</v>
      </c>
      <c r="I4">
        <f t="shared" si="0"/>
        <v>8.76</v>
      </c>
      <c r="J4">
        <f t="shared" si="0"/>
        <v>8.76</v>
      </c>
      <c r="K4">
        <f t="shared" si="0"/>
        <v>8.76</v>
      </c>
      <c r="L4">
        <f t="shared" si="0"/>
        <v>8.7840000000000007</v>
      </c>
      <c r="M4">
        <f t="shared" si="0"/>
        <v>8.76</v>
      </c>
      <c r="N4">
        <f t="shared" si="0"/>
        <v>8.76</v>
      </c>
      <c r="O4">
        <f t="shared" si="0"/>
        <v>8.76</v>
      </c>
      <c r="P4">
        <f t="shared" si="0"/>
        <v>8.7840000000000007</v>
      </c>
      <c r="Q4">
        <f t="shared" si="0"/>
        <v>8.76</v>
      </c>
      <c r="R4">
        <f t="shared" si="0"/>
        <v>8.76</v>
      </c>
      <c r="S4">
        <f t="shared" si="0"/>
        <v>8.76</v>
      </c>
      <c r="T4">
        <f t="shared" si="0"/>
        <v>8.7840000000000007</v>
      </c>
      <c r="U4">
        <f t="shared" si="0"/>
        <v>8.76</v>
      </c>
      <c r="V4">
        <f t="shared" si="0"/>
        <v>8.76</v>
      </c>
    </row>
    <row r="6" spans="1:22" x14ac:dyDescent="0.25">
      <c r="C6" s="2">
        <v>2015</v>
      </c>
      <c r="D6" s="2">
        <f>C6+1</f>
        <v>2016</v>
      </c>
      <c r="E6" s="2">
        <f t="shared" ref="E6:U6" si="1">D6+1</f>
        <v>2017</v>
      </c>
      <c r="F6" s="2">
        <f t="shared" si="1"/>
        <v>2018</v>
      </c>
      <c r="G6" s="2">
        <f t="shared" si="1"/>
        <v>2019</v>
      </c>
      <c r="H6" s="2">
        <f t="shared" si="1"/>
        <v>2020</v>
      </c>
      <c r="I6" s="2">
        <f t="shared" si="1"/>
        <v>2021</v>
      </c>
      <c r="J6" s="2">
        <f t="shared" si="1"/>
        <v>2022</v>
      </c>
      <c r="K6" s="2">
        <f t="shared" si="1"/>
        <v>2023</v>
      </c>
      <c r="L6" s="2">
        <f t="shared" si="1"/>
        <v>2024</v>
      </c>
      <c r="M6" s="2">
        <f t="shared" si="1"/>
        <v>2025</v>
      </c>
      <c r="N6" s="2">
        <f t="shared" si="1"/>
        <v>2026</v>
      </c>
      <c r="O6" s="2">
        <f t="shared" si="1"/>
        <v>2027</v>
      </c>
      <c r="P6" s="2">
        <f t="shared" si="1"/>
        <v>2028</v>
      </c>
      <c r="Q6" s="2">
        <f t="shared" si="1"/>
        <v>2029</v>
      </c>
      <c r="R6" s="2">
        <f t="shared" si="1"/>
        <v>2030</v>
      </c>
      <c r="S6" s="2">
        <f t="shared" si="1"/>
        <v>2031</v>
      </c>
      <c r="T6" s="2">
        <f t="shared" si="1"/>
        <v>2032</v>
      </c>
      <c r="U6" s="2">
        <f t="shared" si="1"/>
        <v>2033</v>
      </c>
      <c r="V6" s="2">
        <f>U6+1</f>
        <v>2034</v>
      </c>
    </row>
    <row r="7" spans="1:22" x14ac:dyDescent="0.25">
      <c r="B7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B8" t="s">
        <v>3</v>
      </c>
      <c r="C8" s="3">
        <v>43662.270000000004</v>
      </c>
      <c r="D8" s="3">
        <v>43470.29</v>
      </c>
      <c r="E8" s="3">
        <v>43203.7</v>
      </c>
      <c r="F8" s="3">
        <v>41775.599999999999</v>
      </c>
      <c r="G8" s="3">
        <v>41741.94</v>
      </c>
      <c r="H8" s="3">
        <v>37197.740000000005</v>
      </c>
      <c r="I8" s="3">
        <v>36261.910000000003</v>
      </c>
      <c r="J8" s="3">
        <v>33619.03</v>
      </c>
      <c r="K8" s="3">
        <v>32067.149999999998</v>
      </c>
      <c r="L8" s="3">
        <v>27256.710000000003</v>
      </c>
      <c r="M8" s="3">
        <v>25382.179999999997</v>
      </c>
      <c r="N8" s="3">
        <v>23760.36</v>
      </c>
      <c r="O8" s="3">
        <v>21444.540000000005</v>
      </c>
      <c r="P8" s="3">
        <v>20158.370000000003</v>
      </c>
      <c r="Q8" s="3">
        <v>17860.890000000003</v>
      </c>
      <c r="R8" s="3">
        <v>14611.320000000002</v>
      </c>
      <c r="S8" s="3">
        <v>10321.959999999999</v>
      </c>
      <c r="T8" s="3">
        <v>10223.720000000001</v>
      </c>
      <c r="U8" s="3">
        <v>4882.24</v>
      </c>
      <c r="V8" s="3">
        <v>3701.8599999999997</v>
      </c>
    </row>
    <row r="9" spans="1:22" x14ac:dyDescent="0.25">
      <c r="B9" t="s">
        <v>4</v>
      </c>
      <c r="C9" s="3">
        <v>43662.31</v>
      </c>
      <c r="D9" s="3">
        <v>43466.619999999995</v>
      </c>
      <c r="E9" s="3">
        <v>43200.710000000006</v>
      </c>
      <c r="F9" s="3">
        <v>41771.769999999997</v>
      </c>
      <c r="G9" s="3">
        <v>41738.579999999994</v>
      </c>
      <c r="H9" s="3">
        <v>37177.83</v>
      </c>
      <c r="I9" s="3">
        <v>34416.780000000006</v>
      </c>
      <c r="J9" s="3">
        <v>30946.620000000003</v>
      </c>
      <c r="K9" s="3">
        <v>29503.649999999994</v>
      </c>
      <c r="L9" s="3">
        <v>21883.789999999997</v>
      </c>
      <c r="M9" s="3">
        <v>19911.439999999999</v>
      </c>
      <c r="N9" s="3">
        <v>18400.73</v>
      </c>
      <c r="O9" s="3">
        <v>16833.089999999997</v>
      </c>
      <c r="P9" s="3">
        <v>15697.539999999999</v>
      </c>
      <c r="Q9" s="3">
        <v>13694.099999999999</v>
      </c>
      <c r="R9" s="3">
        <v>10749.83</v>
      </c>
      <c r="S9" s="3">
        <v>6300.73</v>
      </c>
      <c r="T9" s="3">
        <v>5992.15</v>
      </c>
      <c r="U9" s="3">
        <v>2643.51</v>
      </c>
      <c r="V9" s="3">
        <v>2548.5299999999997</v>
      </c>
    </row>
    <row r="10" spans="1:22" x14ac:dyDescent="0.25">
      <c r="B10" t="s">
        <v>5</v>
      </c>
      <c r="C10" s="3">
        <v>43757.039999999994</v>
      </c>
      <c r="D10" s="3">
        <v>43466.64</v>
      </c>
      <c r="E10" s="3">
        <v>43200.80000000001</v>
      </c>
      <c r="F10" s="3">
        <v>41772.49</v>
      </c>
      <c r="G10" s="3">
        <v>41739.649999999994</v>
      </c>
      <c r="H10" s="3">
        <v>37195.849999999991</v>
      </c>
      <c r="I10" s="3">
        <v>36254.909999999996</v>
      </c>
      <c r="J10" s="3">
        <v>33846.689999999995</v>
      </c>
      <c r="K10" s="3">
        <v>32114.17</v>
      </c>
      <c r="L10" s="3">
        <v>26796.69</v>
      </c>
      <c r="M10" s="3">
        <v>19950.149999999998</v>
      </c>
      <c r="N10" s="3">
        <v>18675.079999999998</v>
      </c>
      <c r="O10" s="3">
        <v>16436.41</v>
      </c>
      <c r="P10" s="3">
        <v>15519.380000000001</v>
      </c>
      <c r="Q10" s="3">
        <v>12673.579999999998</v>
      </c>
      <c r="R10" s="3">
        <v>9445.34</v>
      </c>
      <c r="S10" s="3">
        <v>6558.59</v>
      </c>
      <c r="T10" s="3">
        <v>6450.3099999999995</v>
      </c>
      <c r="U10" s="3">
        <v>2837.71</v>
      </c>
      <c r="V10" s="3">
        <v>2085.61</v>
      </c>
    </row>
    <row r="11" spans="1:22" x14ac:dyDescent="0.25">
      <c r="B11" t="s">
        <v>4</v>
      </c>
      <c r="C11" s="3">
        <v>43757.05999999999</v>
      </c>
      <c r="D11" s="3">
        <v>43466.14</v>
      </c>
      <c r="E11" s="3">
        <v>43200.080000000009</v>
      </c>
      <c r="F11" s="3">
        <v>41771</v>
      </c>
      <c r="G11" s="3">
        <v>41736.000000000007</v>
      </c>
      <c r="H11" s="3">
        <v>37177.500000000007</v>
      </c>
      <c r="I11" s="3">
        <v>34416.18</v>
      </c>
      <c r="J11" s="3">
        <v>31198.860000000004</v>
      </c>
      <c r="K11" s="3">
        <v>29567.18</v>
      </c>
      <c r="L11" s="3">
        <v>24058.969999999998</v>
      </c>
      <c r="M11" s="3">
        <v>17291.129999999997</v>
      </c>
      <c r="N11" s="3">
        <v>16048.7</v>
      </c>
      <c r="O11" s="3">
        <v>14253.39</v>
      </c>
      <c r="P11" s="3">
        <v>13355.36</v>
      </c>
      <c r="Q11" s="3">
        <v>9095.2899999999991</v>
      </c>
      <c r="R11" s="3">
        <v>6674.33</v>
      </c>
      <c r="S11" s="3">
        <v>4134.2</v>
      </c>
      <c r="T11" s="3">
        <v>3935.6499999999996</v>
      </c>
      <c r="U11" s="3">
        <v>1149.32</v>
      </c>
      <c r="V11" s="3">
        <v>1048.75</v>
      </c>
    </row>
    <row r="13" spans="1:22" x14ac:dyDescent="0.25">
      <c r="B13" t="s">
        <v>6</v>
      </c>
      <c r="C13" s="2"/>
    </row>
    <row r="14" spans="1:22" x14ac:dyDescent="0.25">
      <c r="B14" t="s">
        <v>3</v>
      </c>
      <c r="C14" s="3">
        <v>5981.09</v>
      </c>
      <c r="D14" s="3">
        <v>5921.9899999999989</v>
      </c>
      <c r="E14" s="3">
        <v>5919.1699999999992</v>
      </c>
      <c r="F14" s="3">
        <v>5975.21</v>
      </c>
      <c r="G14" s="3">
        <v>5895.71</v>
      </c>
      <c r="H14" s="3">
        <v>5869.21</v>
      </c>
      <c r="I14" s="3">
        <v>5865.7699999999995</v>
      </c>
      <c r="J14" s="3">
        <v>5413.8</v>
      </c>
      <c r="K14" s="3">
        <v>5413.0700000000006</v>
      </c>
      <c r="L14" s="3">
        <v>5056.3700000000008</v>
      </c>
      <c r="M14" s="3">
        <v>5055.07</v>
      </c>
      <c r="N14" s="3">
        <v>5055.07</v>
      </c>
      <c r="O14" s="3">
        <v>5055.07</v>
      </c>
      <c r="P14" s="3">
        <v>4729.07</v>
      </c>
      <c r="Q14" s="3">
        <v>4729.07</v>
      </c>
      <c r="R14" s="3">
        <v>4035.07</v>
      </c>
      <c r="S14" s="3">
        <v>3957.8300000000004</v>
      </c>
      <c r="T14" s="3">
        <v>3957.8300000000004</v>
      </c>
      <c r="U14" s="3">
        <v>2999.83</v>
      </c>
      <c r="V14" s="3">
        <v>2999.83</v>
      </c>
    </row>
    <row r="15" spans="1:22" x14ac:dyDescent="0.25">
      <c r="B15" t="s">
        <v>4</v>
      </c>
      <c r="C15" s="3">
        <v>5981.09</v>
      </c>
      <c r="D15" s="3">
        <v>5921.9899999999989</v>
      </c>
      <c r="E15" s="3">
        <v>5919.1699999999992</v>
      </c>
      <c r="F15" s="3">
        <v>5975.21</v>
      </c>
      <c r="G15" s="3">
        <v>5895.71</v>
      </c>
      <c r="H15" s="3">
        <v>5869.21</v>
      </c>
      <c r="I15" s="3">
        <v>5450.1500000000005</v>
      </c>
      <c r="J15" s="3">
        <v>4999.42</v>
      </c>
      <c r="K15" s="3">
        <v>4998.6900000000005</v>
      </c>
      <c r="L15" s="3">
        <v>4173.6900000000005</v>
      </c>
      <c r="M15" s="3">
        <v>4173.6900000000005</v>
      </c>
      <c r="N15" s="3">
        <v>4173.6900000000005</v>
      </c>
      <c r="O15" s="3">
        <v>4173.6900000000005</v>
      </c>
      <c r="P15" s="3">
        <v>3847.69</v>
      </c>
      <c r="Q15" s="3">
        <v>3847.69</v>
      </c>
      <c r="R15" s="3">
        <v>3153.69</v>
      </c>
      <c r="S15" s="3">
        <v>3076.4500000000003</v>
      </c>
      <c r="T15" s="3">
        <v>3076.4500000000003</v>
      </c>
      <c r="U15" s="3">
        <v>2118.4499999999998</v>
      </c>
      <c r="V15" s="3">
        <v>2118.4499999999998</v>
      </c>
    </row>
    <row r="16" spans="1:22" x14ac:dyDescent="0.25">
      <c r="B16" t="s">
        <v>5</v>
      </c>
      <c r="C16" s="3">
        <v>5981.09</v>
      </c>
      <c r="D16" s="3">
        <v>5921.9899999999989</v>
      </c>
      <c r="E16" s="3">
        <v>5919.1699999999992</v>
      </c>
      <c r="F16" s="3">
        <v>5975.21</v>
      </c>
      <c r="G16" s="3">
        <v>5895.71</v>
      </c>
      <c r="H16" s="3">
        <v>5869.21</v>
      </c>
      <c r="I16" s="3">
        <v>5865.7699999999995</v>
      </c>
      <c r="J16" s="3">
        <v>5413.8</v>
      </c>
      <c r="K16" s="3">
        <v>5413.0700000000006</v>
      </c>
      <c r="L16" s="3">
        <v>4950.3700000000008</v>
      </c>
      <c r="M16" s="3">
        <v>4221.07</v>
      </c>
      <c r="N16" s="3">
        <v>4221.07</v>
      </c>
      <c r="O16" s="3">
        <v>4221.07</v>
      </c>
      <c r="P16" s="3">
        <v>4001.07</v>
      </c>
      <c r="Q16" s="3">
        <v>3642.07</v>
      </c>
      <c r="R16" s="3">
        <v>2948.07</v>
      </c>
      <c r="S16" s="3">
        <v>2870.8300000000004</v>
      </c>
      <c r="T16" s="3">
        <v>2870.8300000000004</v>
      </c>
      <c r="U16" s="3">
        <v>2272.83</v>
      </c>
      <c r="V16" s="3">
        <v>2272.83</v>
      </c>
    </row>
    <row r="17" spans="2:22" x14ac:dyDescent="0.25">
      <c r="B17" t="s">
        <v>4</v>
      </c>
      <c r="C17" s="3">
        <v>5981.09</v>
      </c>
      <c r="D17" s="3">
        <v>5921.9899999999989</v>
      </c>
      <c r="E17" s="3">
        <v>5919.1699999999992</v>
      </c>
      <c r="F17" s="3">
        <v>5975.21</v>
      </c>
      <c r="G17" s="3">
        <v>5895.71</v>
      </c>
      <c r="H17" s="3">
        <v>5869.21</v>
      </c>
      <c r="I17" s="3">
        <v>5450.1500000000005</v>
      </c>
      <c r="J17" s="3">
        <v>4999.42</v>
      </c>
      <c r="K17" s="3">
        <v>4998.6900000000005</v>
      </c>
      <c r="L17" s="3">
        <v>4535.99</v>
      </c>
      <c r="M17" s="3">
        <v>3806.69</v>
      </c>
      <c r="N17" s="3">
        <v>3806.69</v>
      </c>
      <c r="O17" s="3">
        <v>3806.69</v>
      </c>
      <c r="P17" s="3">
        <v>3586.6900000000005</v>
      </c>
      <c r="Q17" s="3">
        <v>3227.69</v>
      </c>
      <c r="R17" s="3">
        <v>2533.69</v>
      </c>
      <c r="S17" s="3">
        <v>1989.45</v>
      </c>
      <c r="T17" s="3">
        <v>1989.45</v>
      </c>
      <c r="U17" s="3">
        <v>1391.45</v>
      </c>
      <c r="V17" s="3">
        <v>1391.45</v>
      </c>
    </row>
    <row r="20" spans="2:22" x14ac:dyDescent="0.25">
      <c r="B20" t="s">
        <v>7</v>
      </c>
    </row>
    <row r="21" spans="2:22" x14ac:dyDescent="0.25">
      <c r="B21" t="s">
        <v>3</v>
      </c>
      <c r="C21" s="1">
        <f t="shared" ref="C21:V21" si="2">C8/(C14*C$4)</f>
        <v>0.83333930726009375</v>
      </c>
      <c r="D21" s="1">
        <f t="shared" si="2"/>
        <v>0.83566563036668906</v>
      </c>
      <c r="E21" s="1">
        <f t="shared" si="2"/>
        <v>0.83321297137002193</v>
      </c>
      <c r="F21" s="1">
        <f t="shared" si="2"/>
        <v>0.79811489631143362</v>
      </c>
      <c r="G21" s="1">
        <f t="shared" si="2"/>
        <v>0.80822524239415039</v>
      </c>
      <c r="H21" s="1">
        <f t="shared" si="2"/>
        <v>0.72151369462348924</v>
      </c>
      <c r="I21" s="1">
        <f t="shared" si="2"/>
        <v>0.70570231068084421</v>
      </c>
      <c r="J21" s="1">
        <f t="shared" si="2"/>
        <v>0.7088900241577798</v>
      </c>
      <c r="K21" s="1">
        <f t="shared" si="2"/>
        <v>0.67625830843566315</v>
      </c>
      <c r="L21" s="1">
        <f t="shared" si="2"/>
        <v>0.61368041076488367</v>
      </c>
      <c r="M21" s="1">
        <f t="shared" si="2"/>
        <v>0.57318872585742453</v>
      </c>
      <c r="N21" s="1">
        <f t="shared" si="2"/>
        <v>0.53656425391017315</v>
      </c>
      <c r="O21" s="1">
        <f t="shared" si="2"/>
        <v>0.48426764600986122</v>
      </c>
      <c r="P21" s="1">
        <f t="shared" si="2"/>
        <v>0.4852743568080175</v>
      </c>
      <c r="Q21" s="1">
        <f t="shared" si="2"/>
        <v>0.43114489393509603</v>
      </c>
      <c r="R21" s="1">
        <f t="shared" si="2"/>
        <v>0.41336554362367672</v>
      </c>
      <c r="S21" s="1">
        <f t="shared" si="2"/>
        <v>0.29771514594438342</v>
      </c>
      <c r="T21" s="1">
        <f t="shared" si="2"/>
        <v>0.29407593304691576</v>
      </c>
      <c r="U21" s="1">
        <f t="shared" si="2"/>
        <v>0.18578830578177208</v>
      </c>
      <c r="V21" s="1">
        <f t="shared" si="2"/>
        <v>0.14087023531029011</v>
      </c>
    </row>
    <row r="22" spans="2:22" x14ac:dyDescent="0.25">
      <c r="B22" t="s">
        <v>4</v>
      </c>
      <c r="C22" s="1">
        <f t="shared" ref="C22:V22" si="3">C9/(C15*C$4)</f>
        <v>0.83334007070121319</v>
      </c>
      <c r="D22" s="1">
        <f t="shared" si="3"/>
        <v>0.83559507889662865</v>
      </c>
      <c r="E22" s="1">
        <f t="shared" si="3"/>
        <v>0.83315530717032638</v>
      </c>
      <c r="F22" s="1">
        <f t="shared" si="3"/>
        <v>0.79804172488953007</v>
      </c>
      <c r="G22" s="1">
        <f t="shared" si="3"/>
        <v>0.80816018464133754</v>
      </c>
      <c r="H22" s="1">
        <f t="shared" si="3"/>
        <v>0.72112750617064358</v>
      </c>
      <c r="I22" s="1">
        <f t="shared" si="3"/>
        <v>0.72087119884472206</v>
      </c>
      <c r="J22" s="1">
        <f t="shared" si="3"/>
        <v>0.70662580420972676</v>
      </c>
      <c r="K22" s="1">
        <f t="shared" si="3"/>
        <v>0.67377584433970994</v>
      </c>
      <c r="L22" s="1">
        <f t="shared" si="3"/>
        <v>0.59691160536084509</v>
      </c>
      <c r="M22" s="1">
        <f t="shared" si="3"/>
        <v>0.54460092479076172</v>
      </c>
      <c r="N22" s="1">
        <f t="shared" si="3"/>
        <v>0.50328125815235425</v>
      </c>
      <c r="O22" s="1">
        <f t="shared" si="3"/>
        <v>0.46040449013663104</v>
      </c>
      <c r="P22" s="1">
        <f t="shared" si="3"/>
        <v>0.46445024538437951</v>
      </c>
      <c r="Q22" s="1">
        <f t="shared" si="3"/>
        <v>0.40628362073283819</v>
      </c>
      <c r="R22" s="1">
        <f t="shared" si="3"/>
        <v>0.38911546264185615</v>
      </c>
      <c r="S22" s="1">
        <f t="shared" si="3"/>
        <v>0.23379590616623513</v>
      </c>
      <c r="T22" s="1">
        <f t="shared" si="3"/>
        <v>0.22173818491441868</v>
      </c>
      <c r="U22" s="1">
        <f t="shared" si="3"/>
        <v>0.14244874693535628</v>
      </c>
      <c r="V22" s="1">
        <f t="shared" si="3"/>
        <v>0.13733063428062064</v>
      </c>
    </row>
    <row r="23" spans="2:22" x14ac:dyDescent="0.25">
      <c r="B23" t="s">
        <v>5</v>
      </c>
      <c r="C23" s="1">
        <f t="shared" ref="C23:V23" si="4">C10/(C16*C$4)</f>
        <v>0.83514809013256075</v>
      </c>
      <c r="D23" s="1">
        <f t="shared" si="4"/>
        <v>0.83559546337330481</v>
      </c>
      <c r="E23" s="1">
        <f t="shared" si="4"/>
        <v>0.83315704288202297</v>
      </c>
      <c r="F23" s="1">
        <f t="shared" si="4"/>
        <v>0.7980554803526555</v>
      </c>
      <c r="G23" s="1">
        <f t="shared" si="4"/>
        <v>0.8081809024376202</v>
      </c>
      <c r="H23" s="1">
        <f t="shared" si="4"/>
        <v>0.72147703484569503</v>
      </c>
      <c r="I23" s="1">
        <f t="shared" si="4"/>
        <v>0.70556608188939962</v>
      </c>
      <c r="J23" s="1">
        <f t="shared" si="4"/>
        <v>0.71369045721309865</v>
      </c>
      <c r="K23" s="1">
        <f t="shared" si="4"/>
        <v>0.67724990468486657</v>
      </c>
      <c r="L23" s="1">
        <f t="shared" si="4"/>
        <v>0.61624181626827879</v>
      </c>
      <c r="M23" s="1">
        <f t="shared" si="4"/>
        <v>0.53953485338116725</v>
      </c>
      <c r="N23" s="1">
        <f t="shared" si="4"/>
        <v>0.50505166876848384</v>
      </c>
      <c r="O23" s="1">
        <f t="shared" si="4"/>
        <v>0.44450874101010529</v>
      </c>
      <c r="P23" s="1">
        <f t="shared" si="4"/>
        <v>0.44157643659100793</v>
      </c>
      <c r="Q23" s="1">
        <f t="shared" si="4"/>
        <v>0.39723445945919678</v>
      </c>
      <c r="R23" s="1">
        <f t="shared" si="4"/>
        <v>0.36574272653544576</v>
      </c>
      <c r="S23" s="1">
        <f t="shared" si="4"/>
        <v>0.26079478359376029</v>
      </c>
      <c r="T23" s="1">
        <f t="shared" si="4"/>
        <v>0.25578836396628102</v>
      </c>
      <c r="U23" s="1">
        <f t="shared" si="4"/>
        <v>0.14252693677789144</v>
      </c>
      <c r="V23" s="1">
        <f t="shared" si="4"/>
        <v>0.10475193187934573</v>
      </c>
    </row>
    <row r="24" spans="2:22" x14ac:dyDescent="0.25">
      <c r="B24" t="s">
        <v>4</v>
      </c>
      <c r="C24" s="1">
        <f t="shared" ref="C24:V24" si="5">C11/(C17*C$4)</f>
        <v>0.83514847185312047</v>
      </c>
      <c r="D24" s="1">
        <f t="shared" si="5"/>
        <v>0.83558585145640285</v>
      </c>
      <c r="E24" s="1">
        <f t="shared" si="5"/>
        <v>0.83314315718845067</v>
      </c>
      <c r="F24" s="1">
        <f t="shared" si="5"/>
        <v>0.79802701418590982</v>
      </c>
      <c r="G24" s="1">
        <f t="shared" si="5"/>
        <v>0.80811022958114231</v>
      </c>
      <c r="H24" s="1">
        <f t="shared" si="5"/>
        <v>0.72112110525706064</v>
      </c>
      <c r="I24" s="1">
        <f t="shared" si="5"/>
        <v>0.72085863164002395</v>
      </c>
      <c r="J24" s="1">
        <f t="shared" si="5"/>
        <v>0.71238537642969335</v>
      </c>
      <c r="K24" s="1">
        <f t="shared" si="5"/>
        <v>0.67522668107994066</v>
      </c>
      <c r="L24" s="1">
        <f t="shared" si="5"/>
        <v>0.60382712034181529</v>
      </c>
      <c r="M24" s="1">
        <f t="shared" si="5"/>
        <v>0.51852745762624031</v>
      </c>
      <c r="N24" s="1">
        <f t="shared" si="5"/>
        <v>0.48126939125472107</v>
      </c>
      <c r="O24" s="1">
        <f t="shared" si="5"/>
        <v>0.42743152583175759</v>
      </c>
      <c r="P24" s="1">
        <f t="shared" si="5"/>
        <v>0.42390586962734372</v>
      </c>
      <c r="Q24" s="1">
        <f t="shared" si="5"/>
        <v>0.32167745792044805</v>
      </c>
      <c r="R24" s="1">
        <f t="shared" si="5"/>
        <v>0.30071153825116653</v>
      </c>
      <c r="S24" s="1">
        <f t="shared" si="5"/>
        <v>0.23722166391183816</v>
      </c>
      <c r="T24" s="1">
        <f t="shared" si="5"/>
        <v>0.22521178542860945</v>
      </c>
      <c r="U24" s="1">
        <f t="shared" si="5"/>
        <v>9.4290785326105228E-2</v>
      </c>
      <c r="V24" s="1">
        <f t="shared" si="5"/>
        <v>8.6039972427829375E-2</v>
      </c>
    </row>
    <row r="26" spans="2:22" x14ac:dyDescent="0.25">
      <c r="C26" s="2"/>
    </row>
    <row r="27" spans="2:22" x14ac:dyDescent="0.25">
      <c r="C27" s="2">
        <v>2015</v>
      </c>
      <c r="D27" s="2">
        <f>C27+1</f>
        <v>2016</v>
      </c>
      <c r="E27" s="2">
        <f t="shared" ref="E27" si="6">D27+1</f>
        <v>2017</v>
      </c>
      <c r="F27" s="2">
        <f t="shared" ref="F27" si="7">E27+1</f>
        <v>2018</v>
      </c>
      <c r="G27" s="2">
        <f t="shared" ref="G27" si="8">F27+1</f>
        <v>2019</v>
      </c>
      <c r="H27" s="2">
        <f t="shared" ref="H27" si="9">G27+1</f>
        <v>2020</v>
      </c>
      <c r="I27" s="2">
        <f t="shared" ref="I27" si="10">H27+1</f>
        <v>2021</v>
      </c>
      <c r="J27" s="2">
        <f t="shared" ref="J27" si="11">I27+1</f>
        <v>2022</v>
      </c>
      <c r="K27" s="2">
        <f t="shared" ref="K27" si="12">J27+1</f>
        <v>2023</v>
      </c>
      <c r="L27" s="2">
        <f t="shared" ref="L27" si="13">K27+1</f>
        <v>2024</v>
      </c>
      <c r="M27" s="2">
        <f t="shared" ref="M27" si="14">L27+1</f>
        <v>2025</v>
      </c>
      <c r="N27" s="2">
        <f t="shared" ref="N27" si="15">M27+1</f>
        <v>2026</v>
      </c>
      <c r="O27" s="2">
        <f t="shared" ref="O27" si="16">N27+1</f>
        <v>2027</v>
      </c>
      <c r="P27" s="2">
        <f t="shared" ref="P27" si="17">O27+1</f>
        <v>2028</v>
      </c>
      <c r="Q27" s="2">
        <f t="shared" ref="Q27" si="18">P27+1</f>
        <v>2029</v>
      </c>
      <c r="R27" s="2">
        <f t="shared" ref="R27" si="19">Q27+1</f>
        <v>2030</v>
      </c>
      <c r="S27" s="2">
        <f t="shared" ref="S27" si="20">R27+1</f>
        <v>2031</v>
      </c>
      <c r="T27" s="2">
        <f t="shared" ref="T27" si="21">S27+1</f>
        <v>2032</v>
      </c>
      <c r="U27" s="2">
        <f t="shared" ref="U27" si="22">T27+1</f>
        <v>2033</v>
      </c>
      <c r="V27" s="2">
        <f>U27+1</f>
        <v>2034</v>
      </c>
    </row>
    <row r="28" spans="2:22" x14ac:dyDescent="0.25">
      <c r="B28" t="s">
        <v>9</v>
      </c>
      <c r="H28" s="4">
        <v>22.391082994372795</v>
      </c>
      <c r="I28" s="4">
        <v>30.231880481927284</v>
      </c>
      <c r="J28" s="4">
        <v>38.362545093047878</v>
      </c>
      <c r="K28" s="4">
        <v>46.791261250537069</v>
      </c>
      <c r="L28" s="4">
        <v>55.526419743232267</v>
      </c>
      <c r="M28" s="4">
        <v>64.576622613338444</v>
      </c>
      <c r="N28" s="4">
        <v>73.950688154981336</v>
      </c>
      <c r="O28" s="4">
        <v>83.657656026443235</v>
      </c>
      <c r="P28" s="4">
        <v>93.706792478596768</v>
      </c>
      <c r="Q28" s="4">
        <v>104.10759570210656</v>
      </c>
      <c r="R28" s="4">
        <v>114.86980129602497</v>
      </c>
      <c r="S28" s="4">
        <v>126.0033878604638</v>
      </c>
      <c r="T28" s="4">
        <v>137.51858271608344</v>
      </c>
      <c r="U28" s="4">
        <v>149.42586775319901</v>
      </c>
      <c r="V28" s="4">
        <v>161.73598541336446</v>
      </c>
    </row>
    <row r="31" spans="2:22" x14ac:dyDescent="0.25">
      <c r="B31" t="s">
        <v>10</v>
      </c>
    </row>
    <row r="51" spans="3:3" x14ac:dyDescent="0.25">
      <c r="C51" s="2"/>
    </row>
  </sheetData>
  <pageMargins left="0.2" right="0.2" top="0.5" bottom="0.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8.34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2015-03-25T18:08:08Z</dcterms:created>
  <dcterms:modified xsi:type="dcterms:W3CDTF">2015-03-31T18:43:24Z</dcterms:modified>
</cp:coreProperties>
</file>