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195" windowHeight="11820"/>
  </bookViews>
  <sheets>
    <sheet name="BLS Website" sheetId="3" r:id="rId1"/>
    <sheet name="Historical" sheetId="1" r:id="rId2"/>
  </sheets>
  <calcPr calcId="152511" calcOnSave="0"/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O8" i="1" s="1"/>
  <c r="G8" i="3"/>
  <c r="O9" i="1" s="1"/>
  <c r="G9" i="3"/>
  <c r="O10" i="1" s="1"/>
  <c r="G10" i="3"/>
  <c r="O11" i="1" s="1"/>
  <c r="G11" i="3"/>
  <c r="G12" i="3"/>
  <c r="O13" i="1" s="1"/>
  <c r="G13" i="3"/>
  <c r="O14" i="1" s="1"/>
  <c r="G14" i="3"/>
  <c r="G15" i="3"/>
  <c r="O16" i="1" s="1"/>
  <c r="G16" i="3"/>
  <c r="O17" i="1" s="1"/>
  <c r="G17" i="3"/>
  <c r="O18" i="1" s="1"/>
  <c r="O5" i="1"/>
  <c r="O6" i="1"/>
  <c r="O7" i="1"/>
  <c r="O12" i="1"/>
  <c r="O15" i="1"/>
  <c r="O4" i="1"/>
  <c r="F63" i="1" l="1"/>
  <c r="E63" i="1"/>
  <c r="H63" i="1"/>
  <c r="G63" i="1"/>
  <c r="D63" i="1"/>
  <c r="C63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B47" i="1"/>
  <c r="H41" i="1"/>
  <c r="E41" i="1"/>
  <c r="D41" i="1"/>
  <c r="G41" i="1"/>
  <c r="F41" i="1"/>
  <c r="C41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B26" i="1"/>
  <c r="B27" i="1" s="1"/>
  <c r="I25" i="1"/>
  <c r="H20" i="1"/>
  <c r="E20" i="1"/>
  <c r="I18" i="1"/>
  <c r="I17" i="1"/>
  <c r="N17" i="1" s="1"/>
  <c r="I16" i="1"/>
  <c r="N16" i="1" s="1"/>
  <c r="I15" i="1"/>
  <c r="N15" i="1" s="1"/>
  <c r="I14" i="1"/>
  <c r="N14" i="1" s="1"/>
  <c r="I13" i="1"/>
  <c r="N13" i="1" s="1"/>
  <c r="I12" i="1"/>
  <c r="N12" i="1" s="1"/>
  <c r="I11" i="1"/>
  <c r="N11" i="1" s="1"/>
  <c r="I10" i="1"/>
  <c r="N10" i="1" s="1"/>
  <c r="I9" i="1"/>
  <c r="N9" i="1" s="1"/>
  <c r="I8" i="1"/>
  <c r="N8" i="1" s="1"/>
  <c r="I7" i="1"/>
  <c r="N7" i="1" s="1"/>
  <c r="I6" i="1"/>
  <c r="N6" i="1" s="1"/>
  <c r="I5" i="1"/>
  <c r="N5" i="1" s="1"/>
  <c r="B5" i="1"/>
  <c r="M5" i="1" s="1"/>
  <c r="M4" i="1"/>
  <c r="G20" i="1"/>
  <c r="F20" i="1"/>
  <c r="I4" i="1"/>
  <c r="N4" i="1" s="1"/>
  <c r="I20" i="1" l="1"/>
  <c r="N18" i="1"/>
  <c r="B28" i="1"/>
  <c r="B49" i="1"/>
  <c r="C20" i="1"/>
  <c r="B6" i="1"/>
  <c r="D20" i="1"/>
  <c r="I39" i="1"/>
  <c r="I41" i="1" s="1"/>
  <c r="B48" i="1"/>
  <c r="I61" i="1"/>
  <c r="I63" i="1" s="1"/>
  <c r="B29" i="1" l="1"/>
  <c r="B50" i="1"/>
  <c r="B7" i="1"/>
  <c r="M6" i="1"/>
  <c r="B30" i="1" l="1"/>
  <c r="B51" i="1"/>
  <c r="M7" i="1"/>
  <c r="B8" i="1"/>
  <c r="B31" i="1" l="1"/>
  <c r="B52" i="1"/>
  <c r="B9" i="1"/>
  <c r="M8" i="1"/>
  <c r="B32" i="1" l="1"/>
  <c r="B53" i="1"/>
  <c r="M9" i="1"/>
  <c r="B10" i="1"/>
  <c r="B33" i="1" l="1"/>
  <c r="B54" i="1"/>
  <c r="B11" i="1"/>
  <c r="M10" i="1"/>
  <c r="M11" i="1" l="1"/>
  <c r="B12" i="1"/>
  <c r="B34" i="1"/>
  <c r="B55" i="1"/>
  <c r="B35" i="1" l="1"/>
  <c r="B56" i="1"/>
  <c r="B13" i="1"/>
  <c r="M12" i="1"/>
  <c r="B36" i="1" l="1"/>
  <c r="B57" i="1"/>
  <c r="M13" i="1"/>
  <c r="B14" i="1"/>
  <c r="B37" i="1" l="1"/>
  <c r="B58" i="1"/>
  <c r="B15" i="1"/>
  <c r="M14" i="1"/>
  <c r="B38" i="1" l="1"/>
  <c r="B59" i="1"/>
  <c r="M15" i="1"/>
  <c r="B16" i="1"/>
  <c r="B39" i="1" l="1"/>
  <c r="B61" i="1" s="1"/>
  <c r="B60" i="1"/>
  <c r="B17" i="1"/>
  <c r="M16" i="1"/>
  <c r="M17" i="1" l="1"/>
  <c r="B18" i="1"/>
  <c r="M18" i="1" s="1"/>
</calcChain>
</file>

<file path=xl/sharedStrings.xml><?xml version="1.0" encoding="utf-8"?>
<sst xmlns="http://schemas.openxmlformats.org/spreadsheetml/2006/main" count="227" uniqueCount="36">
  <si>
    <t>System Retail Sales - Gigawatt-hours (GWh)*</t>
  </si>
  <si>
    <t>Year</t>
  </si>
  <si>
    <t>California</t>
  </si>
  <si>
    <t>Idaho</t>
  </si>
  <si>
    <t>Oregon</t>
  </si>
  <si>
    <t>Utah</t>
  </si>
  <si>
    <t>Washington</t>
  </si>
  <si>
    <t>Wyoming</t>
  </si>
  <si>
    <t>System</t>
  </si>
  <si>
    <t>System Annual Sales</t>
  </si>
  <si>
    <t>Western Region Employment</t>
  </si>
  <si>
    <t>Average Annual Growth Rate</t>
  </si>
  <si>
    <t>2000-14</t>
  </si>
  <si>
    <t>*System retail sales do not include sales for resale</t>
  </si>
  <si>
    <t>Non-Coincident Peak - Megawatts (MW)*</t>
  </si>
  <si>
    <t>Source: United States Department of Labor, Bureau of Labor Statistics</t>
  </si>
  <si>
    <t>Preliminary and includes FERC</t>
  </si>
  <si>
    <t>*Non-coincident peaks do not include sales for resale</t>
  </si>
  <si>
    <t>Coincident Peak - Megawatts (MW)*</t>
  </si>
  <si>
    <t>*Coincident peaks do not include sales for resale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</si>
  <si>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</si>
  <si>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</si>
  <si>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</si>
  <si>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</si>
  <si>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</si>
  <si>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</si>
  <si>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</si>
  <si>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</si>
  <si>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</si>
  <si>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</si>
  <si>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</si>
  <si>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</si>
  <si>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Period</t>
  </si>
  <si>
    <t>Western Region employment</t>
  </si>
  <si>
    <t>(GWh)</t>
  </si>
  <si>
    <t>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</si>
</sst>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.1"/>
      <color theme="1"/>
      <name val="Tahoma"/>
      <family val="2"/>
    </font>
    <font>
      <b/>
      <sz val="10.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999999"/>
      </left>
      <right/>
      <top/>
      <bottom style="medium">
        <color rgb="FFAAAAAA"/>
      </bottom>
      <diagonal/>
    </border>
    <border>
      <left style="medium">
        <color rgb="FFAAAAAA"/>
      </left>
      <right/>
      <top/>
      <bottom style="medium">
        <color rgb="FFAAAAAA"/>
      </bottom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 style="medium">
        <color rgb="FFAAAAAA"/>
      </left>
      <right/>
      <top/>
      <bottom style="medium">
        <color rgb="FF999999"/>
      </bottom>
      <diagonal/>
    </border>
    <border>
      <left style="medium">
        <color rgb="FF999999"/>
      </left>
      <right/>
      <top style="medium">
        <color rgb="FFAAAAAA"/>
      </top>
      <bottom style="medium">
        <color rgb="FF999999"/>
      </bottom>
      <diagonal/>
    </border>
    <border>
      <left style="medium">
        <color rgb="FFAAAAAA"/>
      </left>
      <right/>
      <top style="medium">
        <color rgb="FFAAAAAA"/>
      </top>
      <bottom style="medium">
        <color rgb="FF999999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5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/>
    <xf numFmtId="164" fontId="6" fillId="0" borderId="5" xfId="1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0" fillId="0" borderId="0" xfId="0" applyNumberFormat="1"/>
    <xf numFmtId="10" fontId="5" fillId="0" borderId="5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0" xfId="4"/>
    <xf numFmtId="0" fontId="9" fillId="5" borderId="6" xfId="4" applyFont="1" applyFill="1" applyBorder="1" applyAlignment="1">
      <alignment horizontal="left" vertical="center" indent="1"/>
    </xf>
    <xf numFmtId="0" fontId="9" fillId="5" borderId="7" xfId="4" applyFont="1" applyFill="1" applyBorder="1" applyAlignment="1">
      <alignment horizontal="left" vertical="center" indent="1"/>
    </xf>
    <xf numFmtId="0" fontId="9" fillId="6" borderId="8" xfId="4" applyFont="1" applyFill="1" applyBorder="1" applyAlignment="1">
      <alignment horizontal="left" vertical="center" indent="1"/>
    </xf>
    <xf numFmtId="0" fontId="9" fillId="6" borderId="9" xfId="4" applyFont="1" applyFill="1" applyBorder="1" applyAlignment="1">
      <alignment horizontal="left" vertical="center" indent="1"/>
    </xf>
    <xf numFmtId="0" fontId="9" fillId="5" borderId="8" xfId="4" applyFont="1" applyFill="1" applyBorder="1" applyAlignment="1">
      <alignment horizontal="left" vertical="center" indent="1"/>
    </xf>
    <xf numFmtId="0" fontId="9" fillId="5" borderId="9" xfId="4" applyFont="1" applyFill="1" applyBorder="1" applyAlignment="1">
      <alignment horizontal="left" vertical="center" indent="1"/>
    </xf>
    <xf numFmtId="0" fontId="9" fillId="7" borderId="10" xfId="4" applyFont="1" applyFill="1" applyBorder="1" applyAlignment="1">
      <alignment horizontal="center" wrapText="1"/>
    </xf>
    <xf numFmtId="0" fontId="9" fillId="7" borderId="11" xfId="4" applyFont="1" applyFill="1" applyBorder="1" applyAlignment="1">
      <alignment horizontal="center" wrapText="1"/>
    </xf>
    <xf numFmtId="0" fontId="1" fillId="0" borderId="0" xfId="4" applyFont="1"/>
    <xf numFmtId="164" fontId="2" fillId="0" borderId="0" xfId="1" applyNumberFormat="1" applyFont="1"/>
    <xf numFmtId="164" fontId="8" fillId="3" borderId="8" xfId="1" applyNumberFormat="1" applyFont="1" applyFill="1" applyBorder="1" applyAlignment="1">
      <alignment horizontal="right" vertical="center" indent="1"/>
    </xf>
    <xf numFmtId="164" fontId="8" fillId="4" borderId="8" xfId="1" applyNumberFormat="1" applyFont="1" applyFill="1" applyBorder="1" applyAlignment="1">
      <alignment horizontal="right" vertical="center" indent="1"/>
    </xf>
    <xf numFmtId="164" fontId="8" fillId="4" borderId="6" xfId="1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Retail Sales and Service Territory Employment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50240594925635"/>
          <c:y val="0.19480351414406533"/>
          <c:w val="0.74756452318460187"/>
          <c:h val="0.65183253135024788"/>
        </c:manualLayout>
      </c:layout>
      <c:lineChart>
        <c:grouping val="standard"/>
        <c:varyColors val="0"/>
        <c:ser>
          <c:idx val="0"/>
          <c:order val="0"/>
          <c:tx>
            <c:strRef>
              <c:f>Historical!$N$2</c:f>
              <c:strCache>
                <c:ptCount val="1"/>
                <c:pt idx="0">
                  <c:v>System Annual Sales</c:v>
                </c:pt>
              </c:strCache>
            </c:strRef>
          </c:tx>
          <c:marker>
            <c:symbol val="none"/>
          </c:marker>
          <c:cat>
            <c:numRef>
              <c:f>Historical!$M$4:$M$18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Historical!$N$4:$N$18</c:f>
              <c:numCache>
                <c:formatCode>#,##0</c:formatCode>
                <c:ptCount val="15"/>
                <c:pt idx="0">
                  <c:v>48177.831718947295</c:v>
                </c:pt>
                <c:pt idx="1">
                  <c:v>47420.75593836428</c:v>
                </c:pt>
                <c:pt idx="2">
                  <c:v>47126.741848415491</c:v>
                </c:pt>
                <c:pt idx="3">
                  <c:v>47868.327067390172</c:v>
                </c:pt>
                <c:pt idx="4">
                  <c:v>49009.379750037348</c:v>
                </c:pt>
                <c:pt idx="5">
                  <c:v>49868.039079652626</c:v>
                </c:pt>
                <c:pt idx="6">
                  <c:v>51663.321729676012</c:v>
                </c:pt>
                <c:pt idx="7">
                  <c:v>52840.38111906503</c:v>
                </c:pt>
                <c:pt idx="8">
                  <c:v>54038.612504150449</c:v>
                </c:pt>
                <c:pt idx="9">
                  <c:v>52323.060832435935</c:v>
                </c:pt>
                <c:pt idx="10">
                  <c:v>53620.875896389378</c:v>
                </c:pt>
                <c:pt idx="11">
                  <c:v>54350.488621342825</c:v>
                </c:pt>
                <c:pt idx="12">
                  <c:v>54509.618150502749</c:v>
                </c:pt>
                <c:pt idx="13">
                  <c:v>54754.253067990328</c:v>
                </c:pt>
                <c:pt idx="14">
                  <c:v>55297.05851951753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28808"/>
        <c:axId val="203291464"/>
      </c:lineChart>
      <c:lineChart>
        <c:grouping val="standard"/>
        <c:varyColors val="0"/>
        <c:ser>
          <c:idx val="1"/>
          <c:order val="1"/>
          <c:tx>
            <c:strRef>
              <c:f>Historical!$O$2</c:f>
              <c:strCache>
                <c:ptCount val="1"/>
                <c:pt idx="0">
                  <c:v>Western Region Employment</c:v>
                </c:pt>
              </c:strCache>
            </c:strRef>
          </c:tx>
          <c:marker>
            <c:symbol val="none"/>
          </c:marker>
          <c:val>
            <c:numRef>
              <c:f>Historical!$O$4:$O$18</c:f>
              <c:numCache>
                <c:formatCode>#,##0</c:formatCode>
                <c:ptCount val="15"/>
                <c:pt idx="0">
                  <c:v>30.481096833333332</c:v>
                </c:pt>
                <c:pt idx="1">
                  <c:v>30.745782083333332</c:v>
                </c:pt>
                <c:pt idx="2">
                  <c:v>30.739424499999998</c:v>
                </c:pt>
                <c:pt idx="3">
                  <c:v>30.931970499999998</c:v>
                </c:pt>
                <c:pt idx="4">
                  <c:v>31.488903083333334</c:v>
                </c:pt>
                <c:pt idx="5">
                  <c:v>32.221378916666666</c:v>
                </c:pt>
                <c:pt idx="6">
                  <c:v>32.952469000000001</c:v>
                </c:pt>
                <c:pt idx="7">
                  <c:v>33.426750333333331</c:v>
                </c:pt>
                <c:pt idx="8">
                  <c:v>33.446400833333335</c:v>
                </c:pt>
                <c:pt idx="9">
                  <c:v>32.165616916666671</c:v>
                </c:pt>
                <c:pt idx="10">
                  <c:v>31.935648333333333</c:v>
                </c:pt>
                <c:pt idx="11">
                  <c:v>32.160740583333329</c:v>
                </c:pt>
                <c:pt idx="12">
                  <c:v>32.69858958333333</c:v>
                </c:pt>
                <c:pt idx="13">
                  <c:v>33.185803666666665</c:v>
                </c:pt>
                <c:pt idx="14">
                  <c:v>33.842527166666663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92232"/>
        <c:axId val="203291848"/>
      </c:lineChart>
      <c:catAx>
        <c:axId val="20332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291464"/>
        <c:crosses val="autoZero"/>
        <c:auto val="1"/>
        <c:lblAlgn val="ctr"/>
        <c:lblOffset val="100"/>
        <c:noMultiLvlLbl val="0"/>
      </c:catAx>
      <c:valAx>
        <c:axId val="203291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03328808"/>
        <c:crosses val="autoZero"/>
        <c:crossBetween val="between"/>
      </c:valAx>
      <c:valAx>
        <c:axId val="2032918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Employment (millions)</a:t>
                </a:r>
              </a:p>
            </c:rich>
          </c:tx>
          <c:layout>
            <c:manualLayout>
              <c:xMode val="edge"/>
              <c:yMode val="edge"/>
              <c:x val="0.95776377952755909"/>
              <c:y val="0.273507217847769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03292232"/>
        <c:crosses val="max"/>
        <c:crossBetween val="between"/>
      </c:valAx>
      <c:catAx>
        <c:axId val="203292232"/>
        <c:scaling>
          <c:orientation val="minMax"/>
        </c:scaling>
        <c:delete val="1"/>
        <c:axPos val="b"/>
        <c:majorTickMark val="out"/>
        <c:minorTickMark val="none"/>
        <c:tickLblPos val="nextTo"/>
        <c:crossAx val="2032918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1370713035870519"/>
          <c:y val="0.10391695829687955"/>
          <c:w val="0.80295953630796135"/>
          <c:h val="8.873067949839602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21</xdr:row>
      <xdr:rowOff>9525</xdr:rowOff>
    </xdr:from>
    <xdr:to>
      <xdr:col>17</xdr:col>
      <xdr:colOff>314325</xdr:colOff>
      <xdr:row>36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2"/>
  <sheetViews>
    <sheetView tabSelected="1" workbookViewId="0"/>
  </sheetViews>
  <sheetFormatPr defaultRowHeight="15" x14ac:dyDescent="0.25"/>
  <cols>
    <col min="1" max="3" width="9.140625" style="11"/>
    <col min="4" max="4" width="13.28515625" style="11" customWidth="1"/>
    <col min="5" max="6" width="9.140625" style="11"/>
    <col min="7" max="7" width="14.140625" style="11" customWidth="1"/>
    <col min="8" max="16384" width="9.140625" style="11"/>
  </cols>
  <sheetData>
    <row r="1" spans="2:7" ht="15.75" thickBot="1" x14ac:dyDescent="0.3">
      <c r="D1" s="20"/>
    </row>
    <row r="2" spans="2:7" ht="39.75" thickBot="1" x14ac:dyDescent="0.3">
      <c r="B2" s="19" t="s">
        <v>1</v>
      </c>
      <c r="C2" s="18" t="s">
        <v>32</v>
      </c>
      <c r="D2" s="18" t="s">
        <v>33</v>
      </c>
      <c r="F2" s="19" t="s">
        <v>1</v>
      </c>
      <c r="G2" s="18" t="s">
        <v>33</v>
      </c>
    </row>
    <row r="3" spans="2:7" ht="15.75" thickBot="1" x14ac:dyDescent="0.3">
      <c r="B3" s="15">
        <v>2000</v>
      </c>
      <c r="C3" s="14" t="s">
        <v>20</v>
      </c>
      <c r="D3" s="22">
        <v>30349384</v>
      </c>
      <c r="F3" s="11">
        <v>2000</v>
      </c>
      <c r="G3" s="21">
        <f t="shared" ref="G3:G17" si="0">AVERAGEIF($B$3:$B$182,F3,$D$3:$D$182)</f>
        <v>30481096.833333332</v>
      </c>
    </row>
    <row r="4" spans="2:7" ht="15.75" thickBot="1" x14ac:dyDescent="0.3">
      <c r="B4" s="17">
        <v>2000</v>
      </c>
      <c r="C4" s="16" t="s">
        <v>21</v>
      </c>
      <c r="D4" s="23">
        <v>30433516</v>
      </c>
      <c r="F4" s="11">
        <v>2001</v>
      </c>
      <c r="G4" s="21">
        <f t="shared" si="0"/>
        <v>30745782.083333332</v>
      </c>
    </row>
    <row r="5" spans="2:7" ht="15.75" thickBot="1" x14ac:dyDescent="0.3">
      <c r="B5" s="15">
        <v>2000</v>
      </c>
      <c r="C5" s="14" t="s">
        <v>22</v>
      </c>
      <c r="D5" s="22">
        <v>30473555</v>
      </c>
      <c r="F5" s="11">
        <v>2002</v>
      </c>
      <c r="G5" s="21">
        <f t="shared" si="0"/>
        <v>30739424.5</v>
      </c>
    </row>
    <row r="6" spans="2:7" ht="15.75" thickBot="1" x14ac:dyDescent="0.3">
      <c r="B6" s="17">
        <v>2000</v>
      </c>
      <c r="C6" s="16" t="s">
        <v>23</v>
      </c>
      <c r="D6" s="23">
        <v>30470401</v>
      </c>
      <c r="F6" s="11">
        <v>2003</v>
      </c>
      <c r="G6" s="21">
        <f t="shared" si="0"/>
        <v>30931970.5</v>
      </c>
    </row>
    <row r="7" spans="2:7" ht="15.75" thickBot="1" x14ac:dyDescent="0.3">
      <c r="B7" s="15">
        <v>2000</v>
      </c>
      <c r="C7" s="14" t="s">
        <v>24</v>
      </c>
      <c r="D7" s="22">
        <v>30437772</v>
      </c>
      <c r="F7" s="11">
        <v>2004</v>
      </c>
      <c r="G7" s="21">
        <f t="shared" si="0"/>
        <v>31488903.083333332</v>
      </c>
    </row>
    <row r="8" spans="2:7" ht="15.75" thickBot="1" x14ac:dyDescent="0.3">
      <c r="B8" s="17">
        <v>2000</v>
      </c>
      <c r="C8" s="16" t="s">
        <v>25</v>
      </c>
      <c r="D8" s="23">
        <v>30399313</v>
      </c>
      <c r="F8" s="11">
        <v>2005</v>
      </c>
      <c r="G8" s="21">
        <f t="shared" si="0"/>
        <v>32221378.916666668</v>
      </c>
    </row>
    <row r="9" spans="2:7" ht="15.75" thickBot="1" x14ac:dyDescent="0.3">
      <c r="B9" s="15">
        <v>2000</v>
      </c>
      <c r="C9" s="14" t="s">
        <v>26</v>
      </c>
      <c r="D9" s="22">
        <v>30377396</v>
      </c>
      <c r="F9" s="11">
        <v>2006</v>
      </c>
      <c r="G9" s="21">
        <f t="shared" si="0"/>
        <v>32952469</v>
      </c>
    </row>
    <row r="10" spans="2:7" ht="15.75" thickBot="1" x14ac:dyDescent="0.3">
      <c r="B10" s="17">
        <v>2000</v>
      </c>
      <c r="C10" s="16" t="s">
        <v>27</v>
      </c>
      <c r="D10" s="23">
        <v>30393102</v>
      </c>
      <c r="F10" s="11">
        <v>2007</v>
      </c>
      <c r="G10" s="21">
        <f t="shared" si="0"/>
        <v>33426750.333333332</v>
      </c>
    </row>
    <row r="11" spans="2:7" ht="15.75" thickBot="1" x14ac:dyDescent="0.3">
      <c r="B11" s="15">
        <v>2000</v>
      </c>
      <c r="C11" s="14" t="s">
        <v>28</v>
      </c>
      <c r="D11" s="22">
        <v>30453192</v>
      </c>
      <c r="F11" s="11">
        <v>2008</v>
      </c>
      <c r="G11" s="21">
        <f t="shared" si="0"/>
        <v>33446400.833333332</v>
      </c>
    </row>
    <row r="12" spans="2:7" ht="15.75" thickBot="1" x14ac:dyDescent="0.3">
      <c r="B12" s="17">
        <v>2000</v>
      </c>
      <c r="C12" s="16" t="s">
        <v>29</v>
      </c>
      <c r="D12" s="23">
        <v>30549520</v>
      </c>
      <c r="F12" s="11">
        <v>2009</v>
      </c>
      <c r="G12" s="21">
        <f t="shared" si="0"/>
        <v>32165616.916666668</v>
      </c>
    </row>
    <row r="13" spans="2:7" ht="15.75" thickBot="1" x14ac:dyDescent="0.3">
      <c r="B13" s="15">
        <v>2000</v>
      </c>
      <c r="C13" s="14" t="s">
        <v>30</v>
      </c>
      <c r="D13" s="22">
        <v>30663675</v>
      </c>
      <c r="F13" s="11">
        <v>2010</v>
      </c>
      <c r="G13" s="21">
        <f t="shared" si="0"/>
        <v>31935648.333333332</v>
      </c>
    </row>
    <row r="14" spans="2:7" ht="15.75" thickBot="1" x14ac:dyDescent="0.3">
      <c r="B14" s="17">
        <v>2000</v>
      </c>
      <c r="C14" s="16" t="s">
        <v>31</v>
      </c>
      <c r="D14" s="23">
        <v>30772336</v>
      </c>
      <c r="F14" s="11">
        <v>2011</v>
      </c>
      <c r="G14" s="21">
        <f t="shared" si="0"/>
        <v>32160740.583333332</v>
      </c>
    </row>
    <row r="15" spans="2:7" ht="15.75" thickBot="1" x14ac:dyDescent="0.3">
      <c r="B15" s="15">
        <v>2001</v>
      </c>
      <c r="C15" s="14" t="s">
        <v>20</v>
      </c>
      <c r="D15" s="22">
        <v>30855149</v>
      </c>
      <c r="F15" s="11">
        <v>2012</v>
      </c>
      <c r="G15" s="21">
        <f t="shared" si="0"/>
        <v>32698589.583333332</v>
      </c>
    </row>
    <row r="16" spans="2:7" ht="15.75" thickBot="1" x14ac:dyDescent="0.3">
      <c r="B16" s="17">
        <v>2001</v>
      </c>
      <c r="C16" s="16" t="s">
        <v>21</v>
      </c>
      <c r="D16" s="23">
        <v>30900867</v>
      </c>
      <c r="F16" s="11">
        <v>2013</v>
      </c>
      <c r="G16" s="21">
        <f t="shared" si="0"/>
        <v>33185803.666666668</v>
      </c>
    </row>
    <row r="17" spans="2:7" ht="15.75" thickBot="1" x14ac:dyDescent="0.3">
      <c r="B17" s="15">
        <v>2001</v>
      </c>
      <c r="C17" s="14" t="s">
        <v>22</v>
      </c>
      <c r="D17" s="22">
        <v>30902978</v>
      </c>
      <c r="F17" s="11">
        <v>2014</v>
      </c>
      <c r="G17" s="21">
        <f t="shared" si="0"/>
        <v>33842527.166666664</v>
      </c>
    </row>
    <row r="18" spans="2:7" ht="15.75" thickBot="1" x14ac:dyDescent="0.3">
      <c r="B18" s="17">
        <v>2001</v>
      </c>
      <c r="C18" s="16" t="s">
        <v>23</v>
      </c>
      <c r="D18" s="23">
        <v>30865827</v>
      </c>
    </row>
    <row r="19" spans="2:7" ht="15.75" thickBot="1" x14ac:dyDescent="0.3">
      <c r="B19" s="15">
        <v>2001</v>
      </c>
      <c r="C19" s="14" t="s">
        <v>24</v>
      </c>
      <c r="D19" s="22">
        <v>30805228</v>
      </c>
    </row>
    <row r="20" spans="2:7" ht="15.75" thickBot="1" x14ac:dyDescent="0.3">
      <c r="B20" s="17">
        <v>2001</v>
      </c>
      <c r="C20" s="16" t="s">
        <v>25</v>
      </c>
      <c r="D20" s="23">
        <v>30740341</v>
      </c>
    </row>
    <row r="21" spans="2:7" ht="15.75" thickBot="1" x14ac:dyDescent="0.3">
      <c r="B21" s="15">
        <v>2001</v>
      </c>
      <c r="C21" s="14" t="s">
        <v>26</v>
      </c>
      <c r="D21" s="22">
        <v>30687739</v>
      </c>
    </row>
    <row r="22" spans="2:7" ht="15.75" thickBot="1" x14ac:dyDescent="0.3">
      <c r="B22" s="17">
        <v>2001</v>
      </c>
      <c r="C22" s="16" t="s">
        <v>27</v>
      </c>
      <c r="D22" s="23">
        <v>30647451</v>
      </c>
    </row>
    <row r="23" spans="2:7" ht="15.75" thickBot="1" x14ac:dyDescent="0.3">
      <c r="B23" s="15">
        <v>2001</v>
      </c>
      <c r="C23" s="14" t="s">
        <v>28</v>
      </c>
      <c r="D23" s="22">
        <v>30625809</v>
      </c>
    </row>
    <row r="24" spans="2:7" ht="15.75" thickBot="1" x14ac:dyDescent="0.3">
      <c r="B24" s="17">
        <v>2001</v>
      </c>
      <c r="C24" s="16" t="s">
        <v>29</v>
      </c>
      <c r="D24" s="23">
        <v>30622069</v>
      </c>
    </row>
    <row r="25" spans="2:7" ht="15.75" thickBot="1" x14ac:dyDescent="0.3">
      <c r="B25" s="15">
        <v>2001</v>
      </c>
      <c r="C25" s="14" t="s">
        <v>30</v>
      </c>
      <c r="D25" s="22">
        <v>30635009</v>
      </c>
    </row>
    <row r="26" spans="2:7" ht="15.75" thickBot="1" x14ac:dyDescent="0.3">
      <c r="B26" s="17">
        <v>2001</v>
      </c>
      <c r="C26" s="16" t="s">
        <v>31</v>
      </c>
      <c r="D26" s="23">
        <v>30660918</v>
      </c>
    </row>
    <row r="27" spans="2:7" ht="15.75" thickBot="1" x14ac:dyDescent="0.3">
      <c r="B27" s="15">
        <v>2002</v>
      </c>
      <c r="C27" s="14" t="s">
        <v>20</v>
      </c>
      <c r="D27" s="22">
        <v>30692451</v>
      </c>
    </row>
    <row r="28" spans="2:7" ht="15.75" thickBot="1" x14ac:dyDescent="0.3">
      <c r="B28" s="17">
        <v>2002</v>
      </c>
      <c r="C28" s="16" t="s">
        <v>21</v>
      </c>
      <c r="D28" s="23">
        <v>30719855</v>
      </c>
    </row>
    <row r="29" spans="2:7" ht="15.75" thickBot="1" x14ac:dyDescent="0.3">
      <c r="B29" s="15">
        <v>2002</v>
      </c>
      <c r="C29" s="14" t="s">
        <v>22</v>
      </c>
      <c r="D29" s="22">
        <v>30726502</v>
      </c>
    </row>
    <row r="30" spans="2:7" ht="15.75" thickBot="1" x14ac:dyDescent="0.3">
      <c r="B30" s="17">
        <v>2002</v>
      </c>
      <c r="C30" s="16" t="s">
        <v>23</v>
      </c>
      <c r="D30" s="23">
        <v>30715322</v>
      </c>
    </row>
    <row r="31" spans="2:7" ht="15.75" thickBot="1" x14ac:dyDescent="0.3">
      <c r="B31" s="15">
        <v>2002</v>
      </c>
      <c r="C31" s="14" t="s">
        <v>24</v>
      </c>
      <c r="D31" s="22">
        <v>30695618</v>
      </c>
    </row>
    <row r="32" spans="2:7" ht="15.75" thickBot="1" x14ac:dyDescent="0.3">
      <c r="B32" s="17">
        <v>2002</v>
      </c>
      <c r="C32" s="16" t="s">
        <v>25</v>
      </c>
      <c r="D32" s="23">
        <v>30683828</v>
      </c>
    </row>
    <row r="33" spans="2:4" ht="15.75" thickBot="1" x14ac:dyDescent="0.3">
      <c r="B33" s="15">
        <v>2002</v>
      </c>
      <c r="C33" s="14" t="s">
        <v>26</v>
      </c>
      <c r="D33" s="22">
        <v>30689560</v>
      </c>
    </row>
    <row r="34" spans="2:4" ht="15.75" thickBot="1" x14ac:dyDescent="0.3">
      <c r="B34" s="17">
        <v>2002</v>
      </c>
      <c r="C34" s="16" t="s">
        <v>27</v>
      </c>
      <c r="D34" s="23">
        <v>30713090</v>
      </c>
    </row>
    <row r="35" spans="2:4" ht="15.75" thickBot="1" x14ac:dyDescent="0.3">
      <c r="B35" s="15">
        <v>2002</v>
      </c>
      <c r="C35" s="14" t="s">
        <v>28</v>
      </c>
      <c r="D35" s="22">
        <v>30751292</v>
      </c>
    </row>
    <row r="36" spans="2:4" ht="15.75" thickBot="1" x14ac:dyDescent="0.3">
      <c r="B36" s="17">
        <v>2002</v>
      </c>
      <c r="C36" s="16" t="s">
        <v>29</v>
      </c>
      <c r="D36" s="23">
        <v>30790298</v>
      </c>
    </row>
    <row r="37" spans="2:4" ht="15.75" thickBot="1" x14ac:dyDescent="0.3">
      <c r="B37" s="15">
        <v>2002</v>
      </c>
      <c r="C37" s="14" t="s">
        <v>30</v>
      </c>
      <c r="D37" s="22">
        <v>30829081</v>
      </c>
    </row>
    <row r="38" spans="2:4" ht="15.75" thickBot="1" x14ac:dyDescent="0.3">
      <c r="B38" s="17">
        <v>2002</v>
      </c>
      <c r="C38" s="16" t="s">
        <v>31</v>
      </c>
      <c r="D38" s="23">
        <v>30866197</v>
      </c>
    </row>
    <row r="39" spans="2:4" ht="15.75" thickBot="1" x14ac:dyDescent="0.3">
      <c r="B39" s="15">
        <v>2003</v>
      </c>
      <c r="C39" s="14" t="s">
        <v>20</v>
      </c>
      <c r="D39" s="22">
        <v>30900067</v>
      </c>
    </row>
    <row r="40" spans="2:4" ht="15.75" thickBot="1" x14ac:dyDescent="0.3">
      <c r="B40" s="17">
        <v>2003</v>
      </c>
      <c r="C40" s="16" t="s">
        <v>21</v>
      </c>
      <c r="D40" s="23">
        <v>30926624</v>
      </c>
    </row>
    <row r="41" spans="2:4" ht="15.75" thickBot="1" x14ac:dyDescent="0.3">
      <c r="B41" s="15">
        <v>2003</v>
      </c>
      <c r="C41" s="14" t="s">
        <v>22</v>
      </c>
      <c r="D41" s="22">
        <v>30934860</v>
      </c>
    </row>
    <row r="42" spans="2:4" ht="15.75" thickBot="1" x14ac:dyDescent="0.3">
      <c r="B42" s="17">
        <v>2003</v>
      </c>
      <c r="C42" s="16" t="s">
        <v>23</v>
      </c>
      <c r="D42" s="23">
        <v>30915149</v>
      </c>
    </row>
    <row r="43" spans="2:4" ht="15.75" thickBot="1" x14ac:dyDescent="0.3">
      <c r="B43" s="15">
        <v>2003</v>
      </c>
      <c r="C43" s="14" t="s">
        <v>24</v>
      </c>
      <c r="D43" s="22">
        <v>30870119</v>
      </c>
    </row>
    <row r="44" spans="2:4" ht="15.75" thickBot="1" x14ac:dyDescent="0.3">
      <c r="B44" s="17">
        <v>2003</v>
      </c>
      <c r="C44" s="16" t="s">
        <v>25</v>
      </c>
      <c r="D44" s="23">
        <v>30825710</v>
      </c>
    </row>
    <row r="45" spans="2:4" ht="15.75" thickBot="1" x14ac:dyDescent="0.3">
      <c r="B45" s="15">
        <v>2003</v>
      </c>
      <c r="C45" s="14" t="s">
        <v>26</v>
      </c>
      <c r="D45" s="22">
        <v>30807949</v>
      </c>
    </row>
    <row r="46" spans="2:4" ht="15.75" thickBot="1" x14ac:dyDescent="0.3">
      <c r="B46" s="17">
        <v>2003</v>
      </c>
      <c r="C46" s="16" t="s">
        <v>27</v>
      </c>
      <c r="D46" s="23">
        <v>30831030</v>
      </c>
    </row>
    <row r="47" spans="2:4" ht="15.75" thickBot="1" x14ac:dyDescent="0.3">
      <c r="B47" s="15">
        <v>2003</v>
      </c>
      <c r="C47" s="14" t="s">
        <v>28</v>
      </c>
      <c r="D47" s="22">
        <v>30895636</v>
      </c>
    </row>
    <row r="48" spans="2:4" ht="15.75" thickBot="1" x14ac:dyDescent="0.3">
      <c r="B48" s="17">
        <v>2003</v>
      </c>
      <c r="C48" s="16" t="s">
        <v>29</v>
      </c>
      <c r="D48" s="23">
        <v>30989582</v>
      </c>
    </row>
    <row r="49" spans="2:4" ht="15.75" thickBot="1" x14ac:dyDescent="0.3">
      <c r="B49" s="15">
        <v>2003</v>
      </c>
      <c r="C49" s="14" t="s">
        <v>30</v>
      </c>
      <c r="D49" s="22">
        <v>31094925</v>
      </c>
    </row>
    <row r="50" spans="2:4" ht="15.75" thickBot="1" x14ac:dyDescent="0.3">
      <c r="B50" s="17">
        <v>2003</v>
      </c>
      <c r="C50" s="16" t="s">
        <v>31</v>
      </c>
      <c r="D50" s="23">
        <v>31191995</v>
      </c>
    </row>
    <row r="51" spans="2:4" ht="15.75" thickBot="1" x14ac:dyDescent="0.3">
      <c r="B51" s="15">
        <v>2004</v>
      </c>
      <c r="C51" s="14" t="s">
        <v>20</v>
      </c>
      <c r="D51" s="22">
        <v>31268349</v>
      </c>
    </row>
    <row r="52" spans="2:4" ht="15.75" thickBot="1" x14ac:dyDescent="0.3">
      <c r="B52" s="17">
        <v>2004</v>
      </c>
      <c r="C52" s="16" t="s">
        <v>21</v>
      </c>
      <c r="D52" s="23">
        <v>31319913</v>
      </c>
    </row>
    <row r="53" spans="2:4" ht="15.75" thickBot="1" x14ac:dyDescent="0.3">
      <c r="B53" s="15">
        <v>2004</v>
      </c>
      <c r="C53" s="14" t="s">
        <v>22</v>
      </c>
      <c r="D53" s="22">
        <v>31351108</v>
      </c>
    </row>
    <row r="54" spans="2:4" ht="15.75" thickBot="1" x14ac:dyDescent="0.3">
      <c r="B54" s="17">
        <v>2004</v>
      </c>
      <c r="C54" s="16" t="s">
        <v>23</v>
      </c>
      <c r="D54" s="23">
        <v>31369180</v>
      </c>
    </row>
    <row r="55" spans="2:4" ht="15.75" thickBot="1" x14ac:dyDescent="0.3">
      <c r="B55" s="15">
        <v>2004</v>
      </c>
      <c r="C55" s="14" t="s">
        <v>24</v>
      </c>
      <c r="D55" s="22">
        <v>31382642</v>
      </c>
    </row>
    <row r="56" spans="2:4" ht="15.75" thickBot="1" x14ac:dyDescent="0.3">
      <c r="B56" s="17">
        <v>2004</v>
      </c>
      <c r="C56" s="16" t="s">
        <v>25</v>
      </c>
      <c r="D56" s="23">
        <v>31404975</v>
      </c>
    </row>
    <row r="57" spans="2:4" ht="15.75" thickBot="1" x14ac:dyDescent="0.3">
      <c r="B57" s="15">
        <v>2004</v>
      </c>
      <c r="C57" s="14" t="s">
        <v>26</v>
      </c>
      <c r="D57" s="22">
        <v>31446690</v>
      </c>
    </row>
    <row r="58" spans="2:4" ht="15.75" thickBot="1" x14ac:dyDescent="0.3">
      <c r="B58" s="17">
        <v>2004</v>
      </c>
      <c r="C58" s="16" t="s">
        <v>27</v>
      </c>
      <c r="D58" s="23">
        <v>31509194</v>
      </c>
    </row>
    <row r="59" spans="2:4" ht="15.75" thickBot="1" x14ac:dyDescent="0.3">
      <c r="B59" s="15">
        <v>2004</v>
      </c>
      <c r="C59" s="14" t="s">
        <v>28</v>
      </c>
      <c r="D59" s="22">
        <v>31586522</v>
      </c>
    </row>
    <row r="60" spans="2:4" ht="15.75" thickBot="1" x14ac:dyDescent="0.3">
      <c r="B60" s="17">
        <v>2004</v>
      </c>
      <c r="C60" s="16" t="s">
        <v>29</v>
      </c>
      <c r="D60" s="23">
        <v>31667169</v>
      </c>
    </row>
    <row r="61" spans="2:4" ht="15.75" thickBot="1" x14ac:dyDescent="0.3">
      <c r="B61" s="15">
        <v>2004</v>
      </c>
      <c r="C61" s="14" t="s">
        <v>30</v>
      </c>
      <c r="D61" s="22">
        <v>31744543</v>
      </c>
    </row>
    <row r="62" spans="2:4" ht="15.75" thickBot="1" x14ac:dyDescent="0.3">
      <c r="B62" s="17">
        <v>2004</v>
      </c>
      <c r="C62" s="16" t="s">
        <v>31</v>
      </c>
      <c r="D62" s="23">
        <v>31816552</v>
      </c>
    </row>
    <row r="63" spans="2:4" ht="15.75" thickBot="1" x14ac:dyDescent="0.3">
      <c r="B63" s="15">
        <v>2005</v>
      </c>
      <c r="C63" s="14" t="s">
        <v>20</v>
      </c>
      <c r="D63" s="22">
        <v>31885356</v>
      </c>
    </row>
    <row r="64" spans="2:4" ht="15.75" thickBot="1" x14ac:dyDescent="0.3">
      <c r="B64" s="17">
        <v>2005</v>
      </c>
      <c r="C64" s="16" t="s">
        <v>21</v>
      </c>
      <c r="D64" s="23">
        <v>31950555</v>
      </c>
    </row>
    <row r="65" spans="2:4" ht="15.75" thickBot="1" x14ac:dyDescent="0.3">
      <c r="B65" s="15">
        <v>2005</v>
      </c>
      <c r="C65" s="14" t="s">
        <v>22</v>
      </c>
      <c r="D65" s="22">
        <v>32010003</v>
      </c>
    </row>
    <row r="66" spans="2:4" ht="15.75" thickBot="1" x14ac:dyDescent="0.3">
      <c r="B66" s="17">
        <v>2005</v>
      </c>
      <c r="C66" s="16" t="s">
        <v>23</v>
      </c>
      <c r="D66" s="23">
        <v>32064611</v>
      </c>
    </row>
    <row r="67" spans="2:4" ht="15.75" thickBot="1" x14ac:dyDescent="0.3">
      <c r="B67" s="15">
        <v>2005</v>
      </c>
      <c r="C67" s="14" t="s">
        <v>24</v>
      </c>
      <c r="D67" s="22">
        <v>32117228</v>
      </c>
    </row>
    <row r="68" spans="2:4" ht="15.75" thickBot="1" x14ac:dyDescent="0.3">
      <c r="B68" s="17">
        <v>2005</v>
      </c>
      <c r="C68" s="16" t="s">
        <v>25</v>
      </c>
      <c r="D68" s="23">
        <v>32171514</v>
      </c>
    </row>
    <row r="69" spans="2:4" ht="15.75" thickBot="1" x14ac:dyDescent="0.3">
      <c r="B69" s="15">
        <v>2005</v>
      </c>
      <c r="C69" s="14" t="s">
        <v>26</v>
      </c>
      <c r="D69" s="22">
        <v>32230352</v>
      </c>
    </row>
    <row r="70" spans="2:4" ht="15.75" thickBot="1" x14ac:dyDescent="0.3">
      <c r="B70" s="17">
        <v>2005</v>
      </c>
      <c r="C70" s="16" t="s">
        <v>27</v>
      </c>
      <c r="D70" s="23">
        <v>32295634</v>
      </c>
    </row>
    <row r="71" spans="2:4" ht="15.75" thickBot="1" x14ac:dyDescent="0.3">
      <c r="B71" s="15">
        <v>2005</v>
      </c>
      <c r="C71" s="14" t="s">
        <v>28</v>
      </c>
      <c r="D71" s="22">
        <v>32367493</v>
      </c>
    </row>
    <row r="72" spans="2:4" ht="15.75" thickBot="1" x14ac:dyDescent="0.3">
      <c r="B72" s="17">
        <v>2005</v>
      </c>
      <c r="C72" s="16" t="s">
        <v>29</v>
      </c>
      <c r="D72" s="23">
        <v>32444495</v>
      </c>
    </row>
    <row r="73" spans="2:4" ht="15.75" thickBot="1" x14ac:dyDescent="0.3">
      <c r="B73" s="15">
        <v>2005</v>
      </c>
      <c r="C73" s="14" t="s">
        <v>30</v>
      </c>
      <c r="D73" s="22">
        <v>32522478</v>
      </c>
    </row>
    <row r="74" spans="2:4" ht="15.75" thickBot="1" x14ac:dyDescent="0.3">
      <c r="B74" s="17">
        <v>2005</v>
      </c>
      <c r="C74" s="16" t="s">
        <v>31</v>
      </c>
      <c r="D74" s="23">
        <v>32596828</v>
      </c>
    </row>
    <row r="75" spans="2:4" ht="15.75" thickBot="1" x14ac:dyDescent="0.3">
      <c r="B75" s="15">
        <v>2006</v>
      </c>
      <c r="C75" s="14" t="s">
        <v>20</v>
      </c>
      <c r="D75" s="22">
        <v>32643161</v>
      </c>
    </row>
    <row r="76" spans="2:4" ht="15.75" thickBot="1" x14ac:dyDescent="0.3">
      <c r="B76" s="17">
        <v>2006</v>
      </c>
      <c r="C76" s="16" t="s">
        <v>21</v>
      </c>
      <c r="D76" s="23">
        <v>32708096</v>
      </c>
    </row>
    <row r="77" spans="2:4" ht="15.75" thickBot="1" x14ac:dyDescent="0.3">
      <c r="B77" s="15">
        <v>2006</v>
      </c>
      <c r="C77" s="14" t="s">
        <v>22</v>
      </c>
      <c r="D77" s="22">
        <v>32761544</v>
      </c>
    </row>
    <row r="78" spans="2:4" ht="15.75" thickBot="1" x14ac:dyDescent="0.3">
      <c r="B78" s="17">
        <v>2006</v>
      </c>
      <c r="C78" s="16" t="s">
        <v>23</v>
      </c>
      <c r="D78" s="23">
        <v>32798614</v>
      </c>
    </row>
    <row r="79" spans="2:4" ht="15.75" thickBot="1" x14ac:dyDescent="0.3">
      <c r="B79" s="15">
        <v>2006</v>
      </c>
      <c r="C79" s="14" t="s">
        <v>24</v>
      </c>
      <c r="D79" s="22">
        <v>32825230</v>
      </c>
    </row>
    <row r="80" spans="2:4" ht="15.75" thickBot="1" x14ac:dyDescent="0.3">
      <c r="B80" s="17">
        <v>2006</v>
      </c>
      <c r="C80" s="16" t="s">
        <v>25</v>
      </c>
      <c r="D80" s="23">
        <v>32854650</v>
      </c>
    </row>
    <row r="81" spans="2:4" ht="15.75" thickBot="1" x14ac:dyDescent="0.3">
      <c r="B81" s="15">
        <v>2006</v>
      </c>
      <c r="C81" s="14" t="s">
        <v>26</v>
      </c>
      <c r="D81" s="22">
        <v>32904898</v>
      </c>
    </row>
    <row r="82" spans="2:4" ht="15.75" thickBot="1" x14ac:dyDescent="0.3">
      <c r="B82" s="17">
        <v>2006</v>
      </c>
      <c r="C82" s="16" t="s">
        <v>27</v>
      </c>
      <c r="D82" s="23">
        <v>32984289</v>
      </c>
    </row>
    <row r="83" spans="2:4" ht="15.75" thickBot="1" x14ac:dyDescent="0.3">
      <c r="B83" s="15">
        <v>2006</v>
      </c>
      <c r="C83" s="14" t="s">
        <v>28</v>
      </c>
      <c r="D83" s="22">
        <v>33085485</v>
      </c>
    </row>
    <row r="84" spans="2:4" ht="15.75" thickBot="1" x14ac:dyDescent="0.3">
      <c r="B84" s="17">
        <v>2006</v>
      </c>
      <c r="C84" s="16" t="s">
        <v>29</v>
      </c>
      <c r="D84" s="23">
        <v>33195614</v>
      </c>
    </row>
    <row r="85" spans="2:4" ht="15.75" thickBot="1" x14ac:dyDescent="0.3">
      <c r="B85" s="15">
        <v>2006</v>
      </c>
      <c r="C85" s="14" t="s">
        <v>30</v>
      </c>
      <c r="D85" s="22">
        <v>33296176</v>
      </c>
    </row>
    <row r="86" spans="2:4" ht="15.75" thickBot="1" x14ac:dyDescent="0.3">
      <c r="B86" s="17">
        <v>2006</v>
      </c>
      <c r="C86" s="16" t="s">
        <v>31</v>
      </c>
      <c r="D86" s="23">
        <v>33371871</v>
      </c>
    </row>
    <row r="87" spans="2:4" ht="15.75" thickBot="1" x14ac:dyDescent="0.3">
      <c r="B87" s="15">
        <v>2007</v>
      </c>
      <c r="C87" s="14" t="s">
        <v>20</v>
      </c>
      <c r="D87" s="22">
        <v>33385407</v>
      </c>
    </row>
    <row r="88" spans="2:4" ht="15.75" thickBot="1" x14ac:dyDescent="0.3">
      <c r="B88" s="17">
        <v>2007</v>
      </c>
      <c r="C88" s="16" t="s">
        <v>21</v>
      </c>
      <c r="D88" s="23">
        <v>33401676</v>
      </c>
    </row>
    <row r="89" spans="2:4" ht="15.75" thickBot="1" x14ac:dyDescent="0.3">
      <c r="B89" s="15">
        <v>2007</v>
      </c>
      <c r="C89" s="14" t="s">
        <v>22</v>
      </c>
      <c r="D89" s="22">
        <v>33397139</v>
      </c>
    </row>
    <row r="90" spans="2:4" ht="15.75" thickBot="1" x14ac:dyDescent="0.3">
      <c r="B90" s="17">
        <v>2007</v>
      </c>
      <c r="C90" s="16" t="s">
        <v>23</v>
      </c>
      <c r="D90" s="23">
        <v>33379832</v>
      </c>
    </row>
    <row r="91" spans="2:4" ht="15.75" thickBot="1" x14ac:dyDescent="0.3">
      <c r="B91" s="15">
        <v>2007</v>
      </c>
      <c r="C91" s="14" t="s">
        <v>24</v>
      </c>
      <c r="D91" s="22">
        <v>33360030</v>
      </c>
    </row>
    <row r="92" spans="2:4" ht="15.75" thickBot="1" x14ac:dyDescent="0.3">
      <c r="B92" s="17">
        <v>2007</v>
      </c>
      <c r="C92" s="16" t="s">
        <v>25</v>
      </c>
      <c r="D92" s="23">
        <v>33349838</v>
      </c>
    </row>
    <row r="93" spans="2:4" ht="15.75" thickBot="1" x14ac:dyDescent="0.3">
      <c r="B93" s="15">
        <v>2007</v>
      </c>
      <c r="C93" s="14" t="s">
        <v>26</v>
      </c>
      <c r="D93" s="22">
        <v>33357505</v>
      </c>
    </row>
    <row r="94" spans="2:4" ht="15.75" thickBot="1" x14ac:dyDescent="0.3">
      <c r="B94" s="17">
        <v>2007</v>
      </c>
      <c r="C94" s="16" t="s">
        <v>27</v>
      </c>
      <c r="D94" s="23">
        <v>33387476</v>
      </c>
    </row>
    <row r="95" spans="2:4" ht="15.75" thickBot="1" x14ac:dyDescent="0.3">
      <c r="B95" s="15">
        <v>2007</v>
      </c>
      <c r="C95" s="14" t="s">
        <v>28</v>
      </c>
      <c r="D95" s="22">
        <v>33439648</v>
      </c>
    </row>
    <row r="96" spans="2:4" ht="15.75" thickBot="1" x14ac:dyDescent="0.3">
      <c r="B96" s="17">
        <v>2007</v>
      </c>
      <c r="C96" s="16" t="s">
        <v>29</v>
      </c>
      <c r="D96" s="23">
        <v>33499245</v>
      </c>
    </row>
    <row r="97" spans="2:4" ht="15.75" thickBot="1" x14ac:dyDescent="0.3">
      <c r="B97" s="15">
        <v>2007</v>
      </c>
      <c r="C97" s="14" t="s">
        <v>30</v>
      </c>
      <c r="D97" s="22">
        <v>33557340</v>
      </c>
    </row>
    <row r="98" spans="2:4" ht="15.75" thickBot="1" x14ac:dyDescent="0.3">
      <c r="B98" s="17">
        <v>2007</v>
      </c>
      <c r="C98" s="16" t="s">
        <v>31</v>
      </c>
      <c r="D98" s="23">
        <v>33605868</v>
      </c>
    </row>
    <row r="99" spans="2:4" ht="15.75" thickBot="1" x14ac:dyDescent="0.3">
      <c r="B99" s="15">
        <v>2008</v>
      </c>
      <c r="C99" s="14" t="s">
        <v>20</v>
      </c>
      <c r="D99" s="22">
        <v>33637625</v>
      </c>
    </row>
    <row r="100" spans="2:4" ht="15.75" thickBot="1" x14ac:dyDescent="0.3">
      <c r="B100" s="17">
        <v>2008</v>
      </c>
      <c r="C100" s="16" t="s">
        <v>21</v>
      </c>
      <c r="D100" s="23">
        <v>33650922</v>
      </c>
    </row>
    <row r="101" spans="2:4" ht="15.75" thickBot="1" x14ac:dyDescent="0.3">
      <c r="B101" s="15">
        <v>2008</v>
      </c>
      <c r="C101" s="14" t="s">
        <v>22</v>
      </c>
      <c r="D101" s="22">
        <v>33643088</v>
      </c>
    </row>
    <row r="102" spans="2:4" ht="15.75" thickBot="1" x14ac:dyDescent="0.3">
      <c r="B102" s="17">
        <v>2008</v>
      </c>
      <c r="C102" s="16" t="s">
        <v>23</v>
      </c>
      <c r="D102" s="23">
        <v>33615276</v>
      </c>
    </row>
    <row r="103" spans="2:4" ht="15.75" thickBot="1" x14ac:dyDescent="0.3">
      <c r="B103" s="15">
        <v>2008</v>
      </c>
      <c r="C103" s="14" t="s">
        <v>24</v>
      </c>
      <c r="D103" s="22">
        <v>33570393</v>
      </c>
    </row>
    <row r="104" spans="2:4" ht="15.75" thickBot="1" x14ac:dyDescent="0.3">
      <c r="B104" s="17">
        <v>2008</v>
      </c>
      <c r="C104" s="16" t="s">
        <v>25</v>
      </c>
      <c r="D104" s="23">
        <v>33521199</v>
      </c>
    </row>
    <row r="105" spans="2:4" ht="15.75" thickBot="1" x14ac:dyDescent="0.3">
      <c r="B105" s="15">
        <v>2008</v>
      </c>
      <c r="C105" s="14" t="s">
        <v>26</v>
      </c>
      <c r="D105" s="22">
        <v>33473112</v>
      </c>
    </row>
    <row r="106" spans="2:4" ht="15.75" thickBot="1" x14ac:dyDescent="0.3">
      <c r="B106" s="17">
        <v>2008</v>
      </c>
      <c r="C106" s="16" t="s">
        <v>27</v>
      </c>
      <c r="D106" s="23">
        <v>33425658</v>
      </c>
    </row>
    <row r="107" spans="2:4" ht="15.75" thickBot="1" x14ac:dyDescent="0.3">
      <c r="B107" s="15">
        <v>2008</v>
      </c>
      <c r="C107" s="14" t="s">
        <v>28</v>
      </c>
      <c r="D107" s="22">
        <v>33367940</v>
      </c>
    </row>
    <row r="108" spans="2:4" ht="15.75" thickBot="1" x14ac:dyDescent="0.3">
      <c r="B108" s="17">
        <v>2008</v>
      </c>
      <c r="C108" s="16" t="s">
        <v>29</v>
      </c>
      <c r="D108" s="23">
        <v>33283003</v>
      </c>
    </row>
    <row r="109" spans="2:4" ht="15.75" thickBot="1" x14ac:dyDescent="0.3">
      <c r="B109" s="15">
        <v>2008</v>
      </c>
      <c r="C109" s="14" t="s">
        <v>30</v>
      </c>
      <c r="D109" s="22">
        <v>33161472</v>
      </c>
    </row>
    <row r="110" spans="2:4" ht="15.75" thickBot="1" x14ac:dyDescent="0.3">
      <c r="B110" s="17">
        <v>2008</v>
      </c>
      <c r="C110" s="16" t="s">
        <v>31</v>
      </c>
      <c r="D110" s="23">
        <v>33007122</v>
      </c>
    </row>
    <row r="111" spans="2:4" ht="15.75" thickBot="1" x14ac:dyDescent="0.3">
      <c r="B111" s="15">
        <v>2009</v>
      </c>
      <c r="C111" s="14" t="s">
        <v>20</v>
      </c>
      <c r="D111" s="22">
        <v>32835316</v>
      </c>
    </row>
    <row r="112" spans="2:4" ht="15.75" thickBot="1" x14ac:dyDescent="0.3">
      <c r="B112" s="17">
        <v>2009</v>
      </c>
      <c r="C112" s="16" t="s">
        <v>21</v>
      </c>
      <c r="D112" s="23">
        <v>32665872</v>
      </c>
    </row>
    <row r="113" spans="2:4" ht="15.75" thickBot="1" x14ac:dyDescent="0.3">
      <c r="B113" s="15">
        <v>2009</v>
      </c>
      <c r="C113" s="14" t="s">
        <v>22</v>
      </c>
      <c r="D113" s="22">
        <v>32511928</v>
      </c>
    </row>
    <row r="114" spans="2:4" ht="15.75" thickBot="1" x14ac:dyDescent="0.3">
      <c r="B114" s="17">
        <v>2009</v>
      </c>
      <c r="C114" s="16" t="s">
        <v>23</v>
      </c>
      <c r="D114" s="23">
        <v>32379469</v>
      </c>
    </row>
    <row r="115" spans="2:4" ht="15.75" thickBot="1" x14ac:dyDescent="0.3">
      <c r="B115" s="15">
        <v>2009</v>
      </c>
      <c r="C115" s="14" t="s">
        <v>24</v>
      </c>
      <c r="D115" s="22">
        <v>32258070</v>
      </c>
    </row>
    <row r="116" spans="2:4" ht="15.75" thickBot="1" x14ac:dyDescent="0.3">
      <c r="B116" s="17">
        <v>2009</v>
      </c>
      <c r="C116" s="16" t="s">
        <v>25</v>
      </c>
      <c r="D116" s="23">
        <v>32146355</v>
      </c>
    </row>
    <row r="117" spans="2:4" ht="15.75" thickBot="1" x14ac:dyDescent="0.3">
      <c r="B117" s="15">
        <v>2009</v>
      </c>
      <c r="C117" s="14" t="s">
        <v>26</v>
      </c>
      <c r="D117" s="22">
        <v>32041423</v>
      </c>
    </row>
    <row r="118" spans="2:4" ht="15.75" thickBot="1" x14ac:dyDescent="0.3">
      <c r="B118" s="17">
        <v>2009</v>
      </c>
      <c r="C118" s="16" t="s">
        <v>27</v>
      </c>
      <c r="D118" s="23">
        <v>31945431</v>
      </c>
    </row>
    <row r="119" spans="2:4" ht="15.75" thickBot="1" x14ac:dyDescent="0.3">
      <c r="B119" s="15">
        <v>2009</v>
      </c>
      <c r="C119" s="14" t="s">
        <v>28</v>
      </c>
      <c r="D119" s="22">
        <v>31864854</v>
      </c>
    </row>
    <row r="120" spans="2:4" ht="15.75" thickBot="1" x14ac:dyDescent="0.3">
      <c r="B120" s="17">
        <v>2009</v>
      </c>
      <c r="C120" s="16" t="s">
        <v>29</v>
      </c>
      <c r="D120" s="23">
        <v>31802238</v>
      </c>
    </row>
    <row r="121" spans="2:4" ht="15.75" thickBot="1" x14ac:dyDescent="0.3">
      <c r="B121" s="15">
        <v>2009</v>
      </c>
      <c r="C121" s="14" t="s">
        <v>30</v>
      </c>
      <c r="D121" s="22">
        <v>31768017</v>
      </c>
    </row>
    <row r="122" spans="2:4" ht="15.75" thickBot="1" x14ac:dyDescent="0.3">
      <c r="B122" s="17">
        <v>2009</v>
      </c>
      <c r="C122" s="16" t="s">
        <v>31</v>
      </c>
      <c r="D122" s="23">
        <v>31768430</v>
      </c>
    </row>
    <row r="123" spans="2:4" ht="15.75" thickBot="1" x14ac:dyDescent="0.3">
      <c r="B123" s="15">
        <v>2010</v>
      </c>
      <c r="C123" s="14" t="s">
        <v>20</v>
      </c>
      <c r="D123" s="22">
        <v>31809639</v>
      </c>
    </row>
    <row r="124" spans="2:4" ht="15.75" thickBot="1" x14ac:dyDescent="0.3">
      <c r="B124" s="17">
        <v>2010</v>
      </c>
      <c r="C124" s="16" t="s">
        <v>21</v>
      </c>
      <c r="D124" s="23">
        <v>31873184</v>
      </c>
    </row>
    <row r="125" spans="2:4" ht="15.75" thickBot="1" x14ac:dyDescent="0.3">
      <c r="B125" s="15">
        <v>2010</v>
      </c>
      <c r="C125" s="14" t="s">
        <v>22</v>
      </c>
      <c r="D125" s="22">
        <v>31933200</v>
      </c>
    </row>
    <row r="126" spans="2:4" ht="15.75" thickBot="1" x14ac:dyDescent="0.3">
      <c r="B126" s="17">
        <v>2010</v>
      </c>
      <c r="C126" s="16" t="s">
        <v>23</v>
      </c>
      <c r="D126" s="23">
        <v>31972676</v>
      </c>
    </row>
    <row r="127" spans="2:4" ht="15.75" thickBot="1" x14ac:dyDescent="0.3">
      <c r="B127" s="15">
        <v>2010</v>
      </c>
      <c r="C127" s="14" t="s">
        <v>24</v>
      </c>
      <c r="D127" s="22">
        <v>31983019</v>
      </c>
    </row>
    <row r="128" spans="2:4" ht="15.75" thickBot="1" x14ac:dyDescent="0.3">
      <c r="B128" s="17">
        <v>2010</v>
      </c>
      <c r="C128" s="16" t="s">
        <v>25</v>
      </c>
      <c r="D128" s="23">
        <v>31970287</v>
      </c>
    </row>
    <row r="129" spans="2:4" ht="15.75" thickBot="1" x14ac:dyDescent="0.3">
      <c r="B129" s="15">
        <v>2010</v>
      </c>
      <c r="C129" s="14" t="s">
        <v>26</v>
      </c>
      <c r="D129" s="22">
        <v>31946078</v>
      </c>
    </row>
    <row r="130" spans="2:4" ht="15.75" thickBot="1" x14ac:dyDescent="0.3">
      <c r="B130" s="17">
        <v>2010</v>
      </c>
      <c r="C130" s="16" t="s">
        <v>27</v>
      </c>
      <c r="D130" s="23">
        <v>31928131</v>
      </c>
    </row>
    <row r="131" spans="2:4" ht="15.75" thickBot="1" x14ac:dyDescent="0.3">
      <c r="B131" s="15">
        <v>2010</v>
      </c>
      <c r="C131" s="14" t="s">
        <v>28</v>
      </c>
      <c r="D131" s="22">
        <v>31922784</v>
      </c>
    </row>
    <row r="132" spans="2:4" ht="15.75" thickBot="1" x14ac:dyDescent="0.3">
      <c r="B132" s="17">
        <v>2010</v>
      </c>
      <c r="C132" s="16" t="s">
        <v>29</v>
      </c>
      <c r="D132" s="23">
        <v>31933266</v>
      </c>
    </row>
    <row r="133" spans="2:4" ht="15.75" thickBot="1" x14ac:dyDescent="0.3">
      <c r="B133" s="15">
        <v>2010</v>
      </c>
      <c r="C133" s="14" t="s">
        <v>30</v>
      </c>
      <c r="D133" s="22">
        <v>31958921</v>
      </c>
    </row>
    <row r="134" spans="2:4" ht="15.75" thickBot="1" x14ac:dyDescent="0.3">
      <c r="B134" s="17">
        <v>2010</v>
      </c>
      <c r="C134" s="16" t="s">
        <v>31</v>
      </c>
      <c r="D134" s="23">
        <v>31996595</v>
      </c>
    </row>
    <row r="135" spans="2:4" ht="15.75" thickBot="1" x14ac:dyDescent="0.3">
      <c r="B135" s="15">
        <v>2011</v>
      </c>
      <c r="C135" s="14" t="s">
        <v>20</v>
      </c>
      <c r="D135" s="22">
        <v>32045571</v>
      </c>
    </row>
    <row r="136" spans="2:4" ht="15.75" thickBot="1" x14ac:dyDescent="0.3">
      <c r="B136" s="17">
        <v>2011</v>
      </c>
      <c r="C136" s="16" t="s">
        <v>21</v>
      </c>
      <c r="D136" s="23">
        <v>32093430</v>
      </c>
    </row>
    <row r="137" spans="2:4" ht="15.75" thickBot="1" x14ac:dyDescent="0.3">
      <c r="B137" s="15">
        <v>2011</v>
      </c>
      <c r="C137" s="14" t="s">
        <v>22</v>
      </c>
      <c r="D137" s="22">
        <v>32119686</v>
      </c>
    </row>
    <row r="138" spans="2:4" ht="15.75" thickBot="1" x14ac:dyDescent="0.3">
      <c r="B138" s="17">
        <v>2011</v>
      </c>
      <c r="C138" s="16" t="s">
        <v>23</v>
      </c>
      <c r="D138" s="23">
        <v>32112731</v>
      </c>
    </row>
    <row r="139" spans="2:4" ht="15.75" thickBot="1" x14ac:dyDescent="0.3">
      <c r="B139" s="15">
        <v>2011</v>
      </c>
      <c r="C139" s="14" t="s">
        <v>24</v>
      </c>
      <c r="D139" s="22">
        <v>32080726</v>
      </c>
    </row>
    <row r="140" spans="2:4" ht="15.75" thickBot="1" x14ac:dyDescent="0.3">
      <c r="B140" s="17">
        <v>2011</v>
      </c>
      <c r="C140" s="16" t="s">
        <v>25</v>
      </c>
      <c r="D140" s="23">
        <v>32051059</v>
      </c>
    </row>
    <row r="141" spans="2:4" ht="15.75" thickBot="1" x14ac:dyDescent="0.3">
      <c r="B141" s="15">
        <v>2011</v>
      </c>
      <c r="C141" s="14" t="s">
        <v>26</v>
      </c>
      <c r="D141" s="22">
        <v>32052378</v>
      </c>
    </row>
    <row r="142" spans="2:4" ht="15.75" thickBot="1" x14ac:dyDescent="0.3">
      <c r="B142" s="17">
        <v>2011</v>
      </c>
      <c r="C142" s="16" t="s">
        <v>27</v>
      </c>
      <c r="D142" s="23">
        <v>32096454</v>
      </c>
    </row>
    <row r="143" spans="2:4" ht="15.75" thickBot="1" x14ac:dyDescent="0.3">
      <c r="B143" s="15">
        <v>2011</v>
      </c>
      <c r="C143" s="14" t="s">
        <v>28</v>
      </c>
      <c r="D143" s="22">
        <v>32177108</v>
      </c>
    </row>
    <row r="144" spans="2:4" ht="15.75" thickBot="1" x14ac:dyDescent="0.3">
      <c r="B144" s="17">
        <v>2011</v>
      </c>
      <c r="C144" s="16" t="s">
        <v>29</v>
      </c>
      <c r="D144" s="23">
        <v>32275928</v>
      </c>
    </row>
    <row r="145" spans="2:4" ht="15.75" thickBot="1" x14ac:dyDescent="0.3">
      <c r="B145" s="15">
        <v>2011</v>
      </c>
      <c r="C145" s="14" t="s">
        <v>30</v>
      </c>
      <c r="D145" s="22">
        <v>32371701</v>
      </c>
    </row>
    <row r="146" spans="2:4" ht="15.75" thickBot="1" x14ac:dyDescent="0.3">
      <c r="B146" s="17">
        <v>2011</v>
      </c>
      <c r="C146" s="16" t="s">
        <v>31</v>
      </c>
      <c r="D146" s="23">
        <v>32452115</v>
      </c>
    </row>
    <row r="147" spans="2:4" ht="15.75" thickBot="1" x14ac:dyDescent="0.3">
      <c r="B147" s="15">
        <v>2012</v>
      </c>
      <c r="C147" s="14" t="s">
        <v>20</v>
      </c>
      <c r="D147" s="22">
        <v>32519414</v>
      </c>
    </row>
    <row r="148" spans="2:4" ht="15.75" thickBot="1" x14ac:dyDescent="0.3">
      <c r="B148" s="17">
        <v>2012</v>
      </c>
      <c r="C148" s="16" t="s">
        <v>21</v>
      </c>
      <c r="D148" s="23">
        <v>32577640</v>
      </c>
    </row>
    <row r="149" spans="2:4" ht="15.75" thickBot="1" x14ac:dyDescent="0.3">
      <c r="B149" s="15">
        <v>2012</v>
      </c>
      <c r="C149" s="14" t="s">
        <v>22</v>
      </c>
      <c r="D149" s="22">
        <v>32614505</v>
      </c>
    </row>
    <row r="150" spans="2:4" ht="15.75" thickBot="1" x14ac:dyDescent="0.3">
      <c r="B150" s="17">
        <v>2012</v>
      </c>
      <c r="C150" s="16" t="s">
        <v>23</v>
      </c>
      <c r="D150" s="23">
        <v>32622004</v>
      </c>
    </row>
    <row r="151" spans="2:4" ht="15.75" thickBot="1" x14ac:dyDescent="0.3">
      <c r="B151" s="15">
        <v>2012</v>
      </c>
      <c r="C151" s="14" t="s">
        <v>24</v>
      </c>
      <c r="D151" s="22">
        <v>32610227</v>
      </c>
    </row>
    <row r="152" spans="2:4" ht="15.75" thickBot="1" x14ac:dyDescent="0.3">
      <c r="B152" s="17">
        <v>2012</v>
      </c>
      <c r="C152" s="16" t="s">
        <v>25</v>
      </c>
      <c r="D152" s="23">
        <v>32602109</v>
      </c>
    </row>
    <row r="153" spans="2:4" ht="15.75" thickBot="1" x14ac:dyDescent="0.3">
      <c r="B153" s="15">
        <v>2012</v>
      </c>
      <c r="C153" s="14" t="s">
        <v>26</v>
      </c>
      <c r="D153" s="22">
        <v>32619073</v>
      </c>
    </row>
    <row r="154" spans="2:4" ht="15.75" thickBot="1" x14ac:dyDescent="0.3">
      <c r="B154" s="17">
        <v>2012</v>
      </c>
      <c r="C154" s="16" t="s">
        <v>27</v>
      </c>
      <c r="D154" s="23">
        <v>32671532</v>
      </c>
    </row>
    <row r="155" spans="2:4" ht="15.75" thickBot="1" x14ac:dyDescent="0.3">
      <c r="B155" s="15">
        <v>2012</v>
      </c>
      <c r="C155" s="14" t="s">
        <v>28</v>
      </c>
      <c r="D155" s="22">
        <v>32755901</v>
      </c>
    </row>
    <row r="156" spans="2:4" ht="15.75" thickBot="1" x14ac:dyDescent="0.3">
      <c r="B156" s="17">
        <v>2012</v>
      </c>
      <c r="C156" s="16" t="s">
        <v>29</v>
      </c>
      <c r="D156" s="23">
        <v>32850051</v>
      </c>
    </row>
    <row r="157" spans="2:4" ht="15.75" thickBot="1" x14ac:dyDescent="0.3">
      <c r="B157" s="15">
        <v>2012</v>
      </c>
      <c r="C157" s="14" t="s">
        <v>30</v>
      </c>
      <c r="D157" s="22">
        <v>32935475</v>
      </c>
    </row>
    <row r="158" spans="2:4" ht="15.75" thickBot="1" x14ac:dyDescent="0.3">
      <c r="B158" s="17">
        <v>2012</v>
      </c>
      <c r="C158" s="16" t="s">
        <v>31</v>
      </c>
      <c r="D158" s="23">
        <v>33005144</v>
      </c>
    </row>
    <row r="159" spans="2:4" ht="15.75" thickBot="1" x14ac:dyDescent="0.3">
      <c r="B159" s="15">
        <v>2013</v>
      </c>
      <c r="C159" s="14" t="s">
        <v>20</v>
      </c>
      <c r="D159" s="22">
        <v>33060653</v>
      </c>
    </row>
    <row r="160" spans="2:4" ht="15.75" thickBot="1" x14ac:dyDescent="0.3">
      <c r="B160" s="17">
        <v>2013</v>
      </c>
      <c r="C160" s="16" t="s">
        <v>21</v>
      </c>
      <c r="D160" s="23">
        <v>33109565</v>
      </c>
    </row>
    <row r="161" spans="2:4" ht="15.75" thickBot="1" x14ac:dyDescent="0.3">
      <c r="B161" s="15">
        <v>2013</v>
      </c>
      <c r="C161" s="14" t="s">
        <v>22</v>
      </c>
      <c r="D161" s="22">
        <v>33150363</v>
      </c>
    </row>
    <row r="162" spans="2:4" ht="15.75" thickBot="1" x14ac:dyDescent="0.3">
      <c r="B162" s="17">
        <v>2013</v>
      </c>
      <c r="C162" s="16" t="s">
        <v>23</v>
      </c>
      <c r="D162" s="23">
        <v>33181345</v>
      </c>
    </row>
    <row r="163" spans="2:4" ht="15.75" thickBot="1" x14ac:dyDescent="0.3">
      <c r="B163" s="15">
        <v>2013</v>
      </c>
      <c r="C163" s="14" t="s">
        <v>24</v>
      </c>
      <c r="D163" s="22">
        <v>33189672</v>
      </c>
    </row>
    <row r="164" spans="2:4" ht="15.75" thickBot="1" x14ac:dyDescent="0.3">
      <c r="B164" s="17">
        <v>2013</v>
      </c>
      <c r="C164" s="16" t="s">
        <v>25</v>
      </c>
      <c r="D164" s="23">
        <v>33179362</v>
      </c>
    </row>
    <row r="165" spans="2:4" ht="15.75" thickBot="1" x14ac:dyDescent="0.3">
      <c r="B165" s="15">
        <v>2013</v>
      </c>
      <c r="C165" s="14" t="s">
        <v>26</v>
      </c>
      <c r="D165" s="22">
        <v>33167851</v>
      </c>
    </row>
    <row r="166" spans="2:4" ht="15.75" thickBot="1" x14ac:dyDescent="0.3">
      <c r="B166" s="17">
        <v>2013</v>
      </c>
      <c r="C166" s="16" t="s">
        <v>27</v>
      </c>
      <c r="D166" s="23">
        <v>33172835</v>
      </c>
    </row>
    <row r="167" spans="2:4" ht="15.75" thickBot="1" x14ac:dyDescent="0.3">
      <c r="B167" s="15">
        <v>2013</v>
      </c>
      <c r="C167" s="14" t="s">
        <v>28</v>
      </c>
      <c r="D167" s="22">
        <v>33197384</v>
      </c>
    </row>
    <row r="168" spans="2:4" ht="15.75" thickBot="1" x14ac:dyDescent="0.3">
      <c r="B168" s="17">
        <v>2013</v>
      </c>
      <c r="C168" s="16" t="s">
        <v>29</v>
      </c>
      <c r="D168" s="23">
        <v>33232669</v>
      </c>
    </row>
    <row r="169" spans="2:4" ht="15.75" thickBot="1" x14ac:dyDescent="0.3">
      <c r="B169" s="15">
        <v>2013</v>
      </c>
      <c r="C169" s="14" t="s">
        <v>30</v>
      </c>
      <c r="D169" s="22">
        <v>33272528</v>
      </c>
    </row>
    <row r="170" spans="2:4" ht="15.75" thickBot="1" x14ac:dyDescent="0.3">
      <c r="B170" s="17">
        <v>2013</v>
      </c>
      <c r="C170" s="16" t="s">
        <v>31</v>
      </c>
      <c r="D170" s="23">
        <v>33315417</v>
      </c>
    </row>
    <row r="171" spans="2:4" ht="15.75" thickBot="1" x14ac:dyDescent="0.3">
      <c r="B171" s="15">
        <v>2014</v>
      </c>
      <c r="C171" s="14" t="s">
        <v>20</v>
      </c>
      <c r="D171" s="22">
        <v>33433157</v>
      </c>
    </row>
    <row r="172" spans="2:4" ht="15.75" thickBot="1" x14ac:dyDescent="0.3">
      <c r="B172" s="17">
        <v>2014</v>
      </c>
      <c r="C172" s="16" t="s">
        <v>21</v>
      </c>
      <c r="D172" s="23">
        <v>33545935</v>
      </c>
    </row>
    <row r="173" spans="2:4" ht="15.75" thickBot="1" x14ac:dyDescent="0.3">
      <c r="B173" s="15">
        <v>2014</v>
      </c>
      <c r="C173" s="14" t="s">
        <v>22</v>
      </c>
      <c r="D173" s="22">
        <v>33676439</v>
      </c>
    </row>
    <row r="174" spans="2:4" ht="15.75" thickBot="1" x14ac:dyDescent="0.3">
      <c r="B174" s="17">
        <v>2014</v>
      </c>
      <c r="C174" s="16" t="s">
        <v>23</v>
      </c>
      <c r="D174" s="23">
        <v>33771625</v>
      </c>
    </row>
    <row r="175" spans="2:4" ht="15.75" thickBot="1" x14ac:dyDescent="0.3">
      <c r="B175" s="15">
        <v>2014</v>
      </c>
      <c r="C175" s="14" t="s">
        <v>24</v>
      </c>
      <c r="D175" s="22">
        <v>33830410</v>
      </c>
    </row>
    <row r="176" spans="2:4" ht="15.75" thickBot="1" x14ac:dyDescent="0.3">
      <c r="B176" s="17">
        <v>2014</v>
      </c>
      <c r="C176" s="16" t="s">
        <v>25</v>
      </c>
      <c r="D176" s="23">
        <v>33836450</v>
      </c>
    </row>
    <row r="177" spans="2:4" ht="15.75" thickBot="1" x14ac:dyDescent="0.3">
      <c r="B177" s="15">
        <v>2014</v>
      </c>
      <c r="C177" s="14" t="s">
        <v>26</v>
      </c>
      <c r="D177" s="22">
        <v>33799733</v>
      </c>
    </row>
    <row r="178" spans="2:4" ht="15.75" thickBot="1" x14ac:dyDescent="0.3">
      <c r="B178" s="17">
        <v>2014</v>
      </c>
      <c r="C178" s="16" t="s">
        <v>27</v>
      </c>
      <c r="D178" s="23">
        <v>33811923</v>
      </c>
    </row>
    <row r="179" spans="2:4" ht="15.75" thickBot="1" x14ac:dyDescent="0.3">
      <c r="B179" s="15">
        <v>2014</v>
      </c>
      <c r="C179" s="14" t="s">
        <v>28</v>
      </c>
      <c r="D179" s="22">
        <v>33911692</v>
      </c>
    </row>
    <row r="180" spans="2:4" ht="15.75" thickBot="1" x14ac:dyDescent="0.3">
      <c r="B180" s="17">
        <v>2014</v>
      </c>
      <c r="C180" s="16" t="s">
        <v>29</v>
      </c>
      <c r="D180" s="23">
        <v>34054979</v>
      </c>
    </row>
    <row r="181" spans="2:4" ht="15.75" thickBot="1" x14ac:dyDescent="0.3">
      <c r="B181" s="15">
        <v>2014</v>
      </c>
      <c r="C181" s="14" t="s">
        <v>30</v>
      </c>
      <c r="D181" s="22">
        <v>34180715</v>
      </c>
    </row>
    <row r="182" spans="2:4" ht="15.75" thickBot="1" x14ac:dyDescent="0.3">
      <c r="B182" s="13">
        <v>2014</v>
      </c>
      <c r="C182" s="12" t="s">
        <v>31</v>
      </c>
      <c r="D182" s="24">
        <v>34257268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6"/>
  <sheetViews>
    <sheetView zoomScaleNormal="100" workbookViewId="0"/>
  </sheetViews>
  <sheetFormatPr defaultRowHeight="12.75" x14ac:dyDescent="0.2"/>
  <cols>
    <col min="2" max="9" width="11" customWidth="1"/>
  </cols>
  <sheetData>
    <row r="1" spans="2:15" ht="13.5" thickBot="1" x14ac:dyDescent="0.25"/>
    <row r="2" spans="2:15" ht="15" thickBot="1" x14ac:dyDescent="0.25">
      <c r="B2" s="25" t="s">
        <v>0</v>
      </c>
      <c r="C2" s="26"/>
      <c r="D2" s="26"/>
      <c r="E2" s="26"/>
      <c r="F2" s="26"/>
      <c r="G2" s="26"/>
      <c r="H2" s="26"/>
      <c r="I2" s="27"/>
      <c r="N2" s="4" t="s">
        <v>9</v>
      </c>
      <c r="O2" s="4" t="s">
        <v>10</v>
      </c>
    </row>
    <row r="3" spans="2:15" ht="13.5" thickBot="1" x14ac:dyDescent="0.2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N3" s="4" t="s">
        <v>34</v>
      </c>
      <c r="O3" s="4" t="s">
        <v>35</v>
      </c>
    </row>
    <row r="4" spans="2:15" ht="13.5" thickBot="1" x14ac:dyDescent="0.25">
      <c r="B4" s="1">
        <v>2000</v>
      </c>
      <c r="C4" s="5">
        <v>778.79614687523849</v>
      </c>
      <c r="D4" s="5">
        <v>3071.8628194004427</v>
      </c>
      <c r="E4" s="5">
        <v>14040.103262565395</v>
      </c>
      <c r="F4" s="5">
        <v>18803.032774402964</v>
      </c>
      <c r="G4" s="5">
        <v>4084.4166635378115</v>
      </c>
      <c r="H4" s="5">
        <v>7399.6200521654391</v>
      </c>
      <c r="I4" s="6">
        <f t="shared" ref="I4:I18" si="0">SUM(C4:H4)</f>
        <v>48177.831718947295</v>
      </c>
      <c r="M4">
        <f>B4</f>
        <v>2000</v>
      </c>
      <c r="N4" s="7">
        <f>I4</f>
        <v>48177.831718947295</v>
      </c>
      <c r="O4" s="7">
        <f>'BLS Website'!$G3/1000000</f>
        <v>30.481096833333332</v>
      </c>
    </row>
    <row r="5" spans="2:15" ht="13.5" thickBot="1" x14ac:dyDescent="0.25">
      <c r="B5" s="1">
        <f>B4+1</f>
        <v>2001</v>
      </c>
      <c r="C5" s="5">
        <v>778.2858059004825</v>
      </c>
      <c r="D5" s="5">
        <v>2956.1351263999154</v>
      </c>
      <c r="E5" s="5">
        <v>13504.691811062678</v>
      </c>
      <c r="F5" s="5">
        <v>18477.695031347215</v>
      </c>
      <c r="G5" s="5">
        <v>4019.7759236210127</v>
      </c>
      <c r="H5" s="5">
        <v>7684.1722400329782</v>
      </c>
      <c r="I5" s="6">
        <f t="shared" si="0"/>
        <v>47420.75593836428</v>
      </c>
      <c r="M5">
        <f t="shared" ref="M5:M18" si="1">B5</f>
        <v>2001</v>
      </c>
      <c r="N5" s="7">
        <f t="shared" ref="N5:N18" si="2">I5</f>
        <v>47420.75593836428</v>
      </c>
      <c r="O5" s="7">
        <f>'BLS Website'!$G4/1000000</f>
        <v>30.745782083333332</v>
      </c>
    </row>
    <row r="6" spans="2:15" ht="13.5" thickBot="1" x14ac:dyDescent="0.25">
      <c r="B6" s="1">
        <f t="shared" ref="B6:B18" si="3">B5+1</f>
        <v>2002</v>
      </c>
      <c r="C6" s="5">
        <v>800.13434536623208</v>
      </c>
      <c r="D6" s="5">
        <v>3211.9043534237835</v>
      </c>
      <c r="E6" s="5">
        <v>13079.049295330073</v>
      </c>
      <c r="F6" s="5">
        <v>18619.512477403328</v>
      </c>
      <c r="G6" s="5">
        <v>4009.1147995853707</v>
      </c>
      <c r="H6" s="5">
        <v>7407.0265773067094</v>
      </c>
      <c r="I6" s="6">
        <f t="shared" si="0"/>
        <v>47126.741848415491</v>
      </c>
      <c r="M6">
        <f t="shared" si="1"/>
        <v>2002</v>
      </c>
      <c r="N6" s="7">
        <f t="shared" si="2"/>
        <v>47126.741848415491</v>
      </c>
      <c r="O6" s="7">
        <f>'BLS Website'!$G5/1000000</f>
        <v>30.739424499999998</v>
      </c>
    </row>
    <row r="7" spans="2:15" ht="13.5" thickBot="1" x14ac:dyDescent="0.25">
      <c r="B7" s="1">
        <f t="shared" si="3"/>
        <v>2003</v>
      </c>
      <c r="C7" s="5">
        <v>818.8839998737127</v>
      </c>
      <c r="D7" s="5">
        <v>3242.2596211713862</v>
      </c>
      <c r="E7" s="5">
        <v>13033.150574929025</v>
      </c>
      <c r="F7" s="5">
        <v>19248.299685778689</v>
      </c>
      <c r="G7" s="5">
        <v>4050.4219447254973</v>
      </c>
      <c r="H7" s="5">
        <v>7475.311240911873</v>
      </c>
      <c r="I7" s="6">
        <f t="shared" si="0"/>
        <v>47868.327067390172</v>
      </c>
      <c r="M7">
        <f t="shared" si="1"/>
        <v>2003</v>
      </c>
      <c r="N7" s="7">
        <f t="shared" si="2"/>
        <v>47868.327067390172</v>
      </c>
      <c r="O7" s="7">
        <f>'BLS Website'!$G6/1000000</f>
        <v>30.931970499999998</v>
      </c>
    </row>
    <row r="8" spans="2:15" ht="13.5" thickBot="1" x14ac:dyDescent="0.25">
      <c r="B8" s="1">
        <f t="shared" si="3"/>
        <v>2004</v>
      </c>
      <c r="C8" s="5">
        <v>842.66303788542825</v>
      </c>
      <c r="D8" s="5">
        <v>3283.6952734984407</v>
      </c>
      <c r="E8" s="5">
        <v>13151.814457125147</v>
      </c>
      <c r="F8" s="5">
        <v>19828.977342915019</v>
      </c>
      <c r="G8" s="5">
        <v>4095.7520181315681</v>
      </c>
      <c r="H8" s="5">
        <v>7806.4776204817363</v>
      </c>
      <c r="I8" s="6">
        <f t="shared" si="0"/>
        <v>49009.379750037348</v>
      </c>
      <c r="M8">
        <f t="shared" si="1"/>
        <v>2004</v>
      </c>
      <c r="N8" s="7">
        <f t="shared" si="2"/>
        <v>49009.379750037348</v>
      </c>
      <c r="O8" s="7">
        <f>'BLS Website'!$G7/1000000</f>
        <v>31.488903083333334</v>
      </c>
    </row>
    <row r="9" spans="2:15" ht="13.5" thickBot="1" x14ac:dyDescent="0.25">
      <c r="B9" s="1">
        <f t="shared" si="3"/>
        <v>2005</v>
      </c>
      <c r="C9" s="5">
        <v>835.99560368465905</v>
      </c>
      <c r="D9" s="5">
        <v>3245.3134308762751</v>
      </c>
      <c r="E9" s="5">
        <v>13325.570716398212</v>
      </c>
      <c r="F9" s="5">
        <v>20214.290945622499</v>
      </c>
      <c r="G9" s="5">
        <v>4204.9924840245812</v>
      </c>
      <c r="H9" s="5">
        <v>8041.8758990464039</v>
      </c>
      <c r="I9" s="6">
        <f t="shared" si="0"/>
        <v>49868.039079652626</v>
      </c>
      <c r="M9">
        <f t="shared" si="1"/>
        <v>2005</v>
      </c>
      <c r="N9" s="7">
        <f t="shared" si="2"/>
        <v>49868.039079652626</v>
      </c>
      <c r="O9" s="7">
        <f>'BLS Website'!$G8/1000000</f>
        <v>32.221378916666666</v>
      </c>
    </row>
    <row r="10" spans="2:15" ht="13.5" thickBot="1" x14ac:dyDescent="0.25">
      <c r="B10" s="1">
        <f t="shared" si="3"/>
        <v>2006</v>
      </c>
      <c r="C10" s="5">
        <v>858.53119972047557</v>
      </c>
      <c r="D10" s="5">
        <v>3333.3116254241941</v>
      </c>
      <c r="E10" s="5">
        <v>14015.108951968534</v>
      </c>
      <c r="F10" s="5">
        <v>21080.768811314003</v>
      </c>
      <c r="G10" s="5">
        <v>4120.0259029220615</v>
      </c>
      <c r="H10" s="5">
        <v>8255.5752383267445</v>
      </c>
      <c r="I10" s="6">
        <f t="shared" si="0"/>
        <v>51663.321729676012</v>
      </c>
      <c r="M10">
        <f t="shared" si="1"/>
        <v>2006</v>
      </c>
      <c r="N10" s="7">
        <f t="shared" si="2"/>
        <v>51663.321729676012</v>
      </c>
      <c r="O10" s="7">
        <f>'BLS Website'!$G9/1000000</f>
        <v>32.952469000000001</v>
      </c>
    </row>
    <row r="11" spans="2:15" ht="13.5" thickBot="1" x14ac:dyDescent="0.25">
      <c r="B11" s="1">
        <f t="shared" si="3"/>
        <v>2007</v>
      </c>
      <c r="C11" s="5">
        <v>877.11282475334644</v>
      </c>
      <c r="D11" s="5">
        <v>3363.7026317219875</v>
      </c>
      <c r="E11" s="5">
        <v>14067.089567359813</v>
      </c>
      <c r="F11" s="5">
        <v>21972.697290413773</v>
      </c>
      <c r="G11" s="5">
        <v>4067.9291387945818</v>
      </c>
      <c r="H11" s="5">
        <v>8491.8496660215205</v>
      </c>
      <c r="I11" s="6">
        <f t="shared" si="0"/>
        <v>52840.38111906503</v>
      </c>
      <c r="M11">
        <f t="shared" si="1"/>
        <v>2007</v>
      </c>
      <c r="N11" s="7">
        <f t="shared" si="2"/>
        <v>52840.38111906503</v>
      </c>
      <c r="O11" s="7">
        <f>'BLS Website'!$G10/1000000</f>
        <v>33.426750333333331</v>
      </c>
    </row>
    <row r="12" spans="2:15" ht="13.5" thickBot="1" x14ac:dyDescent="0.25">
      <c r="B12" s="1">
        <f t="shared" si="3"/>
        <v>2008</v>
      </c>
      <c r="C12" s="5">
        <v>869.60273870642288</v>
      </c>
      <c r="D12" s="5">
        <v>3411.7692313490711</v>
      </c>
      <c r="E12" s="5">
        <v>13865.25894784019</v>
      </c>
      <c r="F12" s="5">
        <v>22625.523211534612</v>
      </c>
      <c r="G12" s="5">
        <v>4063.1728111618754</v>
      </c>
      <c r="H12" s="5">
        <v>9203.2855635582837</v>
      </c>
      <c r="I12" s="6">
        <f t="shared" si="0"/>
        <v>54038.612504150449</v>
      </c>
      <c r="M12">
        <f t="shared" si="1"/>
        <v>2008</v>
      </c>
      <c r="N12" s="7">
        <f t="shared" si="2"/>
        <v>54038.612504150449</v>
      </c>
      <c r="O12" s="7">
        <f>'BLS Website'!$G11/1000000</f>
        <v>33.446400833333335</v>
      </c>
    </row>
    <row r="13" spans="2:15" ht="13.5" thickBot="1" x14ac:dyDescent="0.25">
      <c r="B13" s="1">
        <f t="shared" si="3"/>
        <v>2009</v>
      </c>
      <c r="C13" s="5">
        <v>832.15422244727188</v>
      </c>
      <c r="D13" s="5">
        <v>2948.6676842698066</v>
      </c>
      <c r="E13" s="5">
        <v>13172.534974098871</v>
      </c>
      <c r="F13" s="5">
        <v>22082.409055758217</v>
      </c>
      <c r="G13" s="5">
        <v>4024.8732069251669</v>
      </c>
      <c r="H13" s="5">
        <v>9262.4216889365998</v>
      </c>
      <c r="I13" s="6">
        <f t="shared" si="0"/>
        <v>52323.060832435935</v>
      </c>
      <c r="M13">
        <f t="shared" si="1"/>
        <v>2009</v>
      </c>
      <c r="N13" s="7">
        <f t="shared" si="2"/>
        <v>52323.060832435935</v>
      </c>
      <c r="O13" s="7">
        <f>'BLS Website'!$G12/1000000</f>
        <v>32.165616916666671</v>
      </c>
    </row>
    <row r="14" spans="2:15" ht="13.5" thickBot="1" x14ac:dyDescent="0.25">
      <c r="B14" s="1">
        <f t="shared" si="3"/>
        <v>2010</v>
      </c>
      <c r="C14" s="5">
        <v>839.99358230677808</v>
      </c>
      <c r="D14" s="5">
        <v>3388.6045537423984</v>
      </c>
      <c r="E14" s="5">
        <v>13115.269090657946</v>
      </c>
      <c r="F14" s="5">
        <v>22560.525056713686</v>
      </c>
      <c r="G14" s="5">
        <v>4042.8714881389415</v>
      </c>
      <c r="H14" s="5">
        <v>9673.6121248296349</v>
      </c>
      <c r="I14" s="6">
        <f t="shared" si="0"/>
        <v>53620.875896389378</v>
      </c>
      <c r="M14">
        <f t="shared" si="1"/>
        <v>2010</v>
      </c>
      <c r="N14" s="7">
        <f t="shared" si="2"/>
        <v>53620.875896389378</v>
      </c>
      <c r="O14" s="7">
        <f>'BLS Website'!$G13/1000000</f>
        <v>31.935648333333333</v>
      </c>
    </row>
    <row r="15" spans="2:15" ht="13.5" thickBot="1" x14ac:dyDescent="0.25">
      <c r="B15" s="1">
        <f t="shared" si="3"/>
        <v>2011</v>
      </c>
      <c r="C15" s="5">
        <v>806.07446641055333</v>
      </c>
      <c r="D15" s="5">
        <v>3432.3784259711033</v>
      </c>
      <c r="E15" s="5">
        <v>12994.300415609536</v>
      </c>
      <c r="F15" s="5">
        <v>23342.564630379242</v>
      </c>
      <c r="G15" s="5">
        <v>4011.1513424943741</v>
      </c>
      <c r="H15" s="5">
        <v>9764.0193404780148</v>
      </c>
      <c r="I15" s="6">
        <f t="shared" si="0"/>
        <v>54350.488621342825</v>
      </c>
      <c r="M15">
        <f t="shared" si="1"/>
        <v>2011</v>
      </c>
      <c r="N15" s="7">
        <f t="shared" si="2"/>
        <v>54350.488621342825</v>
      </c>
      <c r="O15" s="7">
        <f>'BLS Website'!$G14/1000000</f>
        <v>32.160740583333329</v>
      </c>
    </row>
    <row r="16" spans="2:15" ht="13.5" thickBot="1" x14ac:dyDescent="0.25">
      <c r="B16" s="1">
        <f t="shared" si="3"/>
        <v>2012</v>
      </c>
      <c r="C16" s="5">
        <v>785.80645425986677</v>
      </c>
      <c r="D16" s="5">
        <v>3489.1546947338065</v>
      </c>
      <c r="E16" s="5">
        <v>12965.235987076669</v>
      </c>
      <c r="F16" s="5">
        <v>23824.861432505608</v>
      </c>
      <c r="G16" s="5">
        <v>4034.2611055089687</v>
      </c>
      <c r="H16" s="5">
        <v>9410.2984764178309</v>
      </c>
      <c r="I16" s="6">
        <f t="shared" si="0"/>
        <v>54509.618150502749</v>
      </c>
      <c r="M16">
        <f t="shared" si="1"/>
        <v>2012</v>
      </c>
      <c r="N16" s="7">
        <f t="shared" si="2"/>
        <v>54509.618150502749</v>
      </c>
      <c r="O16" s="7">
        <f>'BLS Website'!$G15/1000000</f>
        <v>32.69858958333333</v>
      </c>
    </row>
    <row r="17" spans="2:35" ht="13.5" thickBot="1" x14ac:dyDescent="0.25">
      <c r="B17" s="1">
        <f t="shared" si="3"/>
        <v>2013</v>
      </c>
      <c r="C17" s="5">
        <v>776.48332191691293</v>
      </c>
      <c r="D17" s="5">
        <v>3546.3451460639262</v>
      </c>
      <c r="E17" s="5">
        <v>12988.858180632426</v>
      </c>
      <c r="F17" s="5">
        <v>23834.121080273246</v>
      </c>
      <c r="G17" s="5">
        <v>4047.1118400643195</v>
      </c>
      <c r="H17" s="5">
        <v>9561.3334990394978</v>
      </c>
      <c r="I17" s="6">
        <f t="shared" si="0"/>
        <v>54754.253067990328</v>
      </c>
      <c r="M17">
        <f t="shared" si="1"/>
        <v>2013</v>
      </c>
      <c r="N17" s="7">
        <f t="shared" si="2"/>
        <v>54754.253067990328</v>
      </c>
      <c r="O17" s="7">
        <f>'BLS Website'!$G16/1000000</f>
        <v>33.185803666666665</v>
      </c>
    </row>
    <row r="18" spans="2:35" ht="13.5" thickBot="1" x14ac:dyDescent="0.25">
      <c r="B18" s="1">
        <f t="shared" si="3"/>
        <v>2014</v>
      </c>
      <c r="C18" s="5">
        <v>768.83076580400848</v>
      </c>
      <c r="D18" s="5">
        <v>3506.4348405671067</v>
      </c>
      <c r="E18" s="5">
        <v>12962.347980664039</v>
      </c>
      <c r="F18" s="5">
        <v>24371.103579825511</v>
      </c>
      <c r="G18" s="5">
        <v>4094.9748448637874</v>
      </c>
      <c r="H18" s="5">
        <v>9593.3665077930855</v>
      </c>
      <c r="I18" s="6">
        <f t="shared" si="0"/>
        <v>55297.05851951753</v>
      </c>
      <c r="M18">
        <f t="shared" si="1"/>
        <v>2014</v>
      </c>
      <c r="N18" s="7">
        <f t="shared" si="2"/>
        <v>55297.05851951753</v>
      </c>
      <c r="O18" s="7">
        <f>'BLS Website'!$G17/1000000</f>
        <v>33.842527166666663</v>
      </c>
    </row>
    <row r="19" spans="2:35" ht="15" thickBot="1" x14ac:dyDescent="0.25">
      <c r="B19" s="25" t="s">
        <v>11</v>
      </c>
      <c r="C19" s="26"/>
      <c r="D19" s="26"/>
      <c r="E19" s="26"/>
      <c r="F19" s="26"/>
      <c r="G19" s="26"/>
      <c r="H19" s="26"/>
      <c r="I19" s="27"/>
    </row>
    <row r="20" spans="2:35" ht="13.5" thickBot="1" x14ac:dyDescent="0.25">
      <c r="B20" s="1" t="s">
        <v>12</v>
      </c>
      <c r="C20" s="8">
        <f>(C18/C4)^(1/(COUNT(C5:C18)))-1</f>
        <v>-9.1946640005458047E-4</v>
      </c>
      <c r="D20" s="8">
        <f t="shared" ref="D20:H20" si="4">(D18/D4)^(1/(COUNT(D5:D18)))-1</f>
        <v>9.4959205045110906E-3</v>
      </c>
      <c r="E20" s="8">
        <f t="shared" si="4"/>
        <v>-5.6886798049572418E-3</v>
      </c>
      <c r="F20" s="8">
        <f t="shared" si="4"/>
        <v>1.8699833498106111E-2</v>
      </c>
      <c r="G20" s="8">
        <f t="shared" si="4"/>
        <v>1.8442099661686306E-4</v>
      </c>
      <c r="H20" s="8">
        <f t="shared" si="4"/>
        <v>1.8718988139208026E-2</v>
      </c>
      <c r="I20" s="8">
        <f>(I18/I4)^(1/(COUNT(I5:I18)))-1</f>
        <v>9.8929522688866456E-3</v>
      </c>
    </row>
    <row r="21" spans="2:35" x14ac:dyDescent="0.2">
      <c r="B21" s="4" t="s">
        <v>13</v>
      </c>
      <c r="C21" s="9"/>
      <c r="D21" s="9"/>
      <c r="E21" s="9"/>
      <c r="F21" s="9"/>
      <c r="G21" s="9"/>
      <c r="H21" s="9"/>
      <c r="I21" s="9"/>
    </row>
    <row r="22" spans="2:35" ht="13.5" thickBot="1" x14ac:dyDescent="0.25"/>
    <row r="23" spans="2:35" ht="15" thickBot="1" x14ac:dyDescent="0.25">
      <c r="B23" s="25" t="s">
        <v>14</v>
      </c>
      <c r="C23" s="26"/>
      <c r="D23" s="26"/>
      <c r="E23" s="26"/>
      <c r="F23" s="26"/>
      <c r="G23" s="26"/>
      <c r="H23" s="26"/>
      <c r="I23" s="27"/>
    </row>
    <row r="24" spans="2:35" ht="13.5" thickBot="1" x14ac:dyDescent="0.25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3" t="s">
        <v>8</v>
      </c>
    </row>
    <row r="25" spans="2:35" ht="13.5" thickBot="1" x14ac:dyDescent="0.25">
      <c r="B25" s="1">
        <v>2000</v>
      </c>
      <c r="C25" s="5">
        <v>175.74700000000001</v>
      </c>
      <c r="D25" s="5">
        <v>686.02499999999998</v>
      </c>
      <c r="E25" s="5">
        <v>2602.7720000000004</v>
      </c>
      <c r="F25" s="5">
        <v>3684.4170000000004</v>
      </c>
      <c r="G25" s="5">
        <v>784.66099999999994</v>
      </c>
      <c r="H25" s="5">
        <v>1061.4430000000002</v>
      </c>
      <c r="I25" s="6">
        <f t="shared" ref="I25:I39" si="5">SUM(C25:H25)</f>
        <v>8995.0650000000023</v>
      </c>
      <c r="AG25" s="10"/>
      <c r="AH25" s="10"/>
      <c r="AI25" s="10"/>
    </row>
    <row r="26" spans="2:35" ht="13.5" thickBot="1" x14ac:dyDescent="0.25">
      <c r="B26" s="1">
        <f>B25+1</f>
        <v>2001</v>
      </c>
      <c r="C26" s="5">
        <v>162.411</v>
      </c>
      <c r="D26" s="5">
        <v>616.11599999999999</v>
      </c>
      <c r="E26" s="5">
        <v>2738.7767444653014</v>
      </c>
      <c r="F26" s="5">
        <v>3479.732</v>
      </c>
      <c r="G26" s="5">
        <v>754.97900000000004</v>
      </c>
      <c r="H26" s="5">
        <v>1123.9509999999998</v>
      </c>
      <c r="I26" s="6">
        <f t="shared" si="5"/>
        <v>8875.9657444653021</v>
      </c>
      <c r="AG26" s="10"/>
      <c r="AH26" s="10"/>
      <c r="AI26" s="10"/>
    </row>
    <row r="27" spans="2:35" ht="13.5" thickBot="1" x14ac:dyDescent="0.25">
      <c r="B27" s="1">
        <f t="shared" ref="B27:B39" si="6">B26+1</f>
        <v>2002</v>
      </c>
      <c r="C27" s="5">
        <v>174.303</v>
      </c>
      <c r="D27" s="5">
        <v>713.45699999999999</v>
      </c>
      <c r="E27" s="5">
        <v>2638.764790057794</v>
      </c>
      <c r="F27" s="5">
        <v>3773.0460000000003</v>
      </c>
      <c r="G27" s="5">
        <v>771.16385928422994</v>
      </c>
      <c r="H27" s="5">
        <v>1113.0238618581907</v>
      </c>
      <c r="I27" s="6">
        <f t="shared" si="5"/>
        <v>9183.7585112002162</v>
      </c>
      <c r="AG27" s="10"/>
      <c r="AH27" s="10"/>
      <c r="AI27" s="10"/>
    </row>
    <row r="28" spans="2:35" ht="13.5" thickBot="1" x14ac:dyDescent="0.25">
      <c r="B28" s="1">
        <f t="shared" si="6"/>
        <v>2003</v>
      </c>
      <c r="C28" s="5">
        <v>169.0159122</v>
      </c>
      <c r="D28" s="5">
        <v>722.10936849999996</v>
      </c>
      <c r="E28" s="5">
        <v>2451.1434998999998</v>
      </c>
      <c r="F28" s="5">
        <v>4003.5887258015218</v>
      </c>
      <c r="G28" s="5">
        <v>787.7934004</v>
      </c>
      <c r="H28" s="5">
        <v>1126.231033604</v>
      </c>
      <c r="I28" s="6">
        <f t="shared" si="5"/>
        <v>9259.8819404055212</v>
      </c>
      <c r="AG28" s="10"/>
      <c r="AH28" s="10"/>
      <c r="AI28" s="10"/>
    </row>
    <row r="29" spans="2:35" ht="13.5" thickBot="1" x14ac:dyDescent="0.25">
      <c r="B29" s="1">
        <f t="shared" si="6"/>
        <v>2004</v>
      </c>
      <c r="C29" s="5">
        <v>192.52490700000001</v>
      </c>
      <c r="D29" s="5">
        <v>708.41844779999997</v>
      </c>
      <c r="E29" s="5">
        <v>2523.6935648000003</v>
      </c>
      <c r="F29" s="5">
        <v>3861.6715078101261</v>
      </c>
      <c r="G29" s="5">
        <v>920.02444070000001</v>
      </c>
      <c r="H29" s="5">
        <v>1111.0968814170001</v>
      </c>
      <c r="I29" s="6">
        <f t="shared" si="5"/>
        <v>9317.4297495271276</v>
      </c>
      <c r="AG29" s="10"/>
      <c r="AH29" s="10"/>
      <c r="AI29" s="10"/>
    </row>
    <row r="30" spans="2:35" ht="13.5" thickBot="1" x14ac:dyDescent="0.25">
      <c r="B30" s="1">
        <f t="shared" si="6"/>
        <v>2005</v>
      </c>
      <c r="C30" s="5">
        <v>188.82728789999999</v>
      </c>
      <c r="D30" s="5">
        <v>752.55781499999989</v>
      </c>
      <c r="E30" s="5">
        <v>2721.3150062</v>
      </c>
      <c r="F30" s="5">
        <v>4080.8123568631499</v>
      </c>
      <c r="G30" s="5">
        <v>843.82256470000004</v>
      </c>
      <c r="H30" s="5">
        <v>1223.8927343959999</v>
      </c>
      <c r="I30" s="6">
        <f t="shared" si="5"/>
        <v>9811.2277650591495</v>
      </c>
      <c r="AG30" s="10"/>
      <c r="AH30" s="10"/>
      <c r="AI30" s="10"/>
    </row>
    <row r="31" spans="2:35" ht="13.5" thickBot="1" x14ac:dyDescent="0.25">
      <c r="B31" s="1">
        <f t="shared" si="6"/>
        <v>2006</v>
      </c>
      <c r="C31" s="5">
        <v>179.76329440000001</v>
      </c>
      <c r="D31" s="5">
        <v>723.21314519999999</v>
      </c>
      <c r="E31" s="5">
        <v>2723.7578493000001</v>
      </c>
      <c r="F31" s="5">
        <v>4313.7608812494527</v>
      </c>
      <c r="G31" s="5">
        <v>822.09977780000008</v>
      </c>
      <c r="H31" s="5">
        <v>1207.6123770659353</v>
      </c>
      <c r="I31" s="6">
        <f t="shared" si="5"/>
        <v>9970.2073250153881</v>
      </c>
      <c r="AG31" s="10"/>
      <c r="AH31" s="10"/>
      <c r="AI31" s="10"/>
    </row>
    <row r="32" spans="2:35" ht="13.5" thickBot="1" x14ac:dyDescent="0.25">
      <c r="B32" s="1">
        <f t="shared" si="6"/>
        <v>2007</v>
      </c>
      <c r="C32" s="5">
        <v>186.66873949999999</v>
      </c>
      <c r="D32" s="5">
        <v>788.6088469</v>
      </c>
      <c r="E32" s="5">
        <v>2855.5346867999997</v>
      </c>
      <c r="F32" s="5">
        <v>4571.367671445716</v>
      </c>
      <c r="G32" s="5">
        <v>833.67763279999997</v>
      </c>
      <c r="H32" s="5">
        <v>1230.2677922829425</v>
      </c>
      <c r="I32" s="6">
        <f t="shared" si="5"/>
        <v>10466.125369728657</v>
      </c>
      <c r="AG32" s="10"/>
      <c r="AH32" s="10"/>
      <c r="AI32" s="10"/>
    </row>
    <row r="33" spans="2:35" ht="13.5" thickBot="1" x14ac:dyDescent="0.25">
      <c r="B33" s="1">
        <f t="shared" si="6"/>
        <v>2008</v>
      </c>
      <c r="C33" s="5">
        <v>187.15185639999999</v>
      </c>
      <c r="D33" s="5">
        <v>759.49882030000003</v>
      </c>
      <c r="E33" s="5">
        <v>2921.1998812000002</v>
      </c>
      <c r="F33" s="5">
        <v>4478.915416479781</v>
      </c>
      <c r="G33" s="5">
        <v>922.71343920000004</v>
      </c>
      <c r="H33" s="5">
        <v>1339.1052246216771</v>
      </c>
      <c r="I33" s="6">
        <f t="shared" si="5"/>
        <v>10608.584638201459</v>
      </c>
      <c r="AG33" s="10"/>
      <c r="AH33" s="10"/>
      <c r="AI33" s="10"/>
    </row>
    <row r="34" spans="2:35" ht="13.5" thickBot="1" x14ac:dyDescent="0.25">
      <c r="B34" s="1">
        <f t="shared" si="6"/>
        <v>2009</v>
      </c>
      <c r="C34" s="5">
        <v>192.5483553</v>
      </c>
      <c r="D34" s="5">
        <v>687.73192719999997</v>
      </c>
      <c r="E34" s="5">
        <v>3120.6901099000002</v>
      </c>
      <c r="F34" s="5">
        <v>4404.1254048819801</v>
      </c>
      <c r="G34" s="5">
        <v>916.97108283739999</v>
      </c>
      <c r="H34" s="5">
        <v>1383.0923446511574</v>
      </c>
      <c r="I34" s="6">
        <f t="shared" si="5"/>
        <v>10705.159224770536</v>
      </c>
      <c r="AG34" s="10"/>
      <c r="AH34" s="10"/>
      <c r="AI34" s="10"/>
    </row>
    <row r="35" spans="2:35" ht="13.5" thickBot="1" x14ac:dyDescent="0.25">
      <c r="B35" s="1">
        <f t="shared" si="6"/>
        <v>2010</v>
      </c>
      <c r="C35" s="5">
        <v>176.08466859999999</v>
      </c>
      <c r="D35" s="5">
        <v>777.32187769999996</v>
      </c>
      <c r="E35" s="5">
        <v>2552.4719858000003</v>
      </c>
      <c r="F35" s="5">
        <v>4447.5188625718711</v>
      </c>
      <c r="G35" s="5">
        <v>893.37958079580005</v>
      </c>
      <c r="H35" s="5">
        <v>1365.9364503296306</v>
      </c>
      <c r="I35" s="6">
        <f t="shared" si="5"/>
        <v>10212.713425797303</v>
      </c>
      <c r="AG35" s="10"/>
      <c r="AH35" s="10"/>
      <c r="AI35" s="10"/>
    </row>
    <row r="36" spans="2:35" ht="13.5" thickBot="1" x14ac:dyDescent="0.25">
      <c r="B36" s="1">
        <f t="shared" si="6"/>
        <v>2011</v>
      </c>
      <c r="C36" s="5">
        <v>177.4104486</v>
      </c>
      <c r="D36" s="5">
        <v>769.9907273</v>
      </c>
      <c r="E36" s="5">
        <v>2685.7629489000001</v>
      </c>
      <c r="F36" s="5">
        <v>4595.99331571121</v>
      </c>
      <c r="G36" s="5">
        <v>853.57846329450001</v>
      </c>
      <c r="H36" s="5">
        <v>1403.5673424732192</v>
      </c>
      <c r="I36" s="6">
        <f t="shared" si="5"/>
        <v>10486.303246278929</v>
      </c>
      <c r="AG36" s="10"/>
      <c r="AH36" s="10"/>
      <c r="AI36" s="10"/>
    </row>
    <row r="37" spans="2:35" ht="13.5" thickBot="1" x14ac:dyDescent="0.25">
      <c r="B37" s="1">
        <f t="shared" si="6"/>
        <v>2012</v>
      </c>
      <c r="C37" s="5">
        <v>159.1377664</v>
      </c>
      <c r="D37" s="5">
        <v>800.21165540000004</v>
      </c>
      <c r="E37" s="5">
        <v>2550.2611628</v>
      </c>
      <c r="F37" s="5">
        <v>4732.3745799518701</v>
      </c>
      <c r="G37" s="5">
        <v>796.71137694039999</v>
      </c>
      <c r="H37" s="5">
        <v>1337.4386496197201</v>
      </c>
      <c r="I37" s="6">
        <f t="shared" si="5"/>
        <v>10376.135191111991</v>
      </c>
      <c r="AG37" s="10"/>
      <c r="AH37" s="10"/>
      <c r="AI37" s="10"/>
    </row>
    <row r="38" spans="2:35" ht="13.5" thickBot="1" x14ac:dyDescent="0.25">
      <c r="B38" s="1">
        <f t="shared" si="6"/>
        <v>2013</v>
      </c>
      <c r="C38" s="5">
        <v>182.28174680000001</v>
      </c>
      <c r="D38" s="5">
        <v>814.49295719999998</v>
      </c>
      <c r="E38" s="5">
        <v>2979.5532584000002</v>
      </c>
      <c r="F38" s="5">
        <v>5091.0608007800001</v>
      </c>
      <c r="G38" s="5">
        <v>885.62408911529997</v>
      </c>
      <c r="H38" s="5">
        <v>1398.2473506852402</v>
      </c>
      <c r="I38" s="6">
        <f t="shared" si="5"/>
        <v>11351.26020298054</v>
      </c>
      <c r="K38" s="4" t="s">
        <v>15</v>
      </c>
      <c r="AG38" s="10"/>
      <c r="AH38" s="10"/>
      <c r="AI38" s="10"/>
    </row>
    <row r="39" spans="2:35" ht="13.5" thickBot="1" x14ac:dyDescent="0.25">
      <c r="B39" s="1">
        <f t="shared" si="6"/>
        <v>2014</v>
      </c>
      <c r="C39" s="5">
        <v>160.6657472</v>
      </c>
      <c r="D39" s="5">
        <v>818.13773349999997</v>
      </c>
      <c r="E39" s="5">
        <v>2597.6733451999999</v>
      </c>
      <c r="F39" s="5">
        <v>5024.2172736000002</v>
      </c>
      <c r="G39" s="5">
        <v>871.0989700097</v>
      </c>
      <c r="H39" s="5">
        <v>1359.6469626214803</v>
      </c>
      <c r="I39" s="6">
        <f t="shared" si="5"/>
        <v>10831.44003213118</v>
      </c>
      <c r="K39" s="4" t="s">
        <v>16</v>
      </c>
      <c r="AG39" s="10"/>
      <c r="AH39" s="10"/>
      <c r="AI39" s="10"/>
    </row>
    <row r="40" spans="2:35" ht="15" thickBot="1" x14ac:dyDescent="0.25">
      <c r="B40" s="25" t="s">
        <v>11</v>
      </c>
      <c r="C40" s="26"/>
      <c r="D40" s="26"/>
      <c r="E40" s="26"/>
      <c r="F40" s="26"/>
      <c r="G40" s="26"/>
      <c r="H40" s="26"/>
      <c r="I40" s="27"/>
    </row>
    <row r="41" spans="2:35" ht="13.5" thickBot="1" x14ac:dyDescent="0.25">
      <c r="B41" s="1" t="s">
        <v>12</v>
      </c>
      <c r="C41" s="8">
        <f>(C39/C25)^(1/(COUNT(C26:C39)))-1</f>
        <v>-6.3880347879831101E-3</v>
      </c>
      <c r="D41" s="8">
        <f t="shared" ref="D41:I41" si="7">(D39/D25)^(1/(COUNT(D26:D39)))-1</f>
        <v>1.2659217337480211E-2</v>
      </c>
      <c r="E41" s="8">
        <f t="shared" si="7"/>
        <v>-1.4005117557946978E-4</v>
      </c>
      <c r="F41" s="8">
        <f t="shared" si="7"/>
        <v>2.2401322272158186E-2</v>
      </c>
      <c r="G41" s="8">
        <f t="shared" si="7"/>
        <v>7.4924879140336742E-3</v>
      </c>
      <c r="H41" s="8">
        <f t="shared" si="7"/>
        <v>1.7842725538369297E-2</v>
      </c>
      <c r="I41" s="8">
        <f t="shared" si="7"/>
        <v>1.3358214664707768E-2</v>
      </c>
    </row>
    <row r="42" spans="2:35" x14ac:dyDescent="0.2">
      <c r="B42" s="4" t="s">
        <v>17</v>
      </c>
    </row>
    <row r="44" spans="2:35" ht="13.5" thickBot="1" x14ac:dyDescent="0.25"/>
    <row r="45" spans="2:35" ht="15" thickBot="1" x14ac:dyDescent="0.25">
      <c r="B45" s="25" t="s">
        <v>18</v>
      </c>
      <c r="C45" s="26"/>
      <c r="D45" s="26"/>
      <c r="E45" s="26"/>
      <c r="F45" s="26"/>
      <c r="G45" s="26"/>
      <c r="H45" s="26"/>
      <c r="I45" s="27"/>
    </row>
    <row r="46" spans="2:35" ht="13.5" thickBot="1" x14ac:dyDescent="0.25">
      <c r="B46" s="1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7</v>
      </c>
      <c r="I46" s="3" t="s">
        <v>8</v>
      </c>
    </row>
    <row r="47" spans="2:35" ht="13.5" thickBot="1" x14ac:dyDescent="0.25">
      <c r="B47" s="1">
        <f>B25</f>
        <v>2000</v>
      </c>
      <c r="C47" s="5">
        <v>154.02099999999999</v>
      </c>
      <c r="D47" s="5">
        <v>523.21100000000001</v>
      </c>
      <c r="E47" s="5">
        <v>2347.0509999999999</v>
      </c>
      <c r="F47" s="5">
        <v>3684.4170000000004</v>
      </c>
      <c r="G47" s="5">
        <v>755.55100000000004</v>
      </c>
      <c r="H47" s="5">
        <v>978.93900000000008</v>
      </c>
      <c r="I47" s="6">
        <f t="shared" ref="I47:I61" si="8">SUM(C47:H47)</f>
        <v>8443.19</v>
      </c>
      <c r="K47" s="10"/>
      <c r="L47" s="10"/>
      <c r="M47" s="10"/>
      <c r="N47" s="10"/>
      <c r="O47" s="10"/>
      <c r="P47" s="10"/>
      <c r="Q47" s="10"/>
    </row>
    <row r="48" spans="2:35" ht="13.5" thickBot="1" x14ac:dyDescent="0.25">
      <c r="B48" s="1">
        <f t="shared" ref="B48:B61" si="9">B26</f>
        <v>2001</v>
      </c>
      <c r="C48" s="5">
        <v>124.452</v>
      </c>
      <c r="D48" s="5">
        <v>420.64699999999999</v>
      </c>
      <c r="E48" s="5">
        <v>2121.1689999999999</v>
      </c>
      <c r="F48" s="5">
        <v>3479.2739999999999</v>
      </c>
      <c r="G48" s="5">
        <v>627.14599999999996</v>
      </c>
      <c r="H48" s="5">
        <v>1090.675</v>
      </c>
      <c r="I48" s="6">
        <f t="shared" si="8"/>
        <v>7863.3629999999994</v>
      </c>
      <c r="K48" s="10"/>
      <c r="L48" s="10"/>
      <c r="M48" s="10"/>
      <c r="N48" s="10"/>
      <c r="O48" s="10"/>
      <c r="P48" s="10"/>
      <c r="Q48" s="10"/>
    </row>
    <row r="49" spans="2:17" ht="13.5" thickBot="1" x14ac:dyDescent="0.25">
      <c r="B49" s="1">
        <f t="shared" si="9"/>
        <v>2002</v>
      </c>
      <c r="C49" s="5">
        <v>161.91074813547468</v>
      </c>
      <c r="D49" s="5">
        <v>688.697</v>
      </c>
      <c r="E49" s="5">
        <v>2137.6797272235999</v>
      </c>
      <c r="F49" s="5">
        <v>3721.011</v>
      </c>
      <c r="G49" s="5">
        <v>758.04997996842928</v>
      </c>
      <c r="H49" s="5">
        <v>1043.3926767305861</v>
      </c>
      <c r="I49" s="6">
        <f t="shared" si="8"/>
        <v>8510.7411320580904</v>
      </c>
      <c r="K49" s="10"/>
      <c r="L49" s="10"/>
      <c r="M49" s="10"/>
      <c r="N49" s="10"/>
      <c r="O49" s="10"/>
      <c r="P49" s="10"/>
      <c r="Q49" s="10"/>
    </row>
    <row r="50" spans="2:17" ht="13.5" thickBot="1" x14ac:dyDescent="0.25">
      <c r="B50" s="1">
        <f t="shared" si="9"/>
        <v>2003</v>
      </c>
      <c r="C50" s="5">
        <v>155.20080279999999</v>
      </c>
      <c r="D50" s="5">
        <v>573.05985780000003</v>
      </c>
      <c r="E50" s="5">
        <v>2359.2794709</v>
      </c>
      <c r="F50" s="5">
        <v>4003.5887258015218</v>
      </c>
      <c r="G50" s="5">
        <v>773.93720489999998</v>
      </c>
      <c r="H50" s="5">
        <v>1022.0685931500001</v>
      </c>
      <c r="I50" s="6">
        <f t="shared" si="8"/>
        <v>8887.1346553515214</v>
      </c>
      <c r="K50" s="10"/>
      <c r="L50" s="10"/>
      <c r="M50" s="10"/>
      <c r="N50" s="10"/>
      <c r="O50" s="10"/>
      <c r="P50" s="10"/>
      <c r="Q50" s="10"/>
    </row>
    <row r="51" spans="2:17" ht="13.5" thickBot="1" x14ac:dyDescent="0.25">
      <c r="B51" s="1">
        <f t="shared" si="9"/>
        <v>2004</v>
      </c>
      <c r="C51" s="5">
        <v>120.0490662</v>
      </c>
      <c r="D51" s="5">
        <v>603.25385970000002</v>
      </c>
      <c r="E51" s="5">
        <v>2200.1022187999997</v>
      </c>
      <c r="F51" s="5">
        <v>3830.5515298109199</v>
      </c>
      <c r="G51" s="5">
        <v>740.159539</v>
      </c>
      <c r="H51" s="5">
        <v>1093.5755285980001</v>
      </c>
      <c r="I51" s="6">
        <f t="shared" si="8"/>
        <v>8587.6917421089202</v>
      </c>
      <c r="K51" s="10"/>
      <c r="L51" s="10"/>
      <c r="M51" s="10"/>
      <c r="N51" s="10"/>
      <c r="O51" s="10"/>
      <c r="P51" s="10"/>
      <c r="Q51" s="10"/>
    </row>
    <row r="52" spans="2:17" ht="13.5" thickBot="1" x14ac:dyDescent="0.25">
      <c r="B52" s="1">
        <f t="shared" si="9"/>
        <v>2005</v>
      </c>
      <c r="C52" s="5">
        <v>171.052941</v>
      </c>
      <c r="D52" s="5">
        <v>681.34802159999992</v>
      </c>
      <c r="E52" s="5">
        <v>2237.9629378999998</v>
      </c>
      <c r="F52" s="5">
        <v>4015.2218679832358</v>
      </c>
      <c r="G52" s="5">
        <v>708.40795330000003</v>
      </c>
      <c r="H52" s="5">
        <v>1080.7666529677999</v>
      </c>
      <c r="I52" s="6">
        <f t="shared" si="8"/>
        <v>8894.7603747510366</v>
      </c>
      <c r="K52" s="10"/>
      <c r="L52" s="10"/>
      <c r="M52" s="10"/>
      <c r="N52" s="10"/>
      <c r="O52" s="10"/>
      <c r="P52" s="10"/>
      <c r="Q52" s="10"/>
    </row>
    <row r="53" spans="2:17" ht="13.5" thickBot="1" x14ac:dyDescent="0.25">
      <c r="B53" s="1">
        <f t="shared" si="9"/>
        <v>2006</v>
      </c>
      <c r="C53" s="5">
        <v>155.78607209999998</v>
      </c>
      <c r="D53" s="5">
        <v>560.88350939999998</v>
      </c>
      <c r="E53" s="5">
        <v>2684.0120192999998</v>
      </c>
      <c r="F53" s="5">
        <v>3972.4935987294521</v>
      </c>
      <c r="G53" s="5">
        <v>815.9509157</v>
      </c>
      <c r="H53" s="5">
        <v>1094.0381922357421</v>
      </c>
      <c r="I53" s="6">
        <f t="shared" si="8"/>
        <v>9283.1643074651947</v>
      </c>
      <c r="K53" s="10"/>
      <c r="L53" s="10"/>
      <c r="M53" s="10"/>
      <c r="N53" s="10"/>
      <c r="O53" s="10"/>
      <c r="P53" s="10"/>
      <c r="Q53" s="10"/>
    </row>
    <row r="54" spans="2:17" ht="13.5" thickBot="1" x14ac:dyDescent="0.25">
      <c r="B54" s="1">
        <f t="shared" si="9"/>
        <v>2007</v>
      </c>
      <c r="C54" s="5">
        <v>160.40009220000002</v>
      </c>
      <c r="D54" s="5">
        <v>700.88472939999997</v>
      </c>
      <c r="E54" s="5">
        <v>2603.9950364000001</v>
      </c>
      <c r="F54" s="5">
        <v>4381.223409917583</v>
      </c>
      <c r="G54" s="5">
        <v>754.27507739999999</v>
      </c>
      <c r="H54" s="5">
        <v>1129.2821178074473</v>
      </c>
      <c r="I54" s="6">
        <f t="shared" si="8"/>
        <v>9730.0604631250317</v>
      </c>
      <c r="K54" s="10"/>
      <c r="L54" s="10"/>
      <c r="M54" s="10"/>
      <c r="N54" s="10"/>
      <c r="O54" s="10"/>
      <c r="P54" s="10"/>
      <c r="Q54" s="10"/>
    </row>
    <row r="55" spans="2:17" ht="13.5" thickBot="1" x14ac:dyDescent="0.25">
      <c r="B55" s="1">
        <f t="shared" si="9"/>
        <v>2008</v>
      </c>
      <c r="C55" s="5">
        <v>171.46413910000001</v>
      </c>
      <c r="D55" s="5">
        <v>681.67712419999998</v>
      </c>
      <c r="E55" s="5">
        <v>2520.5240476999998</v>
      </c>
      <c r="F55" s="5">
        <v>4145.4372490241794</v>
      </c>
      <c r="G55" s="5">
        <v>728.4672240000001</v>
      </c>
      <c r="H55" s="5">
        <v>1208.1654149398162</v>
      </c>
      <c r="I55" s="6">
        <f t="shared" si="8"/>
        <v>9455.7351989639956</v>
      </c>
      <c r="K55" s="10"/>
      <c r="L55" s="10"/>
      <c r="M55" s="10"/>
      <c r="N55" s="10"/>
      <c r="O55" s="10"/>
      <c r="P55" s="10"/>
      <c r="Q55" s="10"/>
    </row>
    <row r="56" spans="2:17" ht="13.5" thickBot="1" x14ac:dyDescent="0.25">
      <c r="B56" s="1">
        <f t="shared" si="9"/>
        <v>2009</v>
      </c>
      <c r="C56" s="5">
        <v>152.5931937</v>
      </c>
      <c r="D56" s="5">
        <v>517.09039110000003</v>
      </c>
      <c r="E56" s="5">
        <v>2572.7086093000003</v>
      </c>
      <c r="F56" s="5">
        <v>4350.7786285325292</v>
      </c>
      <c r="G56" s="5">
        <v>794.75871989999996</v>
      </c>
      <c r="H56" s="5">
        <v>986.80794025046248</v>
      </c>
      <c r="I56" s="6">
        <f t="shared" si="8"/>
        <v>9374.7374827829917</v>
      </c>
      <c r="K56" s="10"/>
      <c r="L56" s="10"/>
      <c r="M56" s="10"/>
      <c r="N56" s="10"/>
      <c r="O56" s="10"/>
      <c r="P56" s="10"/>
      <c r="Q56" s="10"/>
    </row>
    <row r="57" spans="2:17" ht="13.5" thickBot="1" x14ac:dyDescent="0.25">
      <c r="B57" s="1">
        <f t="shared" si="9"/>
        <v>2010</v>
      </c>
      <c r="C57" s="5">
        <v>143.9761924</v>
      </c>
      <c r="D57" s="5">
        <v>527.20573300000001</v>
      </c>
      <c r="E57" s="5">
        <v>2441.9513769999999</v>
      </c>
      <c r="F57" s="5">
        <v>4294.1385383059396</v>
      </c>
      <c r="G57" s="5">
        <v>757.49201578279997</v>
      </c>
      <c r="H57" s="5">
        <v>1208.1966697015</v>
      </c>
      <c r="I57" s="6">
        <f t="shared" si="8"/>
        <v>9372.9605261902398</v>
      </c>
      <c r="K57" s="10"/>
      <c r="L57" s="10"/>
      <c r="M57" s="10"/>
      <c r="N57" s="10"/>
      <c r="O57" s="10"/>
      <c r="P57" s="10"/>
      <c r="Q57" s="10"/>
    </row>
    <row r="58" spans="2:17" ht="13.5" thickBot="1" x14ac:dyDescent="0.25">
      <c r="B58" s="1">
        <f t="shared" si="9"/>
        <v>2011</v>
      </c>
      <c r="C58" s="5">
        <v>143.0405007</v>
      </c>
      <c r="D58" s="5">
        <v>549.47287830000005</v>
      </c>
      <c r="E58" s="5">
        <v>2187.2107390000001</v>
      </c>
      <c r="F58" s="5">
        <v>4595.99331571121</v>
      </c>
      <c r="G58" s="5">
        <v>707.30215074860007</v>
      </c>
      <c r="H58" s="5">
        <v>1204.0832122239601</v>
      </c>
      <c r="I58" s="6">
        <f t="shared" si="8"/>
        <v>9387.1027966837701</v>
      </c>
      <c r="K58" s="10"/>
      <c r="L58" s="10"/>
      <c r="M58" s="10"/>
      <c r="N58" s="10"/>
      <c r="O58" s="10"/>
      <c r="P58" s="10"/>
      <c r="Q58" s="10"/>
    </row>
    <row r="59" spans="2:17" ht="13.5" thickBot="1" x14ac:dyDescent="0.25">
      <c r="B59" s="1">
        <f t="shared" si="9"/>
        <v>2012</v>
      </c>
      <c r="C59" s="5">
        <v>155.9725565</v>
      </c>
      <c r="D59" s="5">
        <v>781.88030519999995</v>
      </c>
      <c r="E59" s="5">
        <v>2162.6001056</v>
      </c>
      <c r="F59" s="5">
        <v>4731.3714558556112</v>
      </c>
      <c r="G59" s="5">
        <v>749.16596489359995</v>
      </c>
      <c r="H59" s="5">
        <v>1224.8692475361702</v>
      </c>
      <c r="I59" s="6">
        <f t="shared" si="8"/>
        <v>9805.8596355853806</v>
      </c>
      <c r="K59" s="10"/>
      <c r="L59" s="10"/>
      <c r="M59" s="10"/>
      <c r="N59" s="10"/>
      <c r="O59" s="10"/>
      <c r="P59" s="10"/>
      <c r="Q59" s="10"/>
    </row>
    <row r="60" spans="2:17" ht="13.5" thickBot="1" x14ac:dyDescent="0.25">
      <c r="B60" s="1">
        <f t="shared" si="9"/>
        <v>2013</v>
      </c>
      <c r="C60" s="5">
        <v>155.589145</v>
      </c>
      <c r="D60" s="5">
        <v>673.58744220000005</v>
      </c>
      <c r="E60" s="5">
        <v>2406.6222766999999</v>
      </c>
      <c r="F60" s="5">
        <v>5091.0608007800001</v>
      </c>
      <c r="G60" s="5">
        <v>797.39511821999997</v>
      </c>
      <c r="H60" s="5">
        <v>1349.3559945858599</v>
      </c>
      <c r="I60" s="6">
        <f t="shared" si="8"/>
        <v>10473.610777485859</v>
      </c>
      <c r="K60" s="10"/>
      <c r="L60" s="10"/>
      <c r="M60" s="10"/>
      <c r="N60" s="10"/>
      <c r="O60" s="10"/>
      <c r="P60" s="10"/>
      <c r="Q60" s="10"/>
    </row>
    <row r="61" spans="2:17" ht="13.5" thickBot="1" x14ac:dyDescent="0.25">
      <c r="B61" s="1">
        <f t="shared" si="9"/>
        <v>2014</v>
      </c>
      <c r="C61" s="5">
        <v>150.05651080000001</v>
      </c>
      <c r="D61" s="5">
        <v>630.22537480000005</v>
      </c>
      <c r="E61" s="5">
        <v>2345.4998317</v>
      </c>
      <c r="F61" s="5">
        <v>5024.2172736000002</v>
      </c>
      <c r="G61" s="5">
        <v>819.25297435510004</v>
      </c>
      <c r="H61" s="5">
        <v>1293.9398438755034</v>
      </c>
      <c r="I61" s="6">
        <f t="shared" si="8"/>
        <v>10263.191809130603</v>
      </c>
      <c r="K61" s="10"/>
      <c r="L61" s="10"/>
      <c r="M61" s="10"/>
      <c r="N61" s="10"/>
      <c r="O61" s="10"/>
      <c r="P61" s="10"/>
      <c r="Q61" s="10"/>
    </row>
    <row r="62" spans="2:17" ht="15" thickBot="1" x14ac:dyDescent="0.25">
      <c r="B62" s="25" t="s">
        <v>11</v>
      </c>
      <c r="C62" s="26"/>
      <c r="D62" s="26"/>
      <c r="E62" s="26"/>
      <c r="F62" s="26"/>
      <c r="G62" s="26"/>
      <c r="H62" s="26"/>
      <c r="I62" s="27"/>
    </row>
    <row r="63" spans="2:17" ht="13.5" thickBot="1" x14ac:dyDescent="0.25">
      <c r="B63" s="1" t="s">
        <v>12</v>
      </c>
      <c r="C63" s="8">
        <f>(C61/C47)^(1/(COUNT(C48:C61)))-1</f>
        <v>-1.8609088536323259E-3</v>
      </c>
      <c r="D63" s="8">
        <f t="shared" ref="D63:I63" si="10">(D61/D47)^(1/(COUNT(D48:D61)))-1</f>
        <v>1.3381069283433522E-2</v>
      </c>
      <c r="E63" s="8">
        <f t="shared" si="10"/>
        <v>-4.7221704217559335E-5</v>
      </c>
      <c r="F63" s="8">
        <f t="shared" si="10"/>
        <v>2.2401322272158186E-2</v>
      </c>
      <c r="G63" s="8">
        <f t="shared" si="10"/>
        <v>5.7985780280560562E-3</v>
      </c>
      <c r="H63" s="8">
        <f t="shared" si="10"/>
        <v>2.012684278919985E-2</v>
      </c>
      <c r="I63" s="8">
        <f t="shared" si="10"/>
        <v>1.4040778990887404E-2</v>
      </c>
    </row>
    <row r="64" spans="2:17" x14ac:dyDescent="0.2">
      <c r="B64" s="4" t="s">
        <v>19</v>
      </c>
    </row>
    <row r="76" spans="21:26" x14ac:dyDescent="0.2">
      <c r="U76" s="10"/>
      <c r="V76" s="10"/>
      <c r="W76" s="10"/>
      <c r="X76" s="10"/>
      <c r="Y76" s="10"/>
      <c r="Z76" s="10"/>
    </row>
  </sheetData>
  <mergeCells count="6">
    <mergeCell ref="B62:I62"/>
    <mergeCell ref="B2:I2"/>
    <mergeCell ref="B19:I19"/>
    <mergeCell ref="B23:I23"/>
    <mergeCell ref="B40:I40"/>
    <mergeCell ref="B45:I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BLS Website</vt:lpstr>
      <vt:lpstr>Historical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2015-03-27T21:49:01Z</dcterms:created>
  <dcterms:modified xsi:type="dcterms:W3CDTF">2015-03-31T21:37:46Z</dcterms:modified>
</cp:coreProperties>
</file>