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69\"/>
    </mc:Choice>
  </mc:AlternateContent>
  <bookViews>
    <workbookView xWindow="360" yWindow="540" windowWidth="14940" windowHeight="8085" tabRatio="603"/>
  </bookViews>
  <sheets>
    <sheet name="FERC Rate Cal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pr05">[1]Apr05!$A$1:$E$51</definedName>
    <definedName name="_Apr06">[2]Apr06!$A$1:$C$54</definedName>
    <definedName name="_Apr09">[1]Apr09!$A$1:$E$50</definedName>
    <definedName name="_att1">#REF!</definedName>
    <definedName name="_att3">#REF!</definedName>
    <definedName name="_att4">[3]Att4!$A$2:$L$8</definedName>
    <definedName name="_att5">[3]Att5!$A$2:$Q$70</definedName>
    <definedName name="_att6">[3]Att6!$A$2:$Q$62</definedName>
    <definedName name="_att7">#REF!</definedName>
    <definedName name="_Aug05">[1]Aug05!$A$1:$E$50</definedName>
    <definedName name="_Aug06">[2]Aug06!$A$1:$C$55</definedName>
    <definedName name="_Aug09">[1]Aug09!$A$1:$E$48</definedName>
    <definedName name="_DAT22">#REF!</definedName>
    <definedName name="_Dec05">[1]Dec05!$A$1:$E$50</definedName>
    <definedName name="_Dec06">[2]Dec06!$A$1:$C$47</definedName>
    <definedName name="_Dec09">[1]Dec09!$A$1:$E$47</definedName>
    <definedName name="_Feb05">[1]Feb05!$A$1:$E$50</definedName>
    <definedName name="_Feb06">[2]Feb06!$A$1:$C$47</definedName>
    <definedName name="_Feb09">[1]Feb09!$A$1:$E$48</definedName>
    <definedName name="_Jan05">[1]Jan05!$A$1:$E$51</definedName>
    <definedName name="_Jan06">[2]Jan06!$A$1:$C$47</definedName>
    <definedName name="_Jan09">[1]Jan09!$A$1:$E$48</definedName>
    <definedName name="_Jul05">[1]Jul05!$A$1:$E$51</definedName>
    <definedName name="_Jul06">[2]Jul06!$A$1:$C$54</definedName>
    <definedName name="_Jul09">[1]Jul09!$A$1:$E$49</definedName>
    <definedName name="_Jun05">[1]Jun05!$A$1:$E$51</definedName>
    <definedName name="_Jun06">[2]Jun06!$A$1:$C$54</definedName>
    <definedName name="_Jun09">[1]Jun09!$A$1:$E$50</definedName>
    <definedName name="_Mar05">[1]Mar05!$A$1:$E$52</definedName>
    <definedName name="_Mar06">[2]Mar06!$A$1:$C$47</definedName>
    <definedName name="_Mar09">[1]Mar09!$A$1:$E$48</definedName>
    <definedName name="_May05">[1]May05!$A$1:$E$51</definedName>
    <definedName name="_May06">[2]May06!$A$1:$C$54</definedName>
    <definedName name="_May09">[1]May09!$A$1:$E$50</definedName>
    <definedName name="_Nov05">[1]Nov05!$A$1:$E$50</definedName>
    <definedName name="_Nov06">[2]Nov06!$A$1:$C$47</definedName>
    <definedName name="_Nov09">[1]Nov09!$A$1:$E$47</definedName>
    <definedName name="_Oct05">[1]Oct05!$A$1:$E$50</definedName>
    <definedName name="_Oct06">[2]Oct06!$A$1:$C$47</definedName>
    <definedName name="_Oct09">[1]Oct09!$A$1:$E$48</definedName>
    <definedName name="_Order1" hidden="1">255</definedName>
    <definedName name="_Sep05">[1]Sep05!$A$1:$E$51</definedName>
    <definedName name="_Sep06">[2]Sep06!$A$1:$C$54</definedName>
    <definedName name="_Sep09">[1]Sep09!$A$1:$E$47</definedName>
    <definedName name="Access_Button1" hidden="1">"Headcount_Workbook_Schedules_List"</definedName>
    <definedName name="AccessDatabase" hidden="1">"P:\HR\SharonPlummer\Headcount Workbook.mdb"</definedName>
    <definedName name="Actual05">[2]ActualData05!$A$1:$M$54</definedName>
    <definedName name="Actual05YTD">[2]ActualData05!$O$1:$AA$54</definedName>
    <definedName name="Actual06">[2]ActualData06!$A$1:$M$54</definedName>
    <definedName name="Actual06YTD">[2]ActualData06!$O$1:$AA$54</definedName>
    <definedName name="Apr">[1]Apr!$A$1:$E$51</definedName>
    <definedName name="AprT">[1]AprT!$A$1:$E$27</definedName>
    <definedName name="Ask_Mid_Bid1">#REF!</definedName>
    <definedName name="Ask_Mid_Bid2">#REF!</definedName>
    <definedName name="Aug">[1]Aug!$A$1:$E$52</definedName>
    <definedName name="AugT">[1]AugT!$A$1:$E$25</definedName>
    <definedName name="budsum1">#REF!</definedName>
    <definedName name="budsum2">[4]Att1!#REF!</definedName>
    <definedName name="Capital_Escalation_Rate">#REF!</definedName>
    <definedName name="Client_Sort">'[5]Graph Data'!$A$43:$F$58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c">[1]Dec!$A$1:$E$43</definedName>
    <definedName name="DecT">[1]DecT!$A$1:$E$19</definedName>
    <definedName name="DistCapActual">[1]DistCapAct!$D$64:$O$64</definedName>
    <definedName name="DistCapActualYTD">[1]DistCapAct!$D$65:$O$65</definedName>
    <definedName name="DistCapForecast">[1]DistCapFore!$D$64:$O$64</definedName>
    <definedName name="DistCapForecastYTD">[1]DistCapFore!$D$65:$O$65</definedName>
    <definedName name="DistCapFY05">[1]DistCapFY05!$D$64:$O$64</definedName>
    <definedName name="DistCapFY05YTD">[1]DistCapFY05!$D$65:$O$65</definedName>
    <definedName name="DistCapPlan">[1]DistCapPlan!$D$64:$O$64</definedName>
    <definedName name="DistCapPlanYTD">[1]DistCapPlan!$D$65:$O$65</definedName>
    <definedName name="EBIT">#REF!</definedName>
    <definedName name="End_mont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eb">[1]Feb!$A$1:$E$43</definedName>
    <definedName name="FebT">[1]FebT!$A$1:$E$20</definedName>
    <definedName name="FlashEBIT">#REF!</definedName>
    <definedName name="Flat.Ask">#REF!</definedName>
    <definedName name="Flat.Bid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ecast">#REF!</definedName>
    <definedName name="FY_1999_Specific_Projects">'[6]Prior Years Spec Proj Data'!#REF!</definedName>
    <definedName name="FY_2000_Specific_Projects">'[6]Prior Years Spec Proj Data'!#REF!</definedName>
    <definedName name="FY_2001_Specific_Projects">'[6]Prior Years Spec Proj Data'!#REF!</definedName>
    <definedName name="FY_2002_Specific_Projects">'[6]Prior Years Spec Proj Data'!#REF!</definedName>
    <definedName name="gassummarytable">#REF!</definedName>
    <definedName name="HLHMonth">#REF!</definedName>
    <definedName name="Jan">[1]Jan!$A$1:$E$43</definedName>
    <definedName name="JanT">[1]JanT!$A$1:$E$20</definedName>
    <definedName name="Jul">[1]Jul!$A$1:$E$51</definedName>
    <definedName name="JulT">[1]JulT!$A$1:$E$26</definedName>
    <definedName name="Jun">[1]Jun!$A$1:$E$51</definedName>
    <definedName name="JunT">[1]JunT!$A$1:$E$24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_Plus_Contractor">'[6]LMC by IR YTD Sep'!$AJ$4:$AL$101</definedName>
    <definedName name="Mar">[1]Mar!$A$1:$E$43</definedName>
    <definedName name="Market1">#REF!</definedName>
    <definedName name="Market2">#REF!</definedName>
    <definedName name="MarT">[1]MarT!$A$1:$E$20</definedName>
    <definedName name="Master" hidden="1">{#N/A,#N/A,FALSE,"Actual";#N/A,#N/A,FALSE,"Normalized";#N/A,#N/A,FALSE,"Electric Actual";#N/A,#N/A,FALSE,"Electric Normalized"}</definedName>
    <definedName name="Material">'[6]LMC by IR YTD Sep'!$E$4:$G$101</definedName>
    <definedName name="May">[1]May!$A$1:$E$51</definedName>
    <definedName name="MayT">[1]MayT!$A$1:$E$25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idColAskHist">#REF!</definedName>
    <definedName name="MidColBidHist">#REF!</definedName>
    <definedName name="Monthdate">#REF!</definedName>
    <definedName name="Months">[1]DistCapPlan!$D$3:$O$3</definedName>
    <definedName name="MW">[7]Main!$H$6</definedName>
    <definedName name="Nov">[1]Nov!$A$1:$E$43</definedName>
    <definedName name="NovT">[1]NovT!$A$1:$E$19</definedName>
    <definedName name="Oct">[1]Oct!$A$1:$E$43</definedName>
    <definedName name="OctT">[1]OctT!$A$1:$E$19</definedName>
    <definedName name="Off.Peak.Ask">#REF!</definedName>
    <definedName name="Off.Peak.Bid">#REF!</definedName>
    <definedName name="On.Peak.Ask">#REF!</definedName>
    <definedName name="On.Peak.Bid">#REF!</definedName>
    <definedName name="Ovhl">[8]OvhlList!$B$6:$F$183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05">[2]PlanlData05!$A$1:$M$54</definedName>
    <definedName name="Plan05YTD">[2]PlanlData05!$O$1:$AA$54</definedName>
    <definedName name="Plan06">[2]PlanData06!$A$1:$M$54</definedName>
    <definedName name="Plan06YTD">[2]PlanData06!$O$1:$AA$54</definedName>
    <definedName name="PlotsToday">#REF!</definedName>
    <definedName name="_xlnm.Print_Area" localSheetId="0">'FERC Rate Calc'!$B$1:$H$39</definedName>
    <definedName name="Prior_Spending_ALL_PROJECTS">'[6]Prior Years Spec Proj Data'!$A$5:$B$2608</definedName>
    <definedName name="Provider_Sort">'[5]Graph Data'!$A$28:$E$39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quoted">#REF!</definedName>
    <definedName name="Root_Cause_Sort">'[5]Graph Data'!$A$15:$D$24</definedName>
    <definedName name="Sep">[1]Sep!$A$1:$E$52</definedName>
    <definedName name="SepT">[1]SepT!$A$1:$E$22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rt_Month">#REF!</definedName>
    <definedName name="test" hidden="1">{#N/A,#N/A,FALSE,"Summary EPS";#N/A,#N/A,FALSE,"1st Qtr Electric";#N/A,#N/A,FALSE,"1st Qtr Australia";#N/A,#N/A,FALSE,"1st Qtr Telecom";#N/A,#N/A,FALSE,"1st QTR Other"}</definedName>
    <definedName name="Variance_to_Bud_and_Prior_Forecast">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UK._.Conversion._.Only." hidden="1">{#N/A,#N/A,FALSE,"Dec 1999 UK Continuing Ops"}</definedName>
    <definedName name="yestcobhlhask">#REF!</definedName>
    <definedName name="yestcobhlhbid">#REF!</definedName>
    <definedName name="yestmchlhask">#REF!</definedName>
    <definedName name="yestmchlhbid">#REF!</definedName>
    <definedName name="yestpvhlhask">#REF!</definedName>
    <definedName name="yestpvhlhbid">#REF!</definedName>
    <definedName name="YTD">'[9]Actuals - Data Input'!#REF!</definedName>
  </definedNames>
  <calcPr calcId="152511" iterate="1"/>
</workbook>
</file>

<file path=xl/calcChain.xml><?xml version="1.0" encoding="utf-8"?>
<calcChain xmlns="http://schemas.openxmlformats.org/spreadsheetml/2006/main">
  <c r="D10" i="1" l="1"/>
  <c r="E19" i="1" l="1"/>
  <c r="D19" i="1"/>
  <c r="F19" i="1"/>
  <c r="D22" i="1" l="1"/>
  <c r="E22" i="1"/>
  <c r="F22" i="1" l="1"/>
</calcChain>
</file>

<file path=xl/sharedStrings.xml><?xml version="1.0" encoding="utf-8"?>
<sst xmlns="http://schemas.openxmlformats.org/spreadsheetml/2006/main" count="37" uniqueCount="36">
  <si>
    <t>PACIFICORP ELECTRIC OPERATIONS</t>
  </si>
  <si>
    <t>LONG TERM DEBT</t>
  </si>
  <si>
    <t>PREFERRED STOCK</t>
  </si>
  <si>
    <t>DAILY AVERAGE SHORT TERM DEBT</t>
  </si>
  <si>
    <t xml:space="preserve"> </t>
  </si>
  <si>
    <t>13 MONTH AVERAGE CWIP</t>
  </si>
  <si>
    <t xml:space="preserve">BORROWED </t>
  </si>
  <si>
    <t>EQUITY</t>
  </si>
  <si>
    <t>RATE</t>
  </si>
  <si>
    <t>TOTAL</t>
  </si>
  <si>
    <t>GROSS UNCOMPOUNDED RATE</t>
  </si>
  <si>
    <t>COMPOUNDED RATE</t>
  </si>
  <si>
    <t>PERCENTAGE SPLIT</t>
  </si>
  <si>
    <t>CALCULATION OF AFUDC RATE - 2014</t>
  </si>
  <si>
    <t>COMMON EQUITY EXCLUDING AOCI</t>
  </si>
  <si>
    <t>12 Months Actual</t>
  </si>
  <si>
    <t>s</t>
  </si>
  <si>
    <t>Short-Term debt interest rate</t>
  </si>
  <si>
    <t>S</t>
  </si>
  <si>
    <t>Average short-term debt</t>
  </si>
  <si>
    <t>D</t>
  </si>
  <si>
    <t>Long-Term debt</t>
  </si>
  <si>
    <t>d</t>
  </si>
  <si>
    <t>Long-Term debt interest rate</t>
  </si>
  <si>
    <t>P</t>
  </si>
  <si>
    <t>Preferred Stock</t>
  </si>
  <si>
    <t>p</t>
  </si>
  <si>
    <t>Preferred Stock cost rate</t>
  </si>
  <si>
    <t>C</t>
  </si>
  <si>
    <t>Common equity</t>
  </si>
  <si>
    <t>c</t>
  </si>
  <si>
    <t>Common equity cost rate</t>
  </si>
  <si>
    <t>W</t>
  </si>
  <si>
    <t>Average CWIP</t>
  </si>
  <si>
    <t xml:space="preserve">Ai = Gross allowance for borrowed funds used during construction rate = s(S/W) + d(D/(D + P + C))(1−S/W) </t>
  </si>
  <si>
    <t xml:space="preserve">Ae = Allowance for other funds used during construction rate = [1−S/W][p(P/(D+P+C))+c(C/(D+P+C))]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</si>
</sst>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\-mmm\-yy_)"/>
    <numFmt numFmtId="167" formatCode="0.0000%"/>
    <numFmt numFmtId="168" formatCode="0.000%"/>
    <numFmt numFmtId="169" formatCode="0.0000_)"/>
    <numFmt numFmtId="170" formatCode="#,##0.0000_);\(#,##0.0000\)"/>
    <numFmt numFmtId="171" formatCode="0.00000000%"/>
    <numFmt numFmtId="172" formatCode="General_)"/>
    <numFmt numFmtId="173" formatCode=";;;"/>
    <numFmt numFmtId="174" formatCode="0.00_)"/>
    <numFmt numFmtId="175" formatCode="#,##0.0000"/>
    <numFmt numFmtId="176" formatCode="_(* #,##0.000000_);_(* \(#,##0.000000\);_(* &quot;-&quot;??_);_(@_)"/>
    <numFmt numFmtId="177" formatCode="#,##0;\-#,##0;&quot;-&quot;"/>
    <numFmt numFmtId="178" formatCode="_-* #,##0\ &quot;F&quot;_-;\-* #,##0\ &quot;F&quot;_-;_-* &quot;-&quot;\ &quot;F&quot;_-;_-@_-"/>
    <numFmt numFmtId="179" formatCode="0.000_)"/>
    <numFmt numFmtId="180" formatCode="_-* #,##0.00\ _D_M_-;\-* #,##0.00\ _D_M_-;_-* &quot;-&quot;??\ _D_M_-;_-@_-"/>
    <numFmt numFmtId="181" formatCode="_-* #,##0.00\ &quot;DM&quot;_-;\-* #,##0.00\ &quot;DM&quot;_-;_-* &quot;-&quot;??\ &quot;DM&quot;_-;_-@_-"/>
    <numFmt numFmtId="182" formatCode="&quot;$&quot;###0;[Red]\(&quot;$&quot;###0\)"/>
    <numFmt numFmtId="183" formatCode="&quot;$&quot;#,##0\ ;\(&quot;$&quot;#,##0\)"/>
    <numFmt numFmtId="184" formatCode="mmmm\ d\,\ yyyy"/>
    <numFmt numFmtId="185" formatCode="_([$€-2]* #,##0.00_);_([$€-2]* \(#,##0.00\);_([$€-2]* &quot;-&quot;??_)"/>
    <numFmt numFmtId="186" formatCode="&quot;$&quot;#,##0.0&quot;b&quot;_);&quot;$&quot;\(#,##0.0\)&quot;b&quot;"/>
    <numFmt numFmtId="187" formatCode="&quot;$&quot;#,##0.0&quot;m&quot;_);&quot;$&quot;\(#,##0.0\)&quot;m&quot;"/>
    <numFmt numFmtId="188" formatCode="0.0"/>
    <numFmt numFmtId="189" formatCode="0.0000_);\(0.0000\)"/>
    <numFmt numFmtId="190" formatCode="#,##0.000;[Red]\-#,##0.000"/>
    <numFmt numFmtId="191" formatCode="###0.0_);[Red]\(###0.0\)"/>
    <numFmt numFmtId="192" formatCode="#,##0.0_);\(#,##0.0\);\-\ ;"/>
    <numFmt numFmtId="193" formatCode="mm/dd/yy"/>
    <numFmt numFmtId="194" formatCode="0.000000"/>
    <numFmt numFmtId="195" formatCode="mmm\ dd\,\ yyyy"/>
    <numFmt numFmtId="196" formatCode="_-* #,##0_-;\-* #,##0_-;_-* &quot;-&quot;_-;_-@_-"/>
    <numFmt numFmtId="197" formatCode="_-&quot;$&quot;* #,##0_-;\-&quot;$&quot;* #,##0_-;_-&quot;$&quot;* &quot;-&quot;_-;_-@_-"/>
    <numFmt numFmtId="198" formatCode="_(* #,##0_);_(* \(#,##0\);_(* &quot;-&quot;??_);_(@_)"/>
  </numFmts>
  <fonts count="14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Arial MT"/>
    </font>
    <font>
      <b/>
      <sz val="14"/>
      <name val="TimesNewRomanPS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u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sz val="8"/>
      <name val="Arial MT"/>
    </font>
    <font>
      <sz val="12"/>
      <name val="Arial MT"/>
    </font>
    <font>
      <b/>
      <i/>
      <sz val="14"/>
      <name val="Arial MT"/>
    </font>
    <font>
      <b/>
      <i/>
      <sz val="14"/>
      <name val="Times New Roman"/>
      <family val="1"/>
    </font>
    <font>
      <sz val="8"/>
      <name val="Arial"/>
      <family val="2"/>
    </font>
    <font>
      <sz val="10"/>
      <color indexed="8"/>
      <name val="Helv"/>
    </font>
    <font>
      <sz val="10"/>
      <name val="Helv"/>
    </font>
    <font>
      <sz val="10"/>
      <color indexed="11"/>
      <name val="Geneva"/>
      <family val="2"/>
    </font>
    <font>
      <sz val="10"/>
      <name val="LinePrinte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1"/>
      <name val="Tms Rmn"/>
      <family val="1"/>
    </font>
    <font>
      <sz val="10"/>
      <name val="MS Sans Serif"/>
      <family val="2"/>
    </font>
    <font>
      <sz val="11"/>
      <name val="Arial"/>
      <family val="2"/>
    </font>
    <font>
      <sz val="12"/>
      <color theme="1"/>
      <name val="Times New Roman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8"/>
      <name val="Helv"/>
    </font>
    <font>
      <sz val="10"/>
      <color indexed="16"/>
      <name val="MS Serif"/>
      <family val="1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2"/>
      <color indexed="24"/>
      <name val="Times New Roman"/>
      <family val="1"/>
    </font>
    <font>
      <b/>
      <sz val="13"/>
      <color theme="3"/>
      <name val="Arial"/>
      <family val="2"/>
    </font>
    <font>
      <sz val="10"/>
      <color indexed="24"/>
      <name val="Times New Roman"/>
      <family val="1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rgb="FF3F3F76"/>
      <name val="Arial"/>
      <family val="2"/>
    </font>
    <font>
      <b/>
      <i/>
      <sz val="8"/>
      <color indexed="18"/>
      <name val="Helv"/>
    </font>
    <font>
      <sz val="10"/>
      <color rgb="FF3F3F76"/>
      <name val="Arial"/>
      <family val="2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name val="Helv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2"/>
      <color indexed="8"/>
      <name val="Times New Roman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0"/>
      <color indexed="39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48"/>
      <name val="Arial"/>
      <family val="2"/>
    </font>
    <font>
      <sz val="19"/>
      <color indexed="23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LinePrinter"/>
      <family val="3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63"/>
        <bgColor indexed="22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8325">
    <xf numFmtId="174" fontId="0" fillId="0" borderId="0"/>
    <xf numFmtId="1" fontId="21" fillId="0" borderId="0"/>
    <xf numFmtId="5" fontId="22" fillId="0" borderId="0"/>
    <xf numFmtId="37" fontId="22" fillId="0" borderId="0"/>
    <xf numFmtId="9" fontId="23" fillId="0" borderId="0"/>
    <xf numFmtId="175" fontId="5" fillId="0" borderId="1">
      <alignment horizontal="justify" vertical="top" wrapText="1"/>
    </xf>
    <xf numFmtId="172" fontId="24" fillId="0" borderId="0">
      <alignment horizontal="left"/>
    </xf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7" fillId="0" borderId="0"/>
    <xf numFmtId="9" fontId="3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0"/>
    <xf numFmtId="0" fontId="5" fillId="0" borderId="0">
      <alignment horizontal="left" wrapText="1"/>
    </xf>
    <xf numFmtId="0" fontId="46" fillId="0" borderId="16"/>
    <xf numFmtId="0" fontId="47" fillId="0" borderId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0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0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0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5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4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42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4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1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4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51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48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4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51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4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4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5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54" fillId="0" borderId="0">
      <alignment horizontal="center" wrapText="1"/>
      <protection locked="0"/>
    </xf>
    <xf numFmtId="0" fontId="55" fillId="53" borderId="3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3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54" borderId="0" applyNumberFormat="0" applyBorder="0" applyAlignment="0" applyProtection="0"/>
    <xf numFmtId="0" fontId="47" fillId="0" borderId="16"/>
    <xf numFmtId="176" fontId="5" fillId="0" borderId="0" applyFill="0" applyBorder="0" applyAlignment="0"/>
    <xf numFmtId="177" fontId="59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60" fillId="8" borderId="10" applyNumberFormat="0" applyAlignment="0" applyProtection="0"/>
    <xf numFmtId="0" fontId="61" fillId="8" borderId="10" applyNumberFormat="0" applyAlignment="0" applyProtection="0"/>
    <xf numFmtId="0" fontId="62" fillId="55" borderId="17" applyNumberFormat="0" applyAlignment="0" applyProtection="0"/>
    <xf numFmtId="0" fontId="38" fillId="8" borderId="10" applyNumberFormat="0" applyAlignment="0" applyProtection="0"/>
    <xf numFmtId="0" fontId="38" fillId="8" borderId="10" applyNumberFormat="0" applyAlignment="0" applyProtection="0"/>
    <xf numFmtId="0" fontId="63" fillId="9" borderId="13" applyNumberFormat="0" applyAlignment="0" applyProtection="0"/>
    <xf numFmtId="0" fontId="64" fillId="9" borderId="13" applyNumberFormat="0" applyAlignment="0" applyProtection="0"/>
    <xf numFmtId="0" fontId="65" fillId="56" borderId="18" applyNumberFormat="0" applyAlignment="0" applyProtection="0"/>
    <xf numFmtId="0" fontId="40" fillId="9" borderId="13" applyNumberFormat="0" applyAlignment="0" applyProtection="0"/>
    <xf numFmtId="0" fontId="40" fillId="9" borderId="13" applyNumberFormat="0" applyAlignment="0" applyProtection="0"/>
    <xf numFmtId="0" fontId="66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178" fontId="5" fillId="0" borderId="0"/>
    <xf numFmtId="179" fontId="67" fillId="0" borderId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7" fontId="5" fillId="0" borderId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2" fillId="0" borderId="0"/>
    <xf numFmtId="0" fontId="74" fillId="0" borderId="0" applyNumberFormat="0" applyAlignment="0">
      <alignment horizontal="left"/>
    </xf>
    <xf numFmtId="0" fontId="22" fillId="0" borderId="0"/>
    <xf numFmtId="0" fontId="2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75" fillId="0" borderId="0" applyFont="0" applyFill="0" applyBorder="0" applyProtection="0">
      <alignment horizontal="right"/>
    </xf>
    <xf numFmtId="183" fontId="73" fillId="0" borderId="0" applyFont="0" applyFill="0" applyBorder="0" applyAlignment="0" applyProtection="0"/>
    <xf numFmtId="5" fontId="5" fillId="0" borderId="0" applyFill="0" applyBorder="0" applyAlignment="0" applyProtection="0"/>
    <xf numFmtId="183" fontId="73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2" fillId="0" borderId="0"/>
    <xf numFmtId="0" fontId="22" fillId="0" borderId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184" fontId="5" fillId="0" borderId="0" applyFill="0" applyBorder="0" applyAlignment="0" applyProtection="0"/>
    <xf numFmtId="1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184" fontId="5" fillId="0" borderId="0" applyFill="0" applyBorder="0" applyAlignment="0" applyProtection="0"/>
    <xf numFmtId="0" fontId="73" fillId="0" borderId="0" applyFont="0" applyFill="0" applyBorder="0" applyAlignment="0" applyProtection="0"/>
    <xf numFmtId="14" fontId="20" fillId="0" borderId="0" applyFont="0" applyFill="0" applyBorder="0" applyAlignment="0" applyProtection="0"/>
    <xf numFmtId="0" fontId="47" fillId="0" borderId="0"/>
    <xf numFmtId="0" fontId="76" fillId="0" borderId="0" applyNumberFormat="0" applyAlignment="0">
      <alignment horizontal="left"/>
    </xf>
    <xf numFmtId="185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73" fillId="0" borderId="0" applyFont="0" applyFill="0" applyBorder="0" applyAlignment="0" applyProtection="0"/>
    <xf numFmtId="2" fontId="5" fillId="0" borderId="0" applyFill="0" applyBorder="0" applyAlignment="0" applyProtection="0"/>
    <xf numFmtId="2" fontId="73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2" fillId="0" borderId="0"/>
    <xf numFmtId="0" fontId="80" fillId="4" borderId="0" applyNumberFormat="0" applyBorder="0" applyAlignment="0" applyProtection="0"/>
    <xf numFmtId="0" fontId="81" fillId="4" borderId="0" applyNumberFormat="0" applyBorder="0" applyAlignment="0" applyProtection="0"/>
    <xf numFmtId="0" fontId="82" fillId="3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38" fontId="20" fillId="57" borderId="0" applyNumberFormat="0" applyBorder="0" applyAlignment="0" applyProtection="0"/>
    <xf numFmtId="0" fontId="17" fillId="0" borderId="16"/>
    <xf numFmtId="0" fontId="83" fillId="0" borderId="0"/>
    <xf numFmtId="0" fontId="10" fillId="0" borderId="5" applyNumberFormat="0" applyAlignment="0" applyProtection="0">
      <alignment horizontal="left" vertical="center"/>
    </xf>
    <xf numFmtId="0" fontId="10" fillId="0" borderId="6">
      <alignment horizontal="left" vertical="center"/>
    </xf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ont="0" applyFill="0" applyBorder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10" fillId="0" borderId="0" applyNumberFormat="0" applyFont="0" applyFill="0" applyBorder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89" fillId="0" borderId="9" applyNumberFormat="0" applyFill="0" applyAlignment="0" applyProtection="0"/>
    <xf numFmtId="0" fontId="90" fillId="0" borderId="1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5" fillId="0" borderId="0">
      <protection locked="0"/>
    </xf>
    <xf numFmtId="168" fontId="5" fillId="0" borderId="0">
      <protection locked="0"/>
    </xf>
    <xf numFmtId="0" fontId="91" fillId="0" borderId="4">
      <alignment horizontal="center"/>
    </xf>
    <xf numFmtId="0" fontId="91" fillId="0" borderId="0">
      <alignment horizontal="center"/>
    </xf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10" fontId="20" fillId="58" borderId="3" applyNumberFormat="0" applyBorder="0" applyAlignment="0" applyProtection="0"/>
    <xf numFmtId="0" fontId="92" fillId="7" borderId="10" applyNumberFormat="0" applyAlignment="0" applyProtection="0"/>
    <xf numFmtId="0" fontId="92" fillId="7" borderId="10" applyNumberFormat="0" applyAlignment="0" applyProtection="0"/>
    <xf numFmtId="0" fontId="93" fillId="0" borderId="0" applyNumberFormat="0" applyFill="0" applyBorder="0" applyAlignment="0">
      <protection locked="0"/>
    </xf>
    <xf numFmtId="0" fontId="93" fillId="0" borderId="0" applyNumberFormat="0" applyFill="0" applyBorder="0" applyAlignment="0">
      <protection locked="0"/>
    </xf>
    <xf numFmtId="0" fontId="93" fillId="0" borderId="0" applyNumberFormat="0" applyFill="0" applyBorder="0" applyAlignment="0">
      <protection locked="0"/>
    </xf>
    <xf numFmtId="0" fontId="93" fillId="0" borderId="0" applyNumberFormat="0" applyFill="0" applyBorder="0" applyAlignment="0">
      <protection locked="0"/>
    </xf>
    <xf numFmtId="0" fontId="93" fillId="0" borderId="0" applyNumberFormat="0" applyFill="0" applyBorder="0" applyAlignment="0">
      <protection locked="0"/>
    </xf>
    <xf numFmtId="0" fontId="93" fillId="0" borderId="0" applyNumberFormat="0" applyFill="0" applyBorder="0" applyAlignment="0">
      <protection locked="0"/>
    </xf>
    <xf numFmtId="0" fontId="36" fillId="7" borderId="10" applyNumberFormat="0" applyAlignment="0" applyProtection="0"/>
    <xf numFmtId="0" fontId="36" fillId="7" borderId="10" applyNumberFormat="0" applyAlignment="0" applyProtection="0"/>
    <xf numFmtId="0" fontId="93" fillId="0" borderId="0" applyNumberFormat="0" applyFill="0" applyBorder="0" applyAlignment="0">
      <protection locked="0"/>
    </xf>
    <xf numFmtId="0" fontId="94" fillId="7" borderId="10" applyNumberFormat="0" applyAlignment="0" applyProtection="0"/>
    <xf numFmtId="0" fontId="93" fillId="0" borderId="0" applyNumberFormat="0" applyFill="0" applyBorder="0" applyAlignment="0">
      <protection locked="0"/>
    </xf>
    <xf numFmtId="0" fontId="94" fillId="7" borderId="10" applyNumberFormat="0" applyAlignment="0" applyProtection="0"/>
    <xf numFmtId="0" fontId="93" fillId="0" borderId="0" applyNumberFormat="0" applyFill="0" applyBorder="0" applyAlignment="0">
      <protection locked="0"/>
    </xf>
    <xf numFmtId="0" fontId="92" fillId="7" borderId="10" applyNumberFormat="0" applyAlignment="0" applyProtection="0"/>
    <xf numFmtId="0" fontId="92" fillId="7" borderId="10" applyNumberFormat="0" applyAlignment="0" applyProtection="0"/>
    <xf numFmtId="0" fontId="92" fillId="7" borderId="10" applyNumberFormat="0" applyAlignment="0" applyProtection="0"/>
    <xf numFmtId="0" fontId="92" fillId="7" borderId="10" applyNumberFormat="0" applyAlignment="0" applyProtection="0"/>
    <xf numFmtId="0" fontId="92" fillId="7" borderId="10" applyNumberFormat="0" applyAlignment="0" applyProtection="0"/>
    <xf numFmtId="38" fontId="25" fillId="0" borderId="0">
      <alignment horizontal="left" wrapText="1"/>
    </xf>
    <xf numFmtId="38" fontId="95" fillId="0" borderId="0">
      <alignment horizontal="left" wrapText="1"/>
    </xf>
    <xf numFmtId="186" fontId="8" fillId="59" borderId="3"/>
    <xf numFmtId="187" fontId="8" fillId="59" borderId="3"/>
    <xf numFmtId="0" fontId="17" fillId="0" borderId="20"/>
    <xf numFmtId="0" fontId="96" fillId="0" borderId="12" applyNumberFormat="0" applyFill="0" applyAlignment="0" applyProtection="0"/>
    <xf numFmtId="0" fontId="97" fillId="0" borderId="12" applyNumberFormat="0" applyFill="0" applyAlignment="0" applyProtection="0"/>
    <xf numFmtId="0" fontId="98" fillId="0" borderId="2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54" fillId="60" borderId="0"/>
    <xf numFmtId="0" fontId="54" fillId="61" borderId="0"/>
    <xf numFmtId="0" fontId="54" fillId="60" borderId="0"/>
    <xf numFmtId="0" fontId="5" fillId="62" borderId="22" applyNumberFormat="0" applyFont="0" applyBorder="0" applyAlignment="0" applyProtection="0"/>
    <xf numFmtId="188" fontId="99" fillId="0" borderId="0" applyNumberForma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0" fillId="6" borderId="0" applyNumberFormat="0" applyBorder="0" applyAlignment="0" applyProtection="0"/>
    <xf numFmtId="0" fontId="101" fillId="6" borderId="0" applyNumberFormat="0" applyBorder="0" applyAlignment="0" applyProtection="0"/>
    <xf numFmtId="0" fontId="102" fillId="6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7" fontId="103" fillId="0" borderId="0" applyNumberFormat="0" applyFill="0" applyBorder="0"/>
    <xf numFmtId="0" fontId="20" fillId="0" borderId="23" applyNumberFormat="0" applyBorder="0" applyAlignment="0"/>
    <xf numFmtId="190" fontId="5" fillId="0" borderId="0"/>
    <xf numFmtId="0" fontId="104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0" fontId="5" fillId="0" borderId="0"/>
    <xf numFmtId="191" fontId="5" fillId="0" borderId="0"/>
    <xf numFmtId="174" fontId="10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191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17" fillId="0" borderId="0"/>
    <xf numFmtId="174" fontId="17" fillId="0" borderId="0"/>
    <xf numFmtId="0" fontId="5" fillId="0" borderId="0"/>
    <xf numFmtId="0" fontId="2" fillId="0" borderId="0"/>
    <xf numFmtId="174" fontId="17" fillId="0" borderId="0"/>
    <xf numFmtId="174" fontId="17" fillId="0" borderId="0"/>
    <xf numFmtId="174" fontId="17" fillId="0" borderId="0"/>
    <xf numFmtId="0" fontId="5" fillId="0" borderId="0"/>
    <xf numFmtId="0" fontId="5" fillId="0" borderId="0"/>
    <xf numFmtId="174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17" fillId="0" borderId="0"/>
    <xf numFmtId="174" fontId="17" fillId="0" borderId="0"/>
    <xf numFmtId="174" fontId="17" fillId="0" borderId="0"/>
    <xf numFmtId="0" fontId="68" fillId="0" borderId="0"/>
    <xf numFmtId="0" fontId="45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17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17" fillId="0" borderId="0"/>
    <xf numFmtId="0" fontId="5" fillId="0" borderId="0"/>
    <xf numFmtId="174" fontId="17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4" fontId="17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17" fillId="0" borderId="0"/>
    <xf numFmtId="0" fontId="45" fillId="0" borderId="0"/>
    <xf numFmtId="0" fontId="2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106" fillId="0" borderId="0"/>
    <xf numFmtId="0" fontId="106" fillId="0" borderId="0"/>
    <xf numFmtId="0" fontId="106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8" fillId="0" borderId="0"/>
    <xf numFmtId="0" fontId="48" fillId="0" borderId="0"/>
    <xf numFmtId="0" fontId="107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6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5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174" fontId="17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68" fillId="0" borderId="0"/>
    <xf numFmtId="0" fontId="4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5" fillId="0" borderId="0"/>
    <xf numFmtId="0" fontId="45" fillId="0" borderId="0"/>
    <xf numFmtId="0" fontId="6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68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2" fillId="0" borderId="0"/>
    <xf numFmtId="0" fontId="4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72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7" fillId="0" borderId="0"/>
    <xf numFmtId="174" fontId="17" fillId="0" borderId="0"/>
    <xf numFmtId="174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10" borderId="14" applyNumberFormat="0" applyFont="0" applyAlignment="0" applyProtection="0"/>
    <xf numFmtId="0" fontId="49" fillId="10" borderId="14" applyNumberFormat="0" applyFont="0" applyAlignment="0" applyProtection="0"/>
    <xf numFmtId="0" fontId="48" fillId="10" borderId="14" applyNumberFormat="0" applyFont="0" applyAlignment="0" applyProtection="0"/>
    <xf numFmtId="0" fontId="48" fillId="10" borderId="14" applyNumberFormat="0" applyFont="0" applyAlignment="0" applyProtection="0"/>
    <xf numFmtId="0" fontId="48" fillId="10" borderId="14" applyNumberFormat="0" applyFont="0" applyAlignment="0" applyProtection="0"/>
    <xf numFmtId="0" fontId="50" fillId="64" borderId="2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192" fontId="8" fillId="0" borderId="0" applyFont="0" applyFill="0" applyBorder="0" applyProtection="0"/>
    <xf numFmtId="0" fontId="108" fillId="8" borderId="11" applyNumberFormat="0" applyAlignment="0" applyProtection="0"/>
    <xf numFmtId="0" fontId="109" fillId="8" borderId="11" applyNumberFormat="0" applyAlignment="0" applyProtection="0"/>
    <xf numFmtId="0" fontId="110" fillId="55" borderId="25" applyNumberFormat="0" applyAlignment="0" applyProtection="0"/>
    <xf numFmtId="0" fontId="37" fillId="8" borderId="11" applyNumberFormat="0" applyAlignment="0" applyProtection="0"/>
    <xf numFmtId="0" fontId="37" fillId="8" borderId="11" applyNumberFormat="0" applyAlignment="0" applyProtection="0"/>
    <xf numFmtId="40" fontId="59" fillId="65" borderId="0">
      <alignment horizontal="right"/>
    </xf>
    <xf numFmtId="0" fontId="111" fillId="57" borderId="0">
      <alignment horizontal="right"/>
    </xf>
    <xf numFmtId="0" fontId="55" fillId="3" borderId="26"/>
    <xf numFmtId="0" fontId="112" fillId="65" borderId="0">
      <alignment horizontal="left"/>
    </xf>
    <xf numFmtId="0" fontId="113" fillId="0" borderId="0" applyBorder="0">
      <alignment horizontal="centerContinuous"/>
    </xf>
    <xf numFmtId="0" fontId="114" fillId="0" borderId="0" applyBorder="0">
      <alignment horizontal="centerContinuous"/>
    </xf>
    <xf numFmtId="12" fontId="10" fillId="66" borderId="4">
      <alignment horizontal="left"/>
    </xf>
    <xf numFmtId="14" fontId="54" fillId="0" borderId="0">
      <alignment horizontal="center" wrapText="1"/>
      <protection locked="0"/>
    </xf>
    <xf numFmtId="0" fontId="22" fillId="0" borderId="0"/>
    <xf numFmtId="0" fontId="22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16" fillId="0" borderId="4">
      <alignment horizontal="center"/>
    </xf>
    <xf numFmtId="3" fontId="68" fillId="0" borderId="0" applyFont="0" applyFill="0" applyBorder="0" applyAlignment="0" applyProtection="0"/>
    <xf numFmtId="0" fontId="68" fillId="67" borderId="0" applyNumberFormat="0" applyFont="0" applyBorder="0" applyAlignment="0" applyProtection="0"/>
    <xf numFmtId="0" fontId="117" fillId="68" borderId="0" applyNumberFormat="0" applyFont="0" applyBorder="0" applyAlignment="0">
      <alignment horizontal="center"/>
    </xf>
    <xf numFmtId="193" fontId="75" fillId="0" borderId="0" applyNumberFormat="0" applyFill="0" applyBorder="0" applyAlignment="0" applyProtection="0">
      <alignment horizontal="left"/>
    </xf>
    <xf numFmtId="4" fontId="112" fillId="63" borderId="27" applyNumberFormat="0" applyProtection="0">
      <alignment vertical="center"/>
    </xf>
    <xf numFmtId="4" fontId="118" fillId="69" borderId="27" applyNumberFormat="0" applyProtection="0">
      <alignment vertical="center"/>
    </xf>
    <xf numFmtId="4" fontId="112" fillId="69" borderId="27" applyNumberFormat="0" applyProtection="0">
      <alignment vertical="center"/>
    </xf>
    <xf numFmtId="4" fontId="112" fillId="69" borderId="27" applyNumberFormat="0" applyProtection="0">
      <alignment horizontal="left" vertical="center" indent="1"/>
    </xf>
    <xf numFmtId="4" fontId="112" fillId="69" borderId="27" applyNumberFormat="0" applyProtection="0">
      <alignment horizontal="left" vertical="center" indent="1"/>
    </xf>
    <xf numFmtId="4" fontId="112" fillId="69" borderId="27" applyNumberFormat="0" applyProtection="0">
      <alignment horizontal="left" vertical="center" indent="1"/>
    </xf>
    <xf numFmtId="4" fontId="112" fillId="69" borderId="27" applyNumberFormat="0" applyProtection="0">
      <alignment horizontal="left" vertical="center" indent="1"/>
    </xf>
    <xf numFmtId="4" fontId="112" fillId="69" borderId="27" applyNumberFormat="0" applyProtection="0">
      <alignment horizontal="left" vertical="center" indent="1"/>
    </xf>
    <xf numFmtId="4" fontId="112" fillId="69" borderId="27" applyNumberFormat="0" applyProtection="0">
      <alignment vertical="center"/>
    </xf>
    <xf numFmtId="4" fontId="112" fillId="69" borderId="27" applyNumberFormat="0" applyProtection="0">
      <alignment horizontal="left" vertical="center" indent="1"/>
    </xf>
    <xf numFmtId="0" fontId="112" fillId="69" borderId="27" applyNumberFormat="0" applyProtection="0">
      <alignment horizontal="left" vertical="top" indent="1"/>
    </xf>
    <xf numFmtId="4" fontId="112" fillId="70" borderId="28" applyNumberFormat="0" applyProtection="0">
      <alignment vertical="center"/>
    </xf>
    <xf numFmtId="4" fontId="112" fillId="70" borderId="27" applyNumberFormat="0" applyProtection="0"/>
    <xf numFmtId="4" fontId="112" fillId="55" borderId="0" applyNumberFormat="0" applyProtection="0">
      <alignment horizontal="center" vertical="center"/>
    </xf>
    <xf numFmtId="4" fontId="112" fillId="70" borderId="27" applyNumberFormat="0" applyProtection="0"/>
    <xf numFmtId="4" fontId="112" fillId="70" borderId="27" applyNumberFormat="0" applyProtection="0"/>
    <xf numFmtId="4" fontId="112" fillId="70" borderId="27" applyNumberFormat="0" applyProtection="0"/>
    <xf numFmtId="4" fontId="112" fillId="70" borderId="27" applyNumberFormat="0" applyProtection="0"/>
    <xf numFmtId="4" fontId="112" fillId="70" borderId="27" applyNumberFormat="0" applyProtection="0"/>
    <xf numFmtId="4" fontId="119" fillId="70" borderId="0" applyNumberFormat="0" applyProtection="0">
      <alignment horizontal="left" vertical="center" indent="1"/>
    </xf>
    <xf numFmtId="4" fontId="112" fillId="70" borderId="28" applyNumberFormat="0" applyProtection="0">
      <alignment vertical="center"/>
    </xf>
    <xf numFmtId="4" fontId="112" fillId="70" borderId="0" applyNumberFormat="0" applyProtection="0">
      <alignment horizontal="left" vertical="center" indent="1"/>
    </xf>
    <xf numFmtId="4" fontId="112" fillId="70" borderId="27" applyNumberFormat="0" applyProtection="0"/>
    <xf numFmtId="4" fontId="59" fillId="36" borderId="27" applyNumberFormat="0" applyProtection="0">
      <alignment horizontal="right" vertical="center"/>
    </xf>
    <xf numFmtId="4" fontId="59" fillId="42" borderId="27" applyNumberFormat="0" applyProtection="0">
      <alignment horizontal="right" vertical="center"/>
    </xf>
    <xf numFmtId="4" fontId="59" fillId="50" borderId="27" applyNumberFormat="0" applyProtection="0">
      <alignment horizontal="right" vertical="center"/>
    </xf>
    <xf numFmtId="4" fontId="59" fillId="44" borderId="27" applyNumberFormat="0" applyProtection="0">
      <alignment horizontal="right" vertical="center"/>
    </xf>
    <xf numFmtId="4" fontId="59" fillId="48" borderId="27" applyNumberFormat="0" applyProtection="0">
      <alignment horizontal="right" vertical="center"/>
    </xf>
    <xf numFmtId="4" fontId="59" fillId="52" borderId="27" applyNumberFormat="0" applyProtection="0">
      <alignment horizontal="right" vertical="center"/>
    </xf>
    <xf numFmtId="4" fontId="59" fillId="51" borderId="27" applyNumberFormat="0" applyProtection="0">
      <alignment horizontal="right" vertical="center"/>
    </xf>
    <xf numFmtId="4" fontId="59" fillId="71" borderId="27" applyNumberFormat="0" applyProtection="0">
      <alignment horizontal="right" vertical="center"/>
    </xf>
    <xf numFmtId="4" fontId="59" fillId="43" borderId="27" applyNumberFormat="0" applyProtection="0">
      <alignment horizontal="right" vertical="center"/>
    </xf>
    <xf numFmtId="4" fontId="112" fillId="72" borderId="29" applyNumberFormat="0" applyProtection="0">
      <alignment horizontal="left" vertical="center" indent="1"/>
    </xf>
    <xf numFmtId="4" fontId="112" fillId="73" borderId="3" applyNumberFormat="0" applyProtection="0">
      <alignment horizontal="left" vertical="center" indent="1"/>
    </xf>
    <xf numFmtId="4" fontId="59" fillId="74" borderId="0" applyNumberFormat="0" applyProtection="0">
      <alignment horizontal="left" vertical="center" indent="1"/>
    </xf>
    <xf numFmtId="4" fontId="59" fillId="74" borderId="0" applyNumberFormat="0" applyProtection="0">
      <alignment horizontal="left" indent="1"/>
    </xf>
    <xf numFmtId="4" fontId="59" fillId="55" borderId="0" applyNumberFormat="0" applyProtection="0">
      <alignment horizontal="left" vertical="center" indent="1"/>
    </xf>
    <xf numFmtId="4" fontId="59" fillId="74" borderId="0" applyNumberFormat="0" applyProtection="0">
      <alignment horizontal="left" indent="1"/>
    </xf>
    <xf numFmtId="4" fontId="59" fillId="74" borderId="0" applyNumberFormat="0" applyProtection="0">
      <alignment horizontal="left" indent="1"/>
    </xf>
    <xf numFmtId="4" fontId="59" fillId="74" borderId="0" applyNumberFormat="0" applyProtection="0">
      <alignment horizontal="left" indent="1"/>
    </xf>
    <xf numFmtId="4" fontId="59" fillId="74" borderId="0" applyNumberFormat="0" applyProtection="0">
      <alignment horizontal="left" indent="1"/>
    </xf>
    <xf numFmtId="4" fontId="59" fillId="74" borderId="0" applyNumberFormat="0" applyProtection="0">
      <alignment horizontal="left" indent="1"/>
    </xf>
    <xf numFmtId="4" fontId="59" fillId="74" borderId="0" applyNumberFormat="0" applyProtection="0">
      <alignment horizontal="left" indent="1"/>
    </xf>
    <xf numFmtId="4" fontId="120" fillId="75" borderId="0" applyNumberFormat="0" applyProtection="0">
      <alignment horizontal="left" vertical="center" indent="1"/>
    </xf>
    <xf numFmtId="4" fontId="120" fillId="75" borderId="0" applyNumberFormat="0" applyProtection="0">
      <alignment horizontal="left" vertical="center" indent="1"/>
    </xf>
    <xf numFmtId="4" fontId="120" fillId="75" borderId="0" applyNumberFormat="0" applyProtection="0">
      <alignment horizontal="left" vertical="center" indent="1"/>
    </xf>
    <xf numFmtId="4" fontId="120" fillId="75" borderId="0" applyNumberFormat="0" applyProtection="0">
      <alignment horizontal="left" vertical="center" indent="1"/>
    </xf>
    <xf numFmtId="4" fontId="120" fillId="75" borderId="0" applyNumberFormat="0" applyProtection="0">
      <alignment horizontal="left" vertical="center" indent="1"/>
    </xf>
    <xf numFmtId="4" fontId="59" fillId="76" borderId="27" applyNumberFormat="0" applyProtection="0">
      <alignment horizontal="right" vertical="center"/>
    </xf>
    <xf numFmtId="4" fontId="121" fillId="0" borderId="0" applyNumberFormat="0" applyProtection="0">
      <alignment horizontal="left" vertical="center" indent="1"/>
    </xf>
    <xf numFmtId="4" fontId="59" fillId="74" borderId="0" applyNumberFormat="0" applyProtection="0">
      <alignment horizontal="left" vertical="center" indent="1"/>
    </xf>
    <xf numFmtId="4" fontId="59" fillId="74" borderId="0" applyNumberFormat="0" applyProtection="0">
      <alignment horizontal="left" vertical="center" indent="1"/>
    </xf>
    <xf numFmtId="4" fontId="59" fillId="74" borderId="0" applyNumberFormat="0" applyProtection="0">
      <alignment horizontal="left" vertical="center" indent="1"/>
    </xf>
    <xf numFmtId="4" fontId="121" fillId="0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59" fillId="74" borderId="0" applyNumberFormat="0" applyProtection="0">
      <alignment horizontal="left" vertical="center" indent="1"/>
    </xf>
    <xf numFmtId="4" fontId="59" fillId="74" borderId="0" applyNumberFormat="0" applyProtection="0">
      <alignment horizontal="left" vertical="center" indent="1"/>
    </xf>
    <xf numFmtId="4" fontId="122" fillId="77" borderId="0" applyNumberFormat="0" applyProtection="0">
      <alignment horizontal="left" indent="1"/>
    </xf>
    <xf numFmtId="4" fontId="123" fillId="0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4" fontId="59" fillId="70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4" fontId="123" fillId="0" borderId="0" applyNumberFormat="0" applyProtection="0">
      <alignment horizontal="left" vertical="center" indent="1"/>
    </xf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4" fontId="124" fillId="70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4" fontId="123" fillId="78" borderId="0" applyNumberFormat="0" applyProtection="0"/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9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center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5" borderId="27" applyNumberFormat="0" applyProtection="0">
      <alignment horizontal="left" vertical="top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center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70" borderId="27" applyNumberFormat="0" applyProtection="0">
      <alignment horizontal="left" vertical="top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center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80" borderId="27" applyNumberFormat="0" applyProtection="0">
      <alignment horizontal="left" vertical="top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center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0" fontId="5" fillId="2" borderId="27" applyNumberFormat="0" applyProtection="0">
      <alignment horizontal="left" vertical="top" indent="1"/>
    </xf>
    <xf numFmtId="4" fontId="59" fillId="58" borderId="27" applyNumberFormat="0" applyProtection="0">
      <alignment vertical="center"/>
    </xf>
    <xf numFmtId="4" fontId="125" fillId="58" borderId="27" applyNumberFormat="0" applyProtection="0">
      <alignment vertical="center"/>
    </xf>
    <xf numFmtId="4" fontId="59" fillId="58" borderId="27" applyNumberFormat="0" applyProtection="0">
      <alignment horizontal="left" vertical="center" indent="1"/>
    </xf>
    <xf numFmtId="0" fontId="59" fillId="58" borderId="27" applyNumberFormat="0" applyProtection="0">
      <alignment horizontal="left" vertical="top" indent="1"/>
    </xf>
    <xf numFmtId="4" fontId="59" fillId="65" borderId="30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59" fillId="74" borderId="27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126" fillId="74" borderId="27" applyNumberFormat="0" applyProtection="0">
      <alignment horizontal="right" vertical="center"/>
    </xf>
    <xf numFmtId="4" fontId="59" fillId="65" borderId="30" applyNumberFormat="0" applyProtection="0">
      <alignment horizontal="right" vertical="center"/>
    </xf>
    <xf numFmtId="4" fontId="59" fillId="0" borderId="27" applyNumberFormat="0" applyProtection="0">
      <alignment horizontal="right" vertical="center"/>
    </xf>
    <xf numFmtId="4" fontId="125" fillId="74" borderId="27" applyNumberFormat="0" applyProtection="0">
      <alignment horizontal="right" vertical="center"/>
    </xf>
    <xf numFmtId="4" fontId="127" fillId="74" borderId="27" applyNumberFormat="0" applyProtection="0">
      <alignment horizontal="right" vertical="center"/>
    </xf>
    <xf numFmtId="4" fontId="125" fillId="74" borderId="27" applyNumberFormat="0" applyProtection="0">
      <alignment horizontal="right" vertical="center"/>
    </xf>
    <xf numFmtId="4" fontId="127" fillId="74" borderId="27" applyNumberFormat="0" applyProtection="0">
      <alignment horizontal="right" vertical="center"/>
    </xf>
    <xf numFmtId="4" fontId="59" fillId="65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59" fillId="65" borderId="27" applyNumberFormat="0" applyProtection="0">
      <alignment horizontal="left" vertical="center" indent="1"/>
    </xf>
    <xf numFmtId="4" fontId="59" fillId="76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4" fontId="126" fillId="76" borderId="27" applyNumberFormat="0" applyProtection="0">
      <alignment horizontal="left" vertical="center" indent="1"/>
    </xf>
    <xf numFmtId="4" fontId="59" fillId="65" borderId="27" applyNumberFormat="0" applyProtection="0">
      <alignment horizontal="left" vertical="center" indent="1"/>
    </xf>
    <xf numFmtId="4" fontId="59" fillId="0" borderId="27" applyNumberFormat="0" applyProtection="0">
      <alignment horizontal="left" vertical="center" indent="1"/>
    </xf>
    <xf numFmtId="0" fontId="59" fillId="70" borderId="27" applyNumberFormat="0" applyProtection="0">
      <alignment horizontal="center" vertical="top"/>
    </xf>
    <xf numFmtId="0" fontId="59" fillId="70" borderId="27" applyNumberFormat="0" applyProtection="0">
      <alignment horizontal="left" vertical="top"/>
    </xf>
    <xf numFmtId="0" fontId="59" fillId="70" borderId="27" applyNumberFormat="0" applyProtection="0">
      <alignment horizontal="center" vertical="center"/>
    </xf>
    <xf numFmtId="0" fontId="59" fillId="70" borderId="27" applyNumberFormat="0" applyProtection="0">
      <alignment horizontal="left" vertical="top"/>
    </xf>
    <xf numFmtId="0" fontId="59" fillId="70" borderId="27" applyNumberFormat="0" applyProtection="0">
      <alignment horizontal="left" vertical="top"/>
    </xf>
    <xf numFmtId="0" fontId="59" fillId="70" borderId="27" applyNumberFormat="0" applyProtection="0">
      <alignment horizontal="left" vertical="top"/>
    </xf>
    <xf numFmtId="0" fontId="59" fillId="70" borderId="27" applyNumberFormat="0" applyProtection="0">
      <alignment horizontal="left" vertical="top"/>
    </xf>
    <xf numFmtId="0" fontId="59" fillId="70" borderId="27" applyNumberFormat="0" applyProtection="0">
      <alignment horizontal="left" vertical="top"/>
    </xf>
    <xf numFmtId="0" fontId="126" fillId="70" borderId="27" applyNumberFormat="0" applyProtection="0">
      <alignment horizontal="left" vertical="top" indent="1"/>
    </xf>
    <xf numFmtId="0" fontId="59" fillId="70" borderId="27" applyNumberFormat="0" applyProtection="0">
      <alignment horizontal="center" vertical="top"/>
    </xf>
    <xf numFmtId="0" fontId="59" fillId="70" borderId="27" applyNumberFormat="0" applyProtection="0">
      <alignment horizontal="left" vertical="top" indent="1"/>
    </xf>
    <xf numFmtId="0" fontId="59" fillId="70" borderId="27" applyNumberFormat="0" applyProtection="0">
      <alignment horizontal="left" vertical="top"/>
    </xf>
    <xf numFmtId="4" fontId="84" fillId="0" borderId="0" applyNumberFormat="0" applyProtection="0">
      <alignment horizontal="left" vertical="center"/>
    </xf>
    <xf numFmtId="4" fontId="128" fillId="81" borderId="0" applyNumberFormat="0" applyProtection="0">
      <alignment horizontal="left" vertical="center" indent="1"/>
    </xf>
    <xf numFmtId="4" fontId="9" fillId="82" borderId="0" applyNumberFormat="0" applyProtection="0">
      <alignment horizontal="left"/>
    </xf>
    <xf numFmtId="4" fontId="129" fillId="0" borderId="0" applyNumberFormat="0" applyProtection="0">
      <alignment horizontal="left" vertical="center" indent="1"/>
    </xf>
    <xf numFmtId="4" fontId="9" fillId="82" borderId="0" applyNumberFormat="0" applyProtection="0">
      <alignment horizontal="left"/>
    </xf>
    <xf numFmtId="4" fontId="9" fillId="82" borderId="0" applyNumberFormat="0" applyProtection="0">
      <alignment horizontal="left"/>
    </xf>
    <xf numFmtId="4" fontId="9" fillId="82" borderId="0" applyNumberFormat="0" applyProtection="0">
      <alignment horizontal="left"/>
    </xf>
    <xf numFmtId="4" fontId="9" fillId="82" borderId="0" applyNumberFormat="0" applyProtection="0">
      <alignment horizontal="left"/>
    </xf>
    <xf numFmtId="4" fontId="9" fillId="82" borderId="0" applyNumberFormat="0" applyProtection="0">
      <alignment horizontal="left"/>
    </xf>
    <xf numFmtId="4" fontId="9" fillId="82" borderId="0" applyNumberFormat="0" applyProtection="0">
      <alignment horizontal="left"/>
    </xf>
    <xf numFmtId="4" fontId="130" fillId="81" borderId="0" applyNumberFormat="0" applyProtection="0">
      <alignment horizontal="left" vertical="center" indent="1"/>
    </xf>
    <xf numFmtId="4" fontId="84" fillId="0" borderId="0" applyNumberFormat="0" applyProtection="0">
      <alignment horizontal="left" vertical="center"/>
    </xf>
    <xf numFmtId="4" fontId="9" fillId="82" borderId="0" applyNumberFormat="0" applyProtection="0">
      <alignment horizontal="left"/>
    </xf>
    <xf numFmtId="4" fontId="131" fillId="74" borderId="27" applyNumberFormat="0" applyProtection="0">
      <alignment horizontal="right" vertical="center"/>
    </xf>
    <xf numFmtId="37" fontId="17" fillId="83" borderId="0" applyNumberFormat="0" applyFont="0" applyBorder="0" applyAlignment="0" applyProtection="0"/>
    <xf numFmtId="0" fontId="117" fillId="1" borderId="6" applyNumberFormat="0" applyFont="0" applyAlignment="0">
      <alignment horizontal="center"/>
    </xf>
    <xf numFmtId="0" fontId="132" fillId="0" borderId="0" applyNumberFormat="0" applyFill="0" applyBorder="0" applyAlignment="0">
      <alignment horizontal="center"/>
    </xf>
    <xf numFmtId="0" fontId="133" fillId="84" borderId="31"/>
    <xf numFmtId="194" fontId="5" fillId="0" borderId="0">
      <alignment horizontal="left" wrapText="1"/>
    </xf>
    <xf numFmtId="0" fontId="5" fillId="0" borderId="0">
      <alignment horizontal="left" wrapText="1"/>
    </xf>
    <xf numFmtId="195" fontId="5" fillId="0" borderId="0" applyFill="0" applyBorder="0" applyAlignment="0" applyProtection="0">
      <alignment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34" fillId="0" borderId="0"/>
    <xf numFmtId="0" fontId="17" fillId="0" borderId="32"/>
    <xf numFmtId="40" fontId="135" fillId="0" borderId="0" applyBorder="0">
      <alignment horizontal="right"/>
    </xf>
    <xf numFmtId="38" fontId="5" fillId="0" borderId="0">
      <alignment horizontal="left" wrapText="1"/>
    </xf>
    <xf numFmtId="0" fontId="1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3">
      <alignment horizontal="center" vertical="center" wrapText="1"/>
    </xf>
    <xf numFmtId="0" fontId="5" fillId="0" borderId="33" applyNumberFormat="0" applyFill="0" applyAlignment="0" applyProtection="0"/>
    <xf numFmtId="0" fontId="137" fillId="0" borderId="15" applyNumberFormat="0" applyFill="0" applyAlignment="0" applyProtection="0"/>
    <xf numFmtId="0" fontId="138" fillId="0" borderId="15" applyNumberFormat="0" applyFill="0" applyAlignment="0" applyProtection="0"/>
    <xf numFmtId="0" fontId="73" fillId="0" borderId="33" applyNumberFormat="0" applyFont="0" applyFill="0" applyAlignment="0" applyProtection="0"/>
    <xf numFmtId="0" fontId="5" fillId="0" borderId="34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2" fillId="0" borderId="2"/>
    <xf numFmtId="172" fontId="139" fillId="0" borderId="0">
      <alignment horizontal="left"/>
    </xf>
    <xf numFmtId="19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0" borderId="20"/>
    <xf numFmtId="38" fontId="59" fillId="0" borderId="35" applyFill="0" applyBorder="0" applyAlignment="0" applyProtection="0">
      <protection locked="0"/>
    </xf>
    <xf numFmtId="37" fontId="20" fillId="69" borderId="0" applyNumberFormat="0" applyBorder="0" applyAlignment="0" applyProtection="0"/>
    <xf numFmtId="37" fontId="20" fillId="0" borderId="0"/>
    <xf numFmtId="37" fontId="20" fillId="69" borderId="0" applyNumberFormat="0" applyBorder="0" applyAlignment="0" applyProtection="0"/>
    <xf numFmtId="3" fontId="140" fillId="85" borderId="36" applyProtection="0"/>
    <xf numFmtId="19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6">
    <xf numFmtId="174" fontId="0" fillId="0" borderId="0" xfId="0"/>
    <xf numFmtId="174" fontId="6" fillId="0" borderId="0" xfId="0" applyFont="1" applyProtection="1">
      <protection locked="0"/>
    </xf>
    <xf numFmtId="166" fontId="0" fillId="0" borderId="0" xfId="0" applyNumberFormat="1" applyProtection="1"/>
    <xf numFmtId="167" fontId="6" fillId="0" borderId="0" xfId="0" applyNumberFormat="1" applyFont="1" applyProtection="1">
      <protection locked="0"/>
    </xf>
    <xf numFmtId="37" fontId="0" fillId="0" borderId="0" xfId="0" applyNumberFormat="1" applyProtection="1"/>
    <xf numFmtId="169" fontId="0" fillId="0" borderId="0" xfId="0" applyNumberFormat="1" applyProtection="1"/>
    <xf numFmtId="37" fontId="6" fillId="0" borderId="0" xfId="0" applyNumberFormat="1" applyFont="1" applyProtection="1">
      <protection locked="0"/>
    </xf>
    <xf numFmtId="169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172" fontId="0" fillId="0" borderId="0" xfId="0" applyNumberFormat="1" applyProtection="1"/>
    <xf numFmtId="174" fontId="0" fillId="0" borderId="0" xfId="0" applyAlignment="1">
      <alignment horizontal="left"/>
    </xf>
    <xf numFmtId="174" fontId="7" fillId="0" borderId="0" xfId="0" applyFont="1" applyAlignment="1">
      <alignment horizontal="centerContinuous"/>
    </xf>
    <xf numFmtId="174" fontId="9" fillId="0" borderId="0" xfId="0" applyFont="1" applyAlignment="1">
      <alignment horizontal="centerContinuous"/>
    </xf>
    <xf numFmtId="174" fontId="11" fillId="0" borderId="0" xfId="0" applyFont="1" applyAlignment="1">
      <alignment horizontal="centerContinuous"/>
    </xf>
    <xf numFmtId="174" fontId="8" fillId="0" borderId="0" xfId="0" applyFont="1" applyAlignment="1">
      <alignment horizontal="left"/>
    </xf>
    <xf numFmtId="174" fontId="8" fillId="0" borderId="0" xfId="0" applyFont="1"/>
    <xf numFmtId="170" fontId="8" fillId="0" borderId="0" xfId="0" applyNumberFormat="1" applyFont="1" applyProtection="1">
      <protection locked="0"/>
    </xf>
    <xf numFmtId="174" fontId="8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1" fontId="8" fillId="0" borderId="0" xfId="0" applyNumberFormat="1" applyFont="1" applyProtection="1"/>
    <xf numFmtId="173" fontId="8" fillId="0" borderId="0" xfId="0" applyNumberFormat="1" applyFont="1" applyAlignment="1" applyProtection="1">
      <alignment horizontal="left"/>
    </xf>
    <xf numFmtId="173" fontId="8" fillId="0" borderId="0" xfId="0" applyNumberFormat="1" applyFont="1" applyProtection="1"/>
    <xf numFmtId="171" fontId="8" fillId="0" borderId="0" xfId="0" applyNumberFormat="1" applyFont="1"/>
    <xf numFmtId="174" fontId="0" fillId="0" borderId="0" xfId="0" applyFill="1"/>
    <xf numFmtId="168" fontId="15" fillId="0" borderId="0" xfId="0" applyNumberFormat="1" applyFont="1" applyFill="1" applyProtection="1"/>
    <xf numFmtId="174" fontId="17" fillId="0" borderId="0" xfId="0" applyFont="1"/>
    <xf numFmtId="174" fontId="13" fillId="0" borderId="0" xfId="0" quotePrefix="1" applyFont="1" applyFill="1" applyAlignment="1" applyProtection="1">
      <alignment horizontal="centerContinuous"/>
      <protection locked="0"/>
    </xf>
    <xf numFmtId="174" fontId="19" fillId="0" borderId="0" xfId="0" applyFont="1" applyFill="1" applyAlignment="1">
      <alignment horizontal="left"/>
    </xf>
    <xf numFmtId="174" fontId="18" fillId="0" borderId="0" xfId="0" applyFont="1" applyFill="1"/>
    <xf numFmtId="39" fontId="15" fillId="0" borderId="0" xfId="0" applyNumberFormat="1" applyFont="1" applyFill="1" applyProtection="1"/>
    <xf numFmtId="174" fontId="13" fillId="0" borderId="0" xfId="0" applyFont="1" applyFill="1" applyAlignment="1" applyProtection="1">
      <alignment horizontal="centerContinuous"/>
      <protection locked="0"/>
    </xf>
    <xf numFmtId="174" fontId="11" fillId="0" borderId="0" xfId="0" applyFont="1" applyFill="1" applyAlignment="1">
      <alignment horizontal="centerContinuous"/>
    </xf>
    <xf numFmtId="174" fontId="9" fillId="0" borderId="0" xfId="0" applyFont="1" applyFill="1" applyAlignment="1">
      <alignment horizontal="centerContinuous"/>
    </xf>
    <xf numFmtId="174" fontId="7" fillId="0" borderId="0" xfId="0" applyFont="1" applyFill="1" applyAlignment="1">
      <alignment horizontal="centerContinuous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>
      <protection locked="0"/>
    </xf>
    <xf numFmtId="39" fontId="15" fillId="0" borderId="0" xfId="0" applyNumberFormat="1" applyFont="1" applyFill="1" applyProtection="1">
      <protection locked="0"/>
    </xf>
    <xf numFmtId="167" fontId="8" fillId="0" borderId="0" xfId="0" applyNumberFormat="1" applyFont="1" applyFill="1" applyProtection="1">
      <protection locked="0"/>
    </xf>
    <xf numFmtId="39" fontId="8" fillId="0" borderId="0" xfId="0" applyNumberFormat="1" applyFont="1" applyFill="1" applyProtection="1">
      <protection locked="0"/>
    </xf>
    <xf numFmtId="174" fontId="8" fillId="0" borderId="0" xfId="0" applyFont="1" applyFill="1" applyProtection="1">
      <protection locked="0"/>
    </xf>
    <xf numFmtId="167" fontId="8" fillId="0" borderId="0" xfId="28324" applyNumberFormat="1" applyFont="1"/>
    <xf numFmtId="43" fontId="8" fillId="0" borderId="0" xfId="28323" applyFont="1"/>
    <xf numFmtId="198" fontId="8" fillId="0" borderId="0" xfId="28323" applyNumberFormat="1" applyFont="1"/>
    <xf numFmtId="174" fontId="5" fillId="0" borderId="0" xfId="0" applyFont="1" applyAlignment="1">
      <alignment horizontal="left" vertical="center"/>
    </xf>
    <xf numFmtId="174" fontId="144" fillId="0" borderId="0" xfId="0" applyFont="1" applyAlignment="1">
      <alignment horizontal="left"/>
    </xf>
    <xf numFmtId="174" fontId="144" fillId="0" borderId="0" xfId="0" applyFont="1"/>
  </cellXfs>
  <cellStyles count="28325">
    <cellStyle name=" 1" xfId="20"/>
    <cellStyle name="14BLIN - Style8" xfId="21"/>
    <cellStyle name="14-BT - Style1" xfId="22"/>
    <cellStyle name="20% - Accent1 2" xfId="23"/>
    <cellStyle name="20% - Accent1 2 2" xfId="24"/>
    <cellStyle name="20% - Accent1 2 3" xfId="25"/>
    <cellStyle name="20% - Accent1 2 3 2" xfId="26"/>
    <cellStyle name="20% - Accent1 2 4" xfId="27"/>
    <cellStyle name="20% - Accent1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7" xfId="36"/>
    <cellStyle name="20% - Accent2 2" xfId="37"/>
    <cellStyle name="20% - Accent2 2 2" xfId="38"/>
    <cellStyle name="20% - Accent2 2 3" xfId="39"/>
    <cellStyle name="20% - Accent2 2 3 2" xfId="40"/>
    <cellStyle name="20% - Accent2 2 4" xfId="41"/>
    <cellStyle name="20% - Accent2 3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7" xfId="50"/>
    <cellStyle name="20% - Accent3 2" xfId="51"/>
    <cellStyle name="20% - Accent3 2 2" xfId="52"/>
    <cellStyle name="20% - Accent3 2 3" xfId="53"/>
    <cellStyle name="20% - Accent3 2 3 2" xfId="54"/>
    <cellStyle name="20% - Accent3 2 4" xfId="55"/>
    <cellStyle name="20% - Accent3 3" xfId="56"/>
    <cellStyle name="20% - Accent3 4" xfId="57"/>
    <cellStyle name="20% - Accent3 4 2" xfId="58"/>
    <cellStyle name="20% - Accent3 4 2 2" xfId="59"/>
    <cellStyle name="20% - Accent3 4 3" xfId="60"/>
    <cellStyle name="20% - Accent3 5" xfId="61"/>
    <cellStyle name="20% - Accent3 5 2" xfId="62"/>
    <cellStyle name="20% - Accent3 6" xfId="63"/>
    <cellStyle name="20% - Accent3 7" xfId="64"/>
    <cellStyle name="20% - Accent4 2" xfId="65"/>
    <cellStyle name="20% - Accent4 2 2" xfId="66"/>
    <cellStyle name="20% - Accent4 2 3" xfId="67"/>
    <cellStyle name="20% - Accent4 2 3 2" xfId="68"/>
    <cellStyle name="20% - Accent4 2 4" xfId="69"/>
    <cellStyle name="20% - Accent4 3" xfId="70"/>
    <cellStyle name="20% - Accent4 4" xfId="71"/>
    <cellStyle name="20% - Accent4 4 2" xfId="72"/>
    <cellStyle name="20% - Accent4 4 2 2" xfId="73"/>
    <cellStyle name="20% - Accent4 4 3" xfId="74"/>
    <cellStyle name="20% - Accent4 5" xfId="75"/>
    <cellStyle name="20% - Accent4 5 2" xfId="76"/>
    <cellStyle name="20% - Accent4 6" xfId="77"/>
    <cellStyle name="20% - Accent4 7" xfId="78"/>
    <cellStyle name="20% - Accent5 2" xfId="79"/>
    <cellStyle name="20% - Accent5 2 2" xfId="80"/>
    <cellStyle name="20% - Accent5 2 3" xfId="81"/>
    <cellStyle name="20% - Accent5 2 3 2" xfId="82"/>
    <cellStyle name="20% - Accent5 2 4" xfId="83"/>
    <cellStyle name="20% - Accent5 3" xfId="84"/>
    <cellStyle name="20% - Accent5 4" xfId="85"/>
    <cellStyle name="20% - Accent5 4 2" xfId="86"/>
    <cellStyle name="20% - Accent5 4 2 2" xfId="87"/>
    <cellStyle name="20% - Accent5 4 3" xfId="88"/>
    <cellStyle name="20% - Accent5 5" xfId="89"/>
    <cellStyle name="20% - Accent5 5 2" xfId="90"/>
    <cellStyle name="20% - Accent5 6" xfId="91"/>
    <cellStyle name="20% - Accent5 7" xfId="92"/>
    <cellStyle name="20% - Accent6 2" xfId="93"/>
    <cellStyle name="20% - Accent6 2 2" xfId="94"/>
    <cellStyle name="20% - Accent6 2 3" xfId="95"/>
    <cellStyle name="20% - Accent6 2 3 2" xfId="96"/>
    <cellStyle name="20% - Accent6 2 4" xfId="97"/>
    <cellStyle name="20% - Accent6 3" xfId="98"/>
    <cellStyle name="20% - Accent6 4" xfId="99"/>
    <cellStyle name="20% - Accent6 4 2" xfId="100"/>
    <cellStyle name="20% - Accent6 4 2 2" xfId="101"/>
    <cellStyle name="20% - Accent6 4 3" xfId="102"/>
    <cellStyle name="20% - Accent6 5" xfId="103"/>
    <cellStyle name="20% - Accent6 5 2" xfId="104"/>
    <cellStyle name="20% - Accent6 6" xfId="105"/>
    <cellStyle name="20% - Accent6 7" xfId="106"/>
    <cellStyle name="40% - Accent1 2" xfId="107"/>
    <cellStyle name="40% - Accent1 2 2" xfId="108"/>
    <cellStyle name="40% - Accent1 2 3" xfId="109"/>
    <cellStyle name="40% - Accent1 2 3 2" xfId="110"/>
    <cellStyle name="40% - Accent1 2 4" xfId="111"/>
    <cellStyle name="40% - Accent1 3" xfId="112"/>
    <cellStyle name="40% - Accent1 4" xfId="113"/>
    <cellStyle name="40% - Accent1 4 2" xfId="114"/>
    <cellStyle name="40% - Accent1 4 2 2" xfId="115"/>
    <cellStyle name="40% - Accent1 4 3" xfId="116"/>
    <cellStyle name="40% - Accent1 5" xfId="117"/>
    <cellStyle name="40% - Accent1 5 2" xfId="118"/>
    <cellStyle name="40% - Accent1 6" xfId="119"/>
    <cellStyle name="40% - Accent1 7" xfId="120"/>
    <cellStyle name="40% - Accent2 2" xfId="121"/>
    <cellStyle name="40% - Accent2 2 2" xfId="122"/>
    <cellStyle name="40% - Accent2 2 3" xfId="123"/>
    <cellStyle name="40% - Accent2 2 3 2" xfId="124"/>
    <cellStyle name="40% - Accent2 2 4" xfId="125"/>
    <cellStyle name="40% - Accent2 3" xfId="126"/>
    <cellStyle name="40% - Accent2 4" xfId="127"/>
    <cellStyle name="40% - Accent2 4 2" xfId="128"/>
    <cellStyle name="40% - Accent2 4 2 2" xfId="129"/>
    <cellStyle name="40% - Accent2 4 3" xfId="130"/>
    <cellStyle name="40% - Accent2 5" xfId="131"/>
    <cellStyle name="40% - Accent2 5 2" xfId="132"/>
    <cellStyle name="40% - Accent2 6" xfId="133"/>
    <cellStyle name="40% - Accent2 7" xfId="134"/>
    <cellStyle name="40% - Accent3 2" xfId="135"/>
    <cellStyle name="40% - Accent3 2 2" xfId="136"/>
    <cellStyle name="40% - Accent3 2 3" xfId="137"/>
    <cellStyle name="40% - Accent3 2 3 2" xfId="138"/>
    <cellStyle name="40% - Accent3 2 4" xfId="139"/>
    <cellStyle name="40% - Accent3 3" xfId="140"/>
    <cellStyle name="40% - Accent3 4" xfId="141"/>
    <cellStyle name="40% - Accent3 4 2" xfId="142"/>
    <cellStyle name="40% - Accent3 4 2 2" xfId="143"/>
    <cellStyle name="40% - Accent3 4 3" xfId="144"/>
    <cellStyle name="40% - Accent3 5" xfId="145"/>
    <cellStyle name="40% - Accent3 5 2" xfId="146"/>
    <cellStyle name="40% - Accent3 6" xfId="147"/>
    <cellStyle name="40% - Accent3 7" xfId="148"/>
    <cellStyle name="40% - Accent4 2" xfId="149"/>
    <cellStyle name="40% - Accent4 2 2" xfId="150"/>
    <cellStyle name="40% - Accent4 2 3" xfId="151"/>
    <cellStyle name="40% - Accent4 2 3 2" xfId="152"/>
    <cellStyle name="40% - Accent4 2 4" xfId="153"/>
    <cellStyle name="40% - Accent4 3" xfId="154"/>
    <cellStyle name="40% - Accent4 4" xfId="155"/>
    <cellStyle name="40% - Accent4 4 2" xfId="156"/>
    <cellStyle name="40% - Accent4 4 2 2" xfId="157"/>
    <cellStyle name="40% - Accent4 4 3" xfId="158"/>
    <cellStyle name="40% - Accent4 5" xfId="159"/>
    <cellStyle name="40% - Accent4 5 2" xfId="160"/>
    <cellStyle name="40% - Accent4 6" xfId="161"/>
    <cellStyle name="40% - Accent4 7" xfId="162"/>
    <cellStyle name="40% - Accent5 2" xfId="163"/>
    <cellStyle name="40% - Accent5 2 2" xfId="164"/>
    <cellStyle name="40% - Accent5 2 3" xfId="165"/>
    <cellStyle name="40% - Accent5 2 3 2" xfId="166"/>
    <cellStyle name="40% - Accent5 2 4" xfId="167"/>
    <cellStyle name="40% - Accent5 3" xfId="168"/>
    <cellStyle name="40% - Accent5 4" xfId="169"/>
    <cellStyle name="40% - Accent5 4 2" xfId="170"/>
    <cellStyle name="40% - Accent5 4 2 2" xfId="171"/>
    <cellStyle name="40% - Accent5 4 3" xfId="172"/>
    <cellStyle name="40% - Accent5 5" xfId="173"/>
    <cellStyle name="40% - Accent5 5 2" xfId="174"/>
    <cellStyle name="40% - Accent5 6" xfId="175"/>
    <cellStyle name="40% - Accent5 7" xfId="176"/>
    <cellStyle name="40% - Accent6 2" xfId="177"/>
    <cellStyle name="40% - Accent6 2 2" xfId="178"/>
    <cellStyle name="40% - Accent6 2 3" xfId="179"/>
    <cellStyle name="40% - Accent6 2 3 2" xfId="180"/>
    <cellStyle name="40% - Accent6 2 4" xfId="181"/>
    <cellStyle name="40% - Accent6 3" xfId="182"/>
    <cellStyle name="40% - Accent6 4" xfId="183"/>
    <cellStyle name="40% - Accent6 4 2" xfId="184"/>
    <cellStyle name="40% - Accent6 4 2 2" xfId="185"/>
    <cellStyle name="40% - Accent6 4 3" xfId="186"/>
    <cellStyle name="40% - Accent6 5" xfId="187"/>
    <cellStyle name="40% - Accent6 5 2" xfId="188"/>
    <cellStyle name="40% - Accent6 6" xfId="189"/>
    <cellStyle name="40% - Accent6 7" xfId="190"/>
    <cellStyle name="60% - Accent1 2" xfId="191"/>
    <cellStyle name="60% - Accent1 2 2" xfId="192"/>
    <cellStyle name="60% - Accent1 3" xfId="193"/>
    <cellStyle name="60% - Accent1 4" xfId="194"/>
    <cellStyle name="60% - Accent1 5" xfId="195"/>
    <cellStyle name="60% - Accent2 2" xfId="196"/>
    <cellStyle name="60% - Accent2 2 2" xfId="197"/>
    <cellStyle name="60% - Accent2 3" xfId="198"/>
    <cellStyle name="60% - Accent2 4" xfId="199"/>
    <cellStyle name="60% - Accent2 5" xfId="200"/>
    <cellStyle name="60% - Accent3 2" xfId="201"/>
    <cellStyle name="60% - Accent3 2 2" xfId="202"/>
    <cellStyle name="60% - Accent3 3" xfId="203"/>
    <cellStyle name="60% - Accent3 4" xfId="204"/>
    <cellStyle name="60% - Accent3 5" xfId="205"/>
    <cellStyle name="60% - Accent4 2" xfId="206"/>
    <cellStyle name="60% - Accent4 2 2" xfId="207"/>
    <cellStyle name="60% - Accent4 3" xfId="208"/>
    <cellStyle name="60% - Accent4 4" xfId="209"/>
    <cellStyle name="60% - Accent4 5" xfId="210"/>
    <cellStyle name="60% - Accent5 2" xfId="211"/>
    <cellStyle name="60% - Accent5 2 2" xfId="212"/>
    <cellStyle name="60% - Accent5 3" xfId="213"/>
    <cellStyle name="60% - Accent5 4" xfId="214"/>
    <cellStyle name="60% - Accent5 5" xfId="215"/>
    <cellStyle name="60% - Accent6 2" xfId="216"/>
    <cellStyle name="60% - Accent6 2 2" xfId="217"/>
    <cellStyle name="60% - Accent6 3" xfId="218"/>
    <cellStyle name="60% - Accent6 4" xfId="219"/>
    <cellStyle name="60% - Accent6 5" xfId="220"/>
    <cellStyle name="Accent1 2" xfId="221"/>
    <cellStyle name="Accent1 2 2" xfId="222"/>
    <cellStyle name="Accent1 3" xfId="223"/>
    <cellStyle name="Accent1 4" xfId="224"/>
    <cellStyle name="Accent1 5" xfId="225"/>
    <cellStyle name="Accent2 2" xfId="226"/>
    <cellStyle name="Accent2 2 2" xfId="227"/>
    <cellStyle name="Accent2 3" xfId="228"/>
    <cellStyle name="Accent2 4" xfId="229"/>
    <cellStyle name="Accent2 5" xfId="230"/>
    <cellStyle name="Accent3 2" xfId="231"/>
    <cellStyle name="Accent3 2 2" xfId="232"/>
    <cellStyle name="Accent3 3" xfId="233"/>
    <cellStyle name="Accent3 4" xfId="234"/>
    <cellStyle name="Accent3 5" xfId="235"/>
    <cellStyle name="Accent4 2" xfId="236"/>
    <cellStyle name="Accent4 2 2" xfId="237"/>
    <cellStyle name="Accent4 3" xfId="238"/>
    <cellStyle name="Accent4 4" xfId="239"/>
    <cellStyle name="Accent4 5" xfId="240"/>
    <cellStyle name="Accent5 2" xfId="241"/>
    <cellStyle name="Accent5 2 2" xfId="242"/>
    <cellStyle name="Accent5 3" xfId="243"/>
    <cellStyle name="Accent5 4" xfId="244"/>
    <cellStyle name="Accent5 5" xfId="245"/>
    <cellStyle name="Accent6 2" xfId="246"/>
    <cellStyle name="Accent6 2 2" xfId="247"/>
    <cellStyle name="Accent6 3" xfId="248"/>
    <cellStyle name="Accent6 4" xfId="249"/>
    <cellStyle name="Accent6 5" xfId="250"/>
    <cellStyle name="args.style" xfId="251"/>
    <cellStyle name="ArrayHeading" xfId="252"/>
    <cellStyle name="Bad 2" xfId="253"/>
    <cellStyle name="Bad 2 2" xfId="254"/>
    <cellStyle name="Bad 3" xfId="255"/>
    <cellStyle name="Bad 4" xfId="256"/>
    <cellStyle name="Bad 5" xfId="257"/>
    <cellStyle name="BetweenMacros" xfId="258"/>
    <cellStyle name="bld-li - Style4" xfId="259"/>
    <cellStyle name="Calc Currency (0)" xfId="260"/>
    <cellStyle name="Calc Currency (0) 10" xfId="261"/>
    <cellStyle name="Calc Currency (0) 11" xfId="262"/>
    <cellStyle name="Calc Currency (0) 12" xfId="263"/>
    <cellStyle name="Calc Currency (0) 13" xfId="264"/>
    <cellStyle name="Calc Currency (0) 14" xfId="265"/>
    <cellStyle name="Calc Currency (0) 2" xfId="266"/>
    <cellStyle name="Calc Currency (0) 3" xfId="267"/>
    <cellStyle name="Calc Currency (0) 4" xfId="268"/>
    <cellStyle name="Calc Currency (0) 5" xfId="269"/>
    <cellStyle name="Calc Currency (0) 6" xfId="270"/>
    <cellStyle name="Calc Currency (0) 7" xfId="271"/>
    <cellStyle name="Calc Currency (0) 8" xfId="272"/>
    <cellStyle name="Calc Currency (0) 9" xfId="273"/>
    <cellStyle name="Calculation 2" xfId="274"/>
    <cellStyle name="Calculation 2 2" xfId="275"/>
    <cellStyle name="Calculation 3" xfId="276"/>
    <cellStyle name="Calculation 4" xfId="277"/>
    <cellStyle name="Calculation 5" xfId="278"/>
    <cellStyle name="Check Cell 2" xfId="279"/>
    <cellStyle name="Check Cell 2 2" xfId="280"/>
    <cellStyle name="Check Cell 3" xfId="281"/>
    <cellStyle name="Check Cell 4" xfId="282"/>
    <cellStyle name="Check Cell 5" xfId="283"/>
    <cellStyle name="Column total in dollars" xfId="284"/>
    <cellStyle name="Comma" xfId="28323" builtinId="3"/>
    <cellStyle name="Comma  - Style1" xfId="285"/>
    <cellStyle name="Comma  - Style1 2" xfId="286"/>
    <cellStyle name="Comma  - Style2" xfId="287"/>
    <cellStyle name="Comma  - Style2 2" xfId="288"/>
    <cellStyle name="Comma  - Style3" xfId="289"/>
    <cellStyle name="Comma  - Style3 2" xfId="290"/>
    <cellStyle name="Comma  - Style4" xfId="291"/>
    <cellStyle name="Comma  - Style4 2" xfId="292"/>
    <cellStyle name="Comma  - Style5" xfId="293"/>
    <cellStyle name="Comma  - Style5 2" xfId="294"/>
    <cellStyle name="Comma  - Style6" xfId="295"/>
    <cellStyle name="Comma  - Style6 2" xfId="296"/>
    <cellStyle name="Comma  - Style7" xfId="297"/>
    <cellStyle name="Comma  - Style7 2" xfId="298"/>
    <cellStyle name="Comma  - Style8" xfId="299"/>
    <cellStyle name="Comma  - Style8 2" xfId="300"/>
    <cellStyle name="Comma (0)" xfId="1"/>
    <cellStyle name="Comma [0] 2" xfId="301"/>
    <cellStyle name="Comma [0] 2 2" xfId="302"/>
    <cellStyle name="Comma [0] 2 3" xfId="303"/>
    <cellStyle name="Comma [0] 3" xfId="304"/>
    <cellStyle name="Comma 10" xfId="305"/>
    <cellStyle name="Comma 10 2" xfId="306"/>
    <cellStyle name="Comma 10 3" xfId="307"/>
    <cellStyle name="Comma 10 3 2" xfId="308"/>
    <cellStyle name="Comma 10 4" xfId="309"/>
    <cellStyle name="Comma 10 4 2" xfId="310"/>
    <cellStyle name="Comma 10 4 2 2" xfId="311"/>
    <cellStyle name="Comma 10 4 3" xfId="312"/>
    <cellStyle name="Comma 100" xfId="313"/>
    <cellStyle name="Comma 101" xfId="314"/>
    <cellStyle name="Comma 102" xfId="315"/>
    <cellStyle name="Comma 103" xfId="316"/>
    <cellStyle name="Comma 104" xfId="317"/>
    <cellStyle name="Comma 105" xfId="318"/>
    <cellStyle name="Comma 106" xfId="319"/>
    <cellStyle name="Comma 107" xfId="320"/>
    <cellStyle name="Comma 108" xfId="321"/>
    <cellStyle name="Comma 108 2" xfId="322"/>
    <cellStyle name="Comma 108 2 2" xfId="323"/>
    <cellStyle name="Comma 108 3" xfId="324"/>
    <cellStyle name="Comma 109" xfId="325"/>
    <cellStyle name="Comma 109 2" xfId="326"/>
    <cellStyle name="Comma 109 2 2" xfId="327"/>
    <cellStyle name="Comma 109 3" xfId="328"/>
    <cellStyle name="Comma 11" xfId="329"/>
    <cellStyle name="Comma 11 2" xfId="330"/>
    <cellStyle name="Comma 11 3" xfId="331"/>
    <cellStyle name="Comma 11 4" xfId="332"/>
    <cellStyle name="Comma 11 4 2" xfId="333"/>
    <cellStyle name="Comma 11 4 2 2" xfId="334"/>
    <cellStyle name="Comma 11 4 3" xfId="335"/>
    <cellStyle name="Comma 110" xfId="336"/>
    <cellStyle name="Comma 110 2" xfId="337"/>
    <cellStyle name="Comma 110 2 2" xfId="338"/>
    <cellStyle name="Comma 110 3" xfId="339"/>
    <cellStyle name="Comma 111" xfId="340"/>
    <cellStyle name="Comma 112" xfId="341"/>
    <cellStyle name="Comma 113" xfId="342"/>
    <cellStyle name="Comma 114" xfId="343"/>
    <cellStyle name="Comma 115" xfId="344"/>
    <cellStyle name="Comma 116" xfId="345"/>
    <cellStyle name="Comma 117" xfId="346"/>
    <cellStyle name="Comma 118" xfId="347"/>
    <cellStyle name="Comma 119" xfId="348"/>
    <cellStyle name="Comma 12" xfId="349"/>
    <cellStyle name="Comma 12 2" xfId="350"/>
    <cellStyle name="Comma 12 3" xfId="351"/>
    <cellStyle name="Comma 12 3 2" xfId="352"/>
    <cellStyle name="Comma 12 3 2 2" xfId="353"/>
    <cellStyle name="Comma 12 3 3" xfId="354"/>
    <cellStyle name="Comma 120" xfId="355"/>
    <cellStyle name="Comma 121" xfId="356"/>
    <cellStyle name="Comma 122" xfId="357"/>
    <cellStyle name="Comma 123" xfId="358"/>
    <cellStyle name="Comma 124" xfId="359"/>
    <cellStyle name="Comma 125" xfId="360"/>
    <cellStyle name="Comma 126" xfId="361"/>
    <cellStyle name="Comma 127" xfId="362"/>
    <cellStyle name="Comma 128" xfId="363"/>
    <cellStyle name="Comma 129" xfId="364"/>
    <cellStyle name="Comma 13" xfId="365"/>
    <cellStyle name="Comma 13 2" xfId="366"/>
    <cellStyle name="Comma 13 3" xfId="367"/>
    <cellStyle name="Comma 13 3 2" xfId="368"/>
    <cellStyle name="Comma 13 3 2 2" xfId="369"/>
    <cellStyle name="Comma 13 3 3" xfId="370"/>
    <cellStyle name="Comma 130" xfId="371"/>
    <cellStyle name="Comma 130 2" xfId="372"/>
    <cellStyle name="Comma 130 2 2" xfId="373"/>
    <cellStyle name="Comma 130 3" xfId="374"/>
    <cellStyle name="Comma 131" xfId="375"/>
    <cellStyle name="Comma 132" xfId="376"/>
    <cellStyle name="Comma 133" xfId="377"/>
    <cellStyle name="Comma 134" xfId="378"/>
    <cellStyle name="Comma 135" xfId="379"/>
    <cellStyle name="Comma 136" xfId="380"/>
    <cellStyle name="Comma 136 2" xfId="381"/>
    <cellStyle name="Comma 136 2 2" xfId="382"/>
    <cellStyle name="Comma 136 3" xfId="383"/>
    <cellStyle name="Comma 137" xfId="384"/>
    <cellStyle name="Comma 137 2" xfId="385"/>
    <cellStyle name="Comma 137 2 2" xfId="386"/>
    <cellStyle name="Comma 137 3" xfId="387"/>
    <cellStyle name="Comma 138" xfId="388"/>
    <cellStyle name="Comma 138 2" xfId="389"/>
    <cellStyle name="Comma 138 2 2" xfId="390"/>
    <cellStyle name="Comma 138 3" xfId="391"/>
    <cellStyle name="Comma 139" xfId="392"/>
    <cellStyle name="Comma 139 2" xfId="393"/>
    <cellStyle name="Comma 139 2 2" xfId="394"/>
    <cellStyle name="Comma 139 3" xfId="395"/>
    <cellStyle name="Comma 14" xfId="396"/>
    <cellStyle name="Comma 14 2" xfId="397"/>
    <cellStyle name="Comma 14 3" xfId="398"/>
    <cellStyle name="Comma 14 3 2" xfId="399"/>
    <cellStyle name="Comma 14 3 2 2" xfId="400"/>
    <cellStyle name="Comma 14 3 3" xfId="401"/>
    <cellStyle name="Comma 140" xfId="402"/>
    <cellStyle name="Comma 140 2" xfId="403"/>
    <cellStyle name="Comma 140 2 2" xfId="404"/>
    <cellStyle name="Comma 140 3" xfId="405"/>
    <cellStyle name="Comma 141" xfId="406"/>
    <cellStyle name="Comma 141 2" xfId="407"/>
    <cellStyle name="Comma 141 2 2" xfId="408"/>
    <cellStyle name="Comma 141 3" xfId="409"/>
    <cellStyle name="Comma 142" xfId="410"/>
    <cellStyle name="Comma 142 2" xfId="411"/>
    <cellStyle name="Comma 142 2 2" xfId="412"/>
    <cellStyle name="Comma 142 3" xfId="413"/>
    <cellStyle name="Comma 143" xfId="414"/>
    <cellStyle name="Comma 143 2" xfId="415"/>
    <cellStyle name="Comma 143 2 2" xfId="416"/>
    <cellStyle name="Comma 143 3" xfId="417"/>
    <cellStyle name="Comma 144" xfId="418"/>
    <cellStyle name="Comma 144 2" xfId="419"/>
    <cellStyle name="Comma 144 2 2" xfId="420"/>
    <cellStyle name="Comma 144 3" xfId="421"/>
    <cellStyle name="Comma 145" xfId="422"/>
    <cellStyle name="Comma 145 2" xfId="423"/>
    <cellStyle name="Comma 145 2 2" xfId="424"/>
    <cellStyle name="Comma 145 3" xfId="425"/>
    <cellStyle name="Comma 146" xfId="426"/>
    <cellStyle name="Comma 146 2" xfId="427"/>
    <cellStyle name="Comma 146 2 2" xfId="428"/>
    <cellStyle name="Comma 146 3" xfId="429"/>
    <cellStyle name="Comma 147" xfId="430"/>
    <cellStyle name="Comma 147 2" xfId="431"/>
    <cellStyle name="Comma 147 2 2" xfId="432"/>
    <cellStyle name="Comma 147 3" xfId="433"/>
    <cellStyle name="Comma 148" xfId="434"/>
    <cellStyle name="Comma 148 2" xfId="435"/>
    <cellStyle name="Comma 148 2 2" xfId="436"/>
    <cellStyle name="Comma 148 3" xfId="437"/>
    <cellStyle name="Comma 149" xfId="438"/>
    <cellStyle name="Comma 149 2" xfId="439"/>
    <cellStyle name="Comma 149 2 2" xfId="440"/>
    <cellStyle name="Comma 149 3" xfId="441"/>
    <cellStyle name="Comma 15" xfId="442"/>
    <cellStyle name="Comma 15 2" xfId="443"/>
    <cellStyle name="Comma 15 3" xfId="444"/>
    <cellStyle name="Comma 15 3 2" xfId="445"/>
    <cellStyle name="Comma 15 3 2 2" xfId="446"/>
    <cellStyle name="Comma 15 3 3" xfId="447"/>
    <cellStyle name="Comma 150" xfId="448"/>
    <cellStyle name="Comma 151" xfId="449"/>
    <cellStyle name="Comma 152" xfId="450"/>
    <cellStyle name="Comma 153" xfId="451"/>
    <cellStyle name="Comma 154" xfId="452"/>
    <cellStyle name="Comma 154 2" xfId="453"/>
    <cellStyle name="Comma 154 2 2" xfId="454"/>
    <cellStyle name="Comma 154 3" xfId="455"/>
    <cellStyle name="Comma 155" xfId="456"/>
    <cellStyle name="Comma 156" xfId="457"/>
    <cellStyle name="Comma 157" xfId="458"/>
    <cellStyle name="Comma 158" xfId="459"/>
    <cellStyle name="Comma 159" xfId="460"/>
    <cellStyle name="Comma 159 2" xfId="461"/>
    <cellStyle name="Comma 16" xfId="462"/>
    <cellStyle name="Comma 16 2" xfId="463"/>
    <cellStyle name="Comma 16 3" xfId="464"/>
    <cellStyle name="Comma 16 3 2" xfId="465"/>
    <cellStyle name="Comma 16 3 2 2" xfId="466"/>
    <cellStyle name="Comma 16 3 3" xfId="467"/>
    <cellStyle name="Comma 160" xfId="468"/>
    <cellStyle name="Comma 161" xfId="469"/>
    <cellStyle name="Comma 162" xfId="470"/>
    <cellStyle name="Comma 163" xfId="471"/>
    <cellStyle name="Comma 164" xfId="472"/>
    <cellStyle name="Comma 165" xfId="473"/>
    <cellStyle name="Comma 166" xfId="474"/>
    <cellStyle name="Comma 167" xfId="475"/>
    <cellStyle name="Comma 168" xfId="476"/>
    <cellStyle name="Comma 169" xfId="477"/>
    <cellStyle name="Comma 17" xfId="478"/>
    <cellStyle name="Comma 17 2" xfId="479"/>
    <cellStyle name="Comma 170" xfId="480"/>
    <cellStyle name="Comma 171" xfId="481"/>
    <cellStyle name="Comma 172" xfId="482"/>
    <cellStyle name="Comma 173" xfId="483"/>
    <cellStyle name="Comma 174" xfId="484"/>
    <cellStyle name="Comma 175" xfId="485"/>
    <cellStyle name="Comma 176" xfId="28319"/>
    <cellStyle name="Comma 18" xfId="486"/>
    <cellStyle name="Comma 18 2" xfId="487"/>
    <cellStyle name="Comma 19" xfId="488"/>
    <cellStyle name="Comma 2" xfId="8"/>
    <cellStyle name="Comma 2 10" xfId="489"/>
    <cellStyle name="Comma 2 11" xfId="490"/>
    <cellStyle name="Comma 2 12" xfId="491"/>
    <cellStyle name="Comma 2 12 2" xfId="492"/>
    <cellStyle name="Comma 2 12 2 2" xfId="493"/>
    <cellStyle name="Comma 2 12 2 2 2" xfId="494"/>
    <cellStyle name="Comma 2 12 2 2 2 2" xfId="495"/>
    <cellStyle name="Comma 2 12 2 2 3" xfId="496"/>
    <cellStyle name="Comma 2 12 2 3" xfId="497"/>
    <cellStyle name="Comma 2 12 2 3 2" xfId="498"/>
    <cellStyle name="Comma 2 12 2 4" xfId="499"/>
    <cellStyle name="Comma 2 12 3" xfId="500"/>
    <cellStyle name="Comma 2 12 3 2" xfId="501"/>
    <cellStyle name="Comma 2 12 3 2 2" xfId="502"/>
    <cellStyle name="Comma 2 12 3 2 2 2" xfId="503"/>
    <cellStyle name="Comma 2 12 3 2 3" xfId="504"/>
    <cellStyle name="Comma 2 12 3 3" xfId="505"/>
    <cellStyle name="Comma 2 12 3 3 2" xfId="506"/>
    <cellStyle name="Comma 2 12 3 4" xfId="507"/>
    <cellStyle name="Comma 2 12 4" xfId="508"/>
    <cellStyle name="Comma 2 12 4 2" xfId="509"/>
    <cellStyle name="Comma 2 12 4 2 2" xfId="510"/>
    <cellStyle name="Comma 2 12 4 3" xfId="511"/>
    <cellStyle name="Comma 2 12 5" xfId="512"/>
    <cellStyle name="Comma 2 12 5 2" xfId="513"/>
    <cellStyle name="Comma 2 12 6" xfId="514"/>
    <cellStyle name="Comma 2 13" xfId="515"/>
    <cellStyle name="Comma 2 13 2" xfId="516"/>
    <cellStyle name="Comma 2 13 2 2" xfId="517"/>
    <cellStyle name="Comma 2 13 2 2 2" xfId="518"/>
    <cellStyle name="Comma 2 13 2 3" xfId="519"/>
    <cellStyle name="Comma 2 13 3" xfId="520"/>
    <cellStyle name="Comma 2 13 3 2" xfId="521"/>
    <cellStyle name="Comma 2 13 4" xfId="522"/>
    <cellStyle name="Comma 2 14" xfId="523"/>
    <cellStyle name="Comma 2 14 2" xfId="524"/>
    <cellStyle name="Comma 2 14 2 2" xfId="525"/>
    <cellStyle name="Comma 2 14 3" xfId="526"/>
    <cellStyle name="Comma 2 15" xfId="527"/>
    <cellStyle name="Comma 2 15 2" xfId="528"/>
    <cellStyle name="Comma 2 15 2 2" xfId="529"/>
    <cellStyle name="Comma 2 15 3" xfId="530"/>
    <cellStyle name="Comma 2 16" xfId="531"/>
    <cellStyle name="Comma 2 17" xfId="532"/>
    <cellStyle name="Comma 2 2" xfId="533"/>
    <cellStyle name="Comma 2 2 2" xfId="534"/>
    <cellStyle name="Comma 2 2 2 2" xfId="535"/>
    <cellStyle name="Comma 2 2 3" xfId="536"/>
    <cellStyle name="Comma 2 2 4" xfId="537"/>
    <cellStyle name="Comma 2 3" xfId="538"/>
    <cellStyle name="Comma 2 3 10" xfId="539"/>
    <cellStyle name="Comma 2 3 10 2" xfId="540"/>
    <cellStyle name="Comma 2 3 10 2 2" xfId="541"/>
    <cellStyle name="Comma 2 3 10 2 2 2" xfId="542"/>
    <cellStyle name="Comma 2 3 10 2 3" xfId="543"/>
    <cellStyle name="Comma 2 3 10 3" xfId="544"/>
    <cellStyle name="Comma 2 3 10 3 2" xfId="545"/>
    <cellStyle name="Comma 2 3 10 4" xfId="546"/>
    <cellStyle name="Comma 2 3 11" xfId="547"/>
    <cellStyle name="Comma 2 3 11 2" xfId="548"/>
    <cellStyle name="Comma 2 3 11 2 2" xfId="549"/>
    <cellStyle name="Comma 2 3 11 2 2 2" xfId="550"/>
    <cellStyle name="Comma 2 3 11 2 3" xfId="551"/>
    <cellStyle name="Comma 2 3 11 3" xfId="552"/>
    <cellStyle name="Comma 2 3 11 3 2" xfId="553"/>
    <cellStyle name="Comma 2 3 11 4" xfId="554"/>
    <cellStyle name="Comma 2 3 12" xfId="555"/>
    <cellStyle name="Comma 2 3 12 2" xfId="556"/>
    <cellStyle name="Comma 2 3 12 2 2" xfId="557"/>
    <cellStyle name="Comma 2 3 12 3" xfId="558"/>
    <cellStyle name="Comma 2 3 13" xfId="559"/>
    <cellStyle name="Comma 2 3 13 2" xfId="560"/>
    <cellStyle name="Comma 2 3 14" xfId="561"/>
    <cellStyle name="Comma 2 3 2" xfId="562"/>
    <cellStyle name="Comma 2 3 2 10" xfId="563"/>
    <cellStyle name="Comma 2 3 2 10 2" xfId="564"/>
    <cellStyle name="Comma 2 3 2 10 2 2" xfId="565"/>
    <cellStyle name="Comma 2 3 2 10 2 2 2" xfId="566"/>
    <cellStyle name="Comma 2 3 2 10 2 3" xfId="567"/>
    <cellStyle name="Comma 2 3 2 10 3" xfId="568"/>
    <cellStyle name="Comma 2 3 2 10 3 2" xfId="569"/>
    <cellStyle name="Comma 2 3 2 10 4" xfId="570"/>
    <cellStyle name="Comma 2 3 2 11" xfId="571"/>
    <cellStyle name="Comma 2 3 2 11 2" xfId="572"/>
    <cellStyle name="Comma 2 3 2 11 2 2" xfId="573"/>
    <cellStyle name="Comma 2 3 2 11 3" xfId="574"/>
    <cellStyle name="Comma 2 3 2 12" xfId="575"/>
    <cellStyle name="Comma 2 3 2 12 2" xfId="576"/>
    <cellStyle name="Comma 2 3 2 13" xfId="577"/>
    <cellStyle name="Comma 2 3 2 2" xfId="578"/>
    <cellStyle name="Comma 2 3 2 2 10" xfId="579"/>
    <cellStyle name="Comma 2 3 2 2 2" xfId="580"/>
    <cellStyle name="Comma 2 3 2 2 2 2" xfId="581"/>
    <cellStyle name="Comma 2 3 2 2 2 2 2" xfId="582"/>
    <cellStyle name="Comma 2 3 2 2 2 2 2 2" xfId="583"/>
    <cellStyle name="Comma 2 3 2 2 2 2 2 2 2" xfId="584"/>
    <cellStyle name="Comma 2 3 2 2 2 2 2 2 2 2" xfId="585"/>
    <cellStyle name="Comma 2 3 2 2 2 2 2 2 3" xfId="586"/>
    <cellStyle name="Comma 2 3 2 2 2 2 2 3" xfId="587"/>
    <cellStyle name="Comma 2 3 2 2 2 2 2 3 2" xfId="588"/>
    <cellStyle name="Comma 2 3 2 2 2 2 2 4" xfId="589"/>
    <cellStyle name="Comma 2 3 2 2 2 2 3" xfId="590"/>
    <cellStyle name="Comma 2 3 2 2 2 2 3 2" xfId="591"/>
    <cellStyle name="Comma 2 3 2 2 2 2 3 2 2" xfId="592"/>
    <cellStyle name="Comma 2 3 2 2 2 2 3 2 2 2" xfId="593"/>
    <cellStyle name="Comma 2 3 2 2 2 2 3 2 3" xfId="594"/>
    <cellStyle name="Comma 2 3 2 2 2 2 3 3" xfId="595"/>
    <cellStyle name="Comma 2 3 2 2 2 2 3 3 2" xfId="596"/>
    <cellStyle name="Comma 2 3 2 2 2 2 3 4" xfId="597"/>
    <cellStyle name="Comma 2 3 2 2 2 2 4" xfId="598"/>
    <cellStyle name="Comma 2 3 2 2 2 2 4 2" xfId="599"/>
    <cellStyle name="Comma 2 3 2 2 2 2 4 2 2" xfId="600"/>
    <cellStyle name="Comma 2 3 2 2 2 2 4 3" xfId="601"/>
    <cellStyle name="Comma 2 3 2 2 2 2 5" xfId="602"/>
    <cellStyle name="Comma 2 3 2 2 2 2 5 2" xfId="603"/>
    <cellStyle name="Comma 2 3 2 2 2 2 6" xfId="604"/>
    <cellStyle name="Comma 2 3 2 2 2 3" xfId="605"/>
    <cellStyle name="Comma 2 3 2 2 2 3 2" xfId="606"/>
    <cellStyle name="Comma 2 3 2 2 2 3 2 2" xfId="607"/>
    <cellStyle name="Comma 2 3 2 2 2 3 2 2 2" xfId="608"/>
    <cellStyle name="Comma 2 3 2 2 2 3 2 2 2 2" xfId="609"/>
    <cellStyle name="Comma 2 3 2 2 2 3 2 2 3" xfId="610"/>
    <cellStyle name="Comma 2 3 2 2 2 3 2 3" xfId="611"/>
    <cellStyle name="Comma 2 3 2 2 2 3 2 3 2" xfId="612"/>
    <cellStyle name="Comma 2 3 2 2 2 3 2 4" xfId="613"/>
    <cellStyle name="Comma 2 3 2 2 2 3 3" xfId="614"/>
    <cellStyle name="Comma 2 3 2 2 2 3 3 2" xfId="615"/>
    <cellStyle name="Comma 2 3 2 2 2 3 3 2 2" xfId="616"/>
    <cellStyle name="Comma 2 3 2 2 2 3 3 3" xfId="617"/>
    <cellStyle name="Comma 2 3 2 2 2 3 4" xfId="618"/>
    <cellStyle name="Comma 2 3 2 2 2 3 4 2" xfId="619"/>
    <cellStyle name="Comma 2 3 2 2 2 3 5" xfId="620"/>
    <cellStyle name="Comma 2 3 2 2 2 4" xfId="621"/>
    <cellStyle name="Comma 2 3 2 2 2 4 2" xfId="622"/>
    <cellStyle name="Comma 2 3 2 2 2 4 2 2" xfId="623"/>
    <cellStyle name="Comma 2 3 2 2 2 4 2 2 2" xfId="624"/>
    <cellStyle name="Comma 2 3 2 2 2 4 2 3" xfId="625"/>
    <cellStyle name="Comma 2 3 2 2 2 4 3" xfId="626"/>
    <cellStyle name="Comma 2 3 2 2 2 4 3 2" xfId="627"/>
    <cellStyle name="Comma 2 3 2 2 2 4 4" xfId="628"/>
    <cellStyle name="Comma 2 3 2 2 2 5" xfId="629"/>
    <cellStyle name="Comma 2 3 2 2 2 5 2" xfId="630"/>
    <cellStyle name="Comma 2 3 2 2 2 5 2 2" xfId="631"/>
    <cellStyle name="Comma 2 3 2 2 2 5 2 2 2" xfId="632"/>
    <cellStyle name="Comma 2 3 2 2 2 5 2 3" xfId="633"/>
    <cellStyle name="Comma 2 3 2 2 2 5 3" xfId="634"/>
    <cellStyle name="Comma 2 3 2 2 2 5 3 2" xfId="635"/>
    <cellStyle name="Comma 2 3 2 2 2 5 4" xfId="636"/>
    <cellStyle name="Comma 2 3 2 2 2 6" xfId="637"/>
    <cellStyle name="Comma 2 3 2 2 2 6 2" xfId="638"/>
    <cellStyle name="Comma 2 3 2 2 2 6 2 2" xfId="639"/>
    <cellStyle name="Comma 2 3 2 2 2 6 3" xfId="640"/>
    <cellStyle name="Comma 2 3 2 2 2 7" xfId="641"/>
    <cellStyle name="Comma 2 3 2 2 2 7 2" xfId="642"/>
    <cellStyle name="Comma 2 3 2 2 2 8" xfId="643"/>
    <cellStyle name="Comma 2 3 2 2 3" xfId="644"/>
    <cellStyle name="Comma 2 3 2 2 3 2" xfId="645"/>
    <cellStyle name="Comma 2 3 2 2 3 2 2" xfId="646"/>
    <cellStyle name="Comma 2 3 2 2 3 2 2 2" xfId="647"/>
    <cellStyle name="Comma 2 3 2 2 3 2 2 2 2" xfId="648"/>
    <cellStyle name="Comma 2 3 2 2 3 2 2 2 2 2" xfId="649"/>
    <cellStyle name="Comma 2 3 2 2 3 2 2 2 3" xfId="650"/>
    <cellStyle name="Comma 2 3 2 2 3 2 2 3" xfId="651"/>
    <cellStyle name="Comma 2 3 2 2 3 2 2 3 2" xfId="652"/>
    <cellStyle name="Comma 2 3 2 2 3 2 2 4" xfId="653"/>
    <cellStyle name="Comma 2 3 2 2 3 2 3" xfId="654"/>
    <cellStyle name="Comma 2 3 2 2 3 2 3 2" xfId="655"/>
    <cellStyle name="Comma 2 3 2 2 3 2 3 2 2" xfId="656"/>
    <cellStyle name="Comma 2 3 2 2 3 2 3 3" xfId="657"/>
    <cellStyle name="Comma 2 3 2 2 3 2 4" xfId="658"/>
    <cellStyle name="Comma 2 3 2 2 3 2 4 2" xfId="659"/>
    <cellStyle name="Comma 2 3 2 2 3 2 5" xfId="660"/>
    <cellStyle name="Comma 2 3 2 2 3 3" xfId="661"/>
    <cellStyle name="Comma 2 3 2 2 3 3 2" xfId="662"/>
    <cellStyle name="Comma 2 3 2 2 3 3 2 2" xfId="663"/>
    <cellStyle name="Comma 2 3 2 2 3 3 2 2 2" xfId="664"/>
    <cellStyle name="Comma 2 3 2 2 3 3 2 3" xfId="665"/>
    <cellStyle name="Comma 2 3 2 2 3 3 3" xfId="666"/>
    <cellStyle name="Comma 2 3 2 2 3 3 3 2" xfId="667"/>
    <cellStyle name="Comma 2 3 2 2 3 3 4" xfId="668"/>
    <cellStyle name="Comma 2 3 2 2 3 4" xfId="669"/>
    <cellStyle name="Comma 2 3 2 2 3 4 2" xfId="670"/>
    <cellStyle name="Comma 2 3 2 2 3 4 2 2" xfId="671"/>
    <cellStyle name="Comma 2 3 2 2 3 4 2 2 2" xfId="672"/>
    <cellStyle name="Comma 2 3 2 2 3 4 2 3" xfId="673"/>
    <cellStyle name="Comma 2 3 2 2 3 4 3" xfId="674"/>
    <cellStyle name="Comma 2 3 2 2 3 4 3 2" xfId="675"/>
    <cellStyle name="Comma 2 3 2 2 3 4 4" xfId="676"/>
    <cellStyle name="Comma 2 3 2 2 3 5" xfId="677"/>
    <cellStyle name="Comma 2 3 2 2 3 5 2" xfId="678"/>
    <cellStyle name="Comma 2 3 2 2 3 5 2 2" xfId="679"/>
    <cellStyle name="Comma 2 3 2 2 3 5 3" xfId="680"/>
    <cellStyle name="Comma 2 3 2 2 3 6" xfId="681"/>
    <cellStyle name="Comma 2 3 2 2 3 6 2" xfId="682"/>
    <cellStyle name="Comma 2 3 2 2 3 7" xfId="683"/>
    <cellStyle name="Comma 2 3 2 2 4" xfId="684"/>
    <cellStyle name="Comma 2 3 2 2 4 2" xfId="685"/>
    <cellStyle name="Comma 2 3 2 2 4 2 2" xfId="686"/>
    <cellStyle name="Comma 2 3 2 2 4 2 2 2" xfId="687"/>
    <cellStyle name="Comma 2 3 2 2 4 2 2 2 2" xfId="688"/>
    <cellStyle name="Comma 2 3 2 2 4 2 2 3" xfId="689"/>
    <cellStyle name="Comma 2 3 2 2 4 2 3" xfId="690"/>
    <cellStyle name="Comma 2 3 2 2 4 2 3 2" xfId="691"/>
    <cellStyle name="Comma 2 3 2 2 4 2 4" xfId="692"/>
    <cellStyle name="Comma 2 3 2 2 4 3" xfId="693"/>
    <cellStyle name="Comma 2 3 2 2 4 3 2" xfId="694"/>
    <cellStyle name="Comma 2 3 2 2 4 3 2 2" xfId="695"/>
    <cellStyle name="Comma 2 3 2 2 4 3 2 2 2" xfId="696"/>
    <cellStyle name="Comma 2 3 2 2 4 3 2 3" xfId="697"/>
    <cellStyle name="Comma 2 3 2 2 4 3 3" xfId="698"/>
    <cellStyle name="Comma 2 3 2 2 4 3 3 2" xfId="699"/>
    <cellStyle name="Comma 2 3 2 2 4 3 4" xfId="700"/>
    <cellStyle name="Comma 2 3 2 2 4 4" xfId="701"/>
    <cellStyle name="Comma 2 3 2 2 4 4 2" xfId="702"/>
    <cellStyle name="Comma 2 3 2 2 4 4 2 2" xfId="703"/>
    <cellStyle name="Comma 2 3 2 2 4 4 3" xfId="704"/>
    <cellStyle name="Comma 2 3 2 2 4 5" xfId="705"/>
    <cellStyle name="Comma 2 3 2 2 4 5 2" xfId="706"/>
    <cellStyle name="Comma 2 3 2 2 4 6" xfId="707"/>
    <cellStyle name="Comma 2 3 2 2 5" xfId="708"/>
    <cellStyle name="Comma 2 3 2 2 5 2" xfId="709"/>
    <cellStyle name="Comma 2 3 2 2 5 2 2" xfId="710"/>
    <cellStyle name="Comma 2 3 2 2 5 2 2 2" xfId="711"/>
    <cellStyle name="Comma 2 3 2 2 5 2 2 2 2" xfId="712"/>
    <cellStyle name="Comma 2 3 2 2 5 2 2 3" xfId="713"/>
    <cellStyle name="Comma 2 3 2 2 5 2 3" xfId="714"/>
    <cellStyle name="Comma 2 3 2 2 5 2 3 2" xfId="715"/>
    <cellStyle name="Comma 2 3 2 2 5 2 4" xfId="716"/>
    <cellStyle name="Comma 2 3 2 2 5 3" xfId="717"/>
    <cellStyle name="Comma 2 3 2 2 5 3 2" xfId="718"/>
    <cellStyle name="Comma 2 3 2 2 5 3 2 2" xfId="719"/>
    <cellStyle name="Comma 2 3 2 2 5 3 3" xfId="720"/>
    <cellStyle name="Comma 2 3 2 2 5 4" xfId="721"/>
    <cellStyle name="Comma 2 3 2 2 5 4 2" xfId="722"/>
    <cellStyle name="Comma 2 3 2 2 5 5" xfId="723"/>
    <cellStyle name="Comma 2 3 2 2 6" xfId="724"/>
    <cellStyle name="Comma 2 3 2 2 6 2" xfId="725"/>
    <cellStyle name="Comma 2 3 2 2 6 2 2" xfId="726"/>
    <cellStyle name="Comma 2 3 2 2 6 2 2 2" xfId="727"/>
    <cellStyle name="Comma 2 3 2 2 6 2 3" xfId="728"/>
    <cellStyle name="Comma 2 3 2 2 6 3" xfId="729"/>
    <cellStyle name="Comma 2 3 2 2 6 3 2" xfId="730"/>
    <cellStyle name="Comma 2 3 2 2 6 4" xfId="731"/>
    <cellStyle name="Comma 2 3 2 2 7" xfId="732"/>
    <cellStyle name="Comma 2 3 2 2 7 2" xfId="733"/>
    <cellStyle name="Comma 2 3 2 2 7 2 2" xfId="734"/>
    <cellStyle name="Comma 2 3 2 2 7 2 2 2" xfId="735"/>
    <cellStyle name="Comma 2 3 2 2 7 2 3" xfId="736"/>
    <cellStyle name="Comma 2 3 2 2 7 3" xfId="737"/>
    <cellStyle name="Comma 2 3 2 2 7 3 2" xfId="738"/>
    <cellStyle name="Comma 2 3 2 2 7 4" xfId="739"/>
    <cellStyle name="Comma 2 3 2 2 8" xfId="740"/>
    <cellStyle name="Comma 2 3 2 2 8 2" xfId="741"/>
    <cellStyle name="Comma 2 3 2 2 8 2 2" xfId="742"/>
    <cellStyle name="Comma 2 3 2 2 8 3" xfId="743"/>
    <cellStyle name="Comma 2 3 2 2 9" xfId="744"/>
    <cellStyle name="Comma 2 3 2 2 9 2" xfId="745"/>
    <cellStyle name="Comma 2 3 2 3" xfId="746"/>
    <cellStyle name="Comma 2 3 2 3 2" xfId="747"/>
    <cellStyle name="Comma 2 3 2 3 2 2" xfId="748"/>
    <cellStyle name="Comma 2 3 2 3 2 2 2" xfId="749"/>
    <cellStyle name="Comma 2 3 2 3 2 2 2 2" xfId="750"/>
    <cellStyle name="Comma 2 3 2 3 2 2 2 2 2" xfId="751"/>
    <cellStyle name="Comma 2 3 2 3 2 2 2 2 2 2" xfId="752"/>
    <cellStyle name="Comma 2 3 2 3 2 2 2 2 3" xfId="753"/>
    <cellStyle name="Comma 2 3 2 3 2 2 2 3" xfId="754"/>
    <cellStyle name="Comma 2 3 2 3 2 2 2 3 2" xfId="755"/>
    <cellStyle name="Comma 2 3 2 3 2 2 2 4" xfId="756"/>
    <cellStyle name="Comma 2 3 2 3 2 2 3" xfId="757"/>
    <cellStyle name="Comma 2 3 2 3 2 2 3 2" xfId="758"/>
    <cellStyle name="Comma 2 3 2 3 2 2 3 2 2" xfId="759"/>
    <cellStyle name="Comma 2 3 2 3 2 2 3 3" xfId="760"/>
    <cellStyle name="Comma 2 3 2 3 2 2 4" xfId="761"/>
    <cellStyle name="Comma 2 3 2 3 2 2 4 2" xfId="762"/>
    <cellStyle name="Comma 2 3 2 3 2 2 5" xfId="763"/>
    <cellStyle name="Comma 2 3 2 3 2 3" xfId="764"/>
    <cellStyle name="Comma 2 3 2 3 2 3 2" xfId="765"/>
    <cellStyle name="Comma 2 3 2 3 2 3 2 2" xfId="766"/>
    <cellStyle name="Comma 2 3 2 3 2 3 2 2 2" xfId="767"/>
    <cellStyle name="Comma 2 3 2 3 2 3 2 3" xfId="768"/>
    <cellStyle name="Comma 2 3 2 3 2 3 3" xfId="769"/>
    <cellStyle name="Comma 2 3 2 3 2 3 3 2" xfId="770"/>
    <cellStyle name="Comma 2 3 2 3 2 3 4" xfId="771"/>
    <cellStyle name="Comma 2 3 2 3 2 4" xfId="772"/>
    <cellStyle name="Comma 2 3 2 3 2 4 2" xfId="773"/>
    <cellStyle name="Comma 2 3 2 3 2 4 2 2" xfId="774"/>
    <cellStyle name="Comma 2 3 2 3 2 4 2 2 2" xfId="775"/>
    <cellStyle name="Comma 2 3 2 3 2 4 2 3" xfId="776"/>
    <cellStyle name="Comma 2 3 2 3 2 4 3" xfId="777"/>
    <cellStyle name="Comma 2 3 2 3 2 4 3 2" xfId="778"/>
    <cellStyle name="Comma 2 3 2 3 2 4 4" xfId="779"/>
    <cellStyle name="Comma 2 3 2 3 2 5" xfId="780"/>
    <cellStyle name="Comma 2 3 2 3 2 5 2" xfId="781"/>
    <cellStyle name="Comma 2 3 2 3 2 5 2 2" xfId="782"/>
    <cellStyle name="Comma 2 3 2 3 2 5 3" xfId="783"/>
    <cellStyle name="Comma 2 3 2 3 2 6" xfId="784"/>
    <cellStyle name="Comma 2 3 2 3 2 6 2" xfId="785"/>
    <cellStyle name="Comma 2 3 2 3 2 7" xfId="786"/>
    <cellStyle name="Comma 2 3 2 3 3" xfId="787"/>
    <cellStyle name="Comma 2 3 2 3 3 2" xfId="788"/>
    <cellStyle name="Comma 2 3 2 3 3 2 2" xfId="789"/>
    <cellStyle name="Comma 2 3 2 3 3 2 2 2" xfId="790"/>
    <cellStyle name="Comma 2 3 2 3 3 2 2 2 2" xfId="791"/>
    <cellStyle name="Comma 2 3 2 3 3 2 2 3" xfId="792"/>
    <cellStyle name="Comma 2 3 2 3 3 2 3" xfId="793"/>
    <cellStyle name="Comma 2 3 2 3 3 2 3 2" xfId="794"/>
    <cellStyle name="Comma 2 3 2 3 3 2 4" xfId="795"/>
    <cellStyle name="Comma 2 3 2 3 3 3" xfId="796"/>
    <cellStyle name="Comma 2 3 2 3 3 3 2" xfId="797"/>
    <cellStyle name="Comma 2 3 2 3 3 3 2 2" xfId="798"/>
    <cellStyle name="Comma 2 3 2 3 3 3 2 2 2" xfId="799"/>
    <cellStyle name="Comma 2 3 2 3 3 3 2 3" xfId="800"/>
    <cellStyle name="Comma 2 3 2 3 3 3 3" xfId="801"/>
    <cellStyle name="Comma 2 3 2 3 3 3 3 2" xfId="802"/>
    <cellStyle name="Comma 2 3 2 3 3 3 4" xfId="803"/>
    <cellStyle name="Comma 2 3 2 3 3 4" xfId="804"/>
    <cellStyle name="Comma 2 3 2 3 3 4 2" xfId="805"/>
    <cellStyle name="Comma 2 3 2 3 3 4 2 2" xfId="806"/>
    <cellStyle name="Comma 2 3 2 3 3 4 3" xfId="807"/>
    <cellStyle name="Comma 2 3 2 3 3 5" xfId="808"/>
    <cellStyle name="Comma 2 3 2 3 3 5 2" xfId="809"/>
    <cellStyle name="Comma 2 3 2 3 3 6" xfId="810"/>
    <cellStyle name="Comma 2 3 2 3 4" xfId="811"/>
    <cellStyle name="Comma 2 3 2 3 4 2" xfId="812"/>
    <cellStyle name="Comma 2 3 2 3 4 2 2" xfId="813"/>
    <cellStyle name="Comma 2 3 2 3 4 2 2 2" xfId="814"/>
    <cellStyle name="Comma 2 3 2 3 4 2 2 2 2" xfId="815"/>
    <cellStyle name="Comma 2 3 2 3 4 2 2 3" xfId="816"/>
    <cellStyle name="Comma 2 3 2 3 4 2 3" xfId="817"/>
    <cellStyle name="Comma 2 3 2 3 4 2 3 2" xfId="818"/>
    <cellStyle name="Comma 2 3 2 3 4 2 4" xfId="819"/>
    <cellStyle name="Comma 2 3 2 3 4 3" xfId="820"/>
    <cellStyle name="Comma 2 3 2 3 4 3 2" xfId="821"/>
    <cellStyle name="Comma 2 3 2 3 4 3 2 2" xfId="822"/>
    <cellStyle name="Comma 2 3 2 3 4 3 3" xfId="823"/>
    <cellStyle name="Comma 2 3 2 3 4 4" xfId="824"/>
    <cellStyle name="Comma 2 3 2 3 4 4 2" xfId="825"/>
    <cellStyle name="Comma 2 3 2 3 4 5" xfId="826"/>
    <cellStyle name="Comma 2 3 2 3 5" xfId="827"/>
    <cellStyle name="Comma 2 3 2 3 5 2" xfId="828"/>
    <cellStyle name="Comma 2 3 2 3 5 2 2" xfId="829"/>
    <cellStyle name="Comma 2 3 2 3 5 2 2 2" xfId="830"/>
    <cellStyle name="Comma 2 3 2 3 5 2 3" xfId="831"/>
    <cellStyle name="Comma 2 3 2 3 5 3" xfId="832"/>
    <cellStyle name="Comma 2 3 2 3 5 3 2" xfId="833"/>
    <cellStyle name="Comma 2 3 2 3 5 4" xfId="834"/>
    <cellStyle name="Comma 2 3 2 3 6" xfId="835"/>
    <cellStyle name="Comma 2 3 2 3 6 2" xfId="836"/>
    <cellStyle name="Comma 2 3 2 3 6 2 2" xfId="837"/>
    <cellStyle name="Comma 2 3 2 3 6 2 2 2" xfId="838"/>
    <cellStyle name="Comma 2 3 2 3 6 2 3" xfId="839"/>
    <cellStyle name="Comma 2 3 2 3 6 3" xfId="840"/>
    <cellStyle name="Comma 2 3 2 3 6 3 2" xfId="841"/>
    <cellStyle name="Comma 2 3 2 3 6 4" xfId="842"/>
    <cellStyle name="Comma 2 3 2 3 7" xfId="843"/>
    <cellStyle name="Comma 2 3 2 3 7 2" xfId="844"/>
    <cellStyle name="Comma 2 3 2 3 7 2 2" xfId="845"/>
    <cellStyle name="Comma 2 3 2 3 7 3" xfId="846"/>
    <cellStyle name="Comma 2 3 2 3 8" xfId="847"/>
    <cellStyle name="Comma 2 3 2 3 8 2" xfId="848"/>
    <cellStyle name="Comma 2 3 2 3 9" xfId="849"/>
    <cellStyle name="Comma 2 3 2 4" xfId="850"/>
    <cellStyle name="Comma 2 3 2 4 2" xfId="851"/>
    <cellStyle name="Comma 2 3 2 4 2 2" xfId="852"/>
    <cellStyle name="Comma 2 3 2 4 2 2 2" xfId="853"/>
    <cellStyle name="Comma 2 3 2 4 2 2 2 2" xfId="854"/>
    <cellStyle name="Comma 2 3 2 4 2 2 2 2 2" xfId="855"/>
    <cellStyle name="Comma 2 3 2 4 2 2 2 3" xfId="856"/>
    <cellStyle name="Comma 2 3 2 4 2 2 3" xfId="857"/>
    <cellStyle name="Comma 2 3 2 4 2 2 3 2" xfId="858"/>
    <cellStyle name="Comma 2 3 2 4 2 2 4" xfId="859"/>
    <cellStyle name="Comma 2 3 2 4 2 3" xfId="860"/>
    <cellStyle name="Comma 2 3 2 4 2 3 2" xfId="861"/>
    <cellStyle name="Comma 2 3 2 4 2 3 2 2" xfId="862"/>
    <cellStyle name="Comma 2 3 2 4 2 3 2 2 2" xfId="863"/>
    <cellStyle name="Comma 2 3 2 4 2 3 2 3" xfId="864"/>
    <cellStyle name="Comma 2 3 2 4 2 3 3" xfId="865"/>
    <cellStyle name="Comma 2 3 2 4 2 3 3 2" xfId="866"/>
    <cellStyle name="Comma 2 3 2 4 2 3 4" xfId="867"/>
    <cellStyle name="Comma 2 3 2 4 2 4" xfId="868"/>
    <cellStyle name="Comma 2 3 2 4 2 4 2" xfId="869"/>
    <cellStyle name="Comma 2 3 2 4 2 4 2 2" xfId="870"/>
    <cellStyle name="Comma 2 3 2 4 2 4 3" xfId="871"/>
    <cellStyle name="Comma 2 3 2 4 2 5" xfId="872"/>
    <cellStyle name="Comma 2 3 2 4 2 5 2" xfId="873"/>
    <cellStyle name="Comma 2 3 2 4 2 6" xfId="874"/>
    <cellStyle name="Comma 2 3 2 4 3" xfId="875"/>
    <cellStyle name="Comma 2 3 2 4 3 2" xfId="876"/>
    <cellStyle name="Comma 2 3 2 4 3 2 2" xfId="877"/>
    <cellStyle name="Comma 2 3 2 4 3 2 2 2" xfId="878"/>
    <cellStyle name="Comma 2 3 2 4 3 2 2 2 2" xfId="879"/>
    <cellStyle name="Comma 2 3 2 4 3 2 2 3" xfId="880"/>
    <cellStyle name="Comma 2 3 2 4 3 2 3" xfId="881"/>
    <cellStyle name="Comma 2 3 2 4 3 2 3 2" xfId="882"/>
    <cellStyle name="Comma 2 3 2 4 3 2 4" xfId="883"/>
    <cellStyle name="Comma 2 3 2 4 3 3" xfId="884"/>
    <cellStyle name="Comma 2 3 2 4 3 3 2" xfId="885"/>
    <cellStyle name="Comma 2 3 2 4 3 3 2 2" xfId="886"/>
    <cellStyle name="Comma 2 3 2 4 3 3 3" xfId="887"/>
    <cellStyle name="Comma 2 3 2 4 3 4" xfId="888"/>
    <cellStyle name="Comma 2 3 2 4 3 4 2" xfId="889"/>
    <cellStyle name="Comma 2 3 2 4 3 5" xfId="890"/>
    <cellStyle name="Comma 2 3 2 4 4" xfId="891"/>
    <cellStyle name="Comma 2 3 2 4 4 2" xfId="892"/>
    <cellStyle name="Comma 2 3 2 4 4 2 2" xfId="893"/>
    <cellStyle name="Comma 2 3 2 4 4 2 2 2" xfId="894"/>
    <cellStyle name="Comma 2 3 2 4 4 2 3" xfId="895"/>
    <cellStyle name="Comma 2 3 2 4 4 3" xfId="896"/>
    <cellStyle name="Comma 2 3 2 4 4 3 2" xfId="897"/>
    <cellStyle name="Comma 2 3 2 4 4 4" xfId="898"/>
    <cellStyle name="Comma 2 3 2 4 5" xfId="899"/>
    <cellStyle name="Comma 2 3 2 4 5 2" xfId="900"/>
    <cellStyle name="Comma 2 3 2 4 5 2 2" xfId="901"/>
    <cellStyle name="Comma 2 3 2 4 5 2 2 2" xfId="902"/>
    <cellStyle name="Comma 2 3 2 4 5 2 3" xfId="903"/>
    <cellStyle name="Comma 2 3 2 4 5 3" xfId="904"/>
    <cellStyle name="Comma 2 3 2 4 5 3 2" xfId="905"/>
    <cellStyle name="Comma 2 3 2 4 5 4" xfId="906"/>
    <cellStyle name="Comma 2 3 2 4 6" xfId="907"/>
    <cellStyle name="Comma 2 3 2 4 6 2" xfId="908"/>
    <cellStyle name="Comma 2 3 2 4 6 2 2" xfId="909"/>
    <cellStyle name="Comma 2 3 2 4 6 3" xfId="910"/>
    <cellStyle name="Comma 2 3 2 4 7" xfId="911"/>
    <cellStyle name="Comma 2 3 2 4 7 2" xfId="912"/>
    <cellStyle name="Comma 2 3 2 4 8" xfId="913"/>
    <cellStyle name="Comma 2 3 2 5" xfId="914"/>
    <cellStyle name="Comma 2 3 2 5 2" xfId="915"/>
    <cellStyle name="Comma 2 3 2 5 2 2" xfId="916"/>
    <cellStyle name="Comma 2 3 2 5 2 2 2" xfId="917"/>
    <cellStyle name="Comma 2 3 2 5 2 2 2 2" xfId="918"/>
    <cellStyle name="Comma 2 3 2 5 2 2 2 2 2" xfId="919"/>
    <cellStyle name="Comma 2 3 2 5 2 2 2 3" xfId="920"/>
    <cellStyle name="Comma 2 3 2 5 2 2 3" xfId="921"/>
    <cellStyle name="Comma 2 3 2 5 2 2 3 2" xfId="922"/>
    <cellStyle name="Comma 2 3 2 5 2 2 4" xfId="923"/>
    <cellStyle name="Comma 2 3 2 5 2 3" xfId="924"/>
    <cellStyle name="Comma 2 3 2 5 2 3 2" xfId="925"/>
    <cellStyle name="Comma 2 3 2 5 2 3 2 2" xfId="926"/>
    <cellStyle name="Comma 2 3 2 5 2 3 3" xfId="927"/>
    <cellStyle name="Comma 2 3 2 5 2 4" xfId="928"/>
    <cellStyle name="Comma 2 3 2 5 2 4 2" xfId="929"/>
    <cellStyle name="Comma 2 3 2 5 2 5" xfId="930"/>
    <cellStyle name="Comma 2 3 2 5 3" xfId="931"/>
    <cellStyle name="Comma 2 3 2 5 3 2" xfId="932"/>
    <cellStyle name="Comma 2 3 2 5 3 2 2" xfId="933"/>
    <cellStyle name="Comma 2 3 2 5 3 2 2 2" xfId="934"/>
    <cellStyle name="Comma 2 3 2 5 3 2 3" xfId="935"/>
    <cellStyle name="Comma 2 3 2 5 3 3" xfId="936"/>
    <cellStyle name="Comma 2 3 2 5 3 3 2" xfId="937"/>
    <cellStyle name="Comma 2 3 2 5 3 4" xfId="938"/>
    <cellStyle name="Comma 2 3 2 5 4" xfId="939"/>
    <cellStyle name="Comma 2 3 2 5 4 2" xfId="940"/>
    <cellStyle name="Comma 2 3 2 5 4 2 2" xfId="941"/>
    <cellStyle name="Comma 2 3 2 5 4 2 2 2" xfId="942"/>
    <cellStyle name="Comma 2 3 2 5 4 2 3" xfId="943"/>
    <cellStyle name="Comma 2 3 2 5 4 3" xfId="944"/>
    <cellStyle name="Comma 2 3 2 5 4 3 2" xfId="945"/>
    <cellStyle name="Comma 2 3 2 5 4 4" xfId="946"/>
    <cellStyle name="Comma 2 3 2 5 5" xfId="947"/>
    <cellStyle name="Comma 2 3 2 5 5 2" xfId="948"/>
    <cellStyle name="Comma 2 3 2 5 5 2 2" xfId="949"/>
    <cellStyle name="Comma 2 3 2 5 5 3" xfId="950"/>
    <cellStyle name="Comma 2 3 2 5 6" xfId="951"/>
    <cellStyle name="Comma 2 3 2 5 6 2" xfId="952"/>
    <cellStyle name="Comma 2 3 2 5 7" xfId="953"/>
    <cellStyle name="Comma 2 3 2 6" xfId="954"/>
    <cellStyle name="Comma 2 3 2 6 2" xfId="955"/>
    <cellStyle name="Comma 2 3 2 6 2 2" xfId="956"/>
    <cellStyle name="Comma 2 3 2 6 2 2 2" xfId="957"/>
    <cellStyle name="Comma 2 3 2 6 2 2 2 2" xfId="958"/>
    <cellStyle name="Comma 2 3 2 6 2 2 2 2 2" xfId="959"/>
    <cellStyle name="Comma 2 3 2 6 2 2 2 3" xfId="960"/>
    <cellStyle name="Comma 2 3 2 6 2 2 3" xfId="961"/>
    <cellStyle name="Comma 2 3 2 6 2 2 3 2" xfId="962"/>
    <cellStyle name="Comma 2 3 2 6 2 2 4" xfId="963"/>
    <cellStyle name="Comma 2 3 2 6 2 3" xfId="964"/>
    <cellStyle name="Comma 2 3 2 6 2 3 2" xfId="965"/>
    <cellStyle name="Comma 2 3 2 6 2 3 2 2" xfId="966"/>
    <cellStyle name="Comma 2 3 2 6 2 3 3" xfId="967"/>
    <cellStyle name="Comma 2 3 2 6 2 4" xfId="968"/>
    <cellStyle name="Comma 2 3 2 6 2 4 2" xfId="969"/>
    <cellStyle name="Comma 2 3 2 6 2 5" xfId="970"/>
    <cellStyle name="Comma 2 3 2 6 3" xfId="971"/>
    <cellStyle name="Comma 2 3 2 6 3 2" xfId="972"/>
    <cellStyle name="Comma 2 3 2 6 3 2 2" xfId="973"/>
    <cellStyle name="Comma 2 3 2 6 3 2 2 2" xfId="974"/>
    <cellStyle name="Comma 2 3 2 6 3 2 3" xfId="975"/>
    <cellStyle name="Comma 2 3 2 6 3 3" xfId="976"/>
    <cellStyle name="Comma 2 3 2 6 3 3 2" xfId="977"/>
    <cellStyle name="Comma 2 3 2 6 3 4" xfId="978"/>
    <cellStyle name="Comma 2 3 2 6 4" xfId="979"/>
    <cellStyle name="Comma 2 3 2 6 4 2" xfId="980"/>
    <cellStyle name="Comma 2 3 2 6 4 2 2" xfId="981"/>
    <cellStyle name="Comma 2 3 2 6 4 2 2 2" xfId="982"/>
    <cellStyle name="Comma 2 3 2 6 4 2 3" xfId="983"/>
    <cellStyle name="Comma 2 3 2 6 4 3" xfId="984"/>
    <cellStyle name="Comma 2 3 2 6 4 3 2" xfId="985"/>
    <cellStyle name="Comma 2 3 2 6 4 4" xfId="986"/>
    <cellStyle name="Comma 2 3 2 6 5" xfId="987"/>
    <cellStyle name="Comma 2 3 2 6 5 2" xfId="988"/>
    <cellStyle name="Comma 2 3 2 6 5 2 2" xfId="989"/>
    <cellStyle name="Comma 2 3 2 6 5 3" xfId="990"/>
    <cellStyle name="Comma 2 3 2 6 6" xfId="991"/>
    <cellStyle name="Comma 2 3 2 6 6 2" xfId="992"/>
    <cellStyle name="Comma 2 3 2 6 7" xfId="993"/>
    <cellStyle name="Comma 2 3 2 7" xfId="994"/>
    <cellStyle name="Comma 2 3 2 7 2" xfId="995"/>
    <cellStyle name="Comma 2 3 2 7 2 2" xfId="996"/>
    <cellStyle name="Comma 2 3 2 7 2 2 2" xfId="997"/>
    <cellStyle name="Comma 2 3 2 7 2 2 2 2" xfId="998"/>
    <cellStyle name="Comma 2 3 2 7 2 2 3" xfId="999"/>
    <cellStyle name="Comma 2 3 2 7 2 3" xfId="1000"/>
    <cellStyle name="Comma 2 3 2 7 2 3 2" xfId="1001"/>
    <cellStyle name="Comma 2 3 2 7 2 4" xfId="1002"/>
    <cellStyle name="Comma 2 3 2 7 3" xfId="1003"/>
    <cellStyle name="Comma 2 3 2 7 3 2" xfId="1004"/>
    <cellStyle name="Comma 2 3 2 7 3 2 2" xfId="1005"/>
    <cellStyle name="Comma 2 3 2 7 3 2 2 2" xfId="1006"/>
    <cellStyle name="Comma 2 3 2 7 3 2 3" xfId="1007"/>
    <cellStyle name="Comma 2 3 2 7 3 3" xfId="1008"/>
    <cellStyle name="Comma 2 3 2 7 3 3 2" xfId="1009"/>
    <cellStyle name="Comma 2 3 2 7 3 4" xfId="1010"/>
    <cellStyle name="Comma 2 3 2 7 4" xfId="1011"/>
    <cellStyle name="Comma 2 3 2 7 4 2" xfId="1012"/>
    <cellStyle name="Comma 2 3 2 7 4 2 2" xfId="1013"/>
    <cellStyle name="Comma 2 3 2 7 4 3" xfId="1014"/>
    <cellStyle name="Comma 2 3 2 7 5" xfId="1015"/>
    <cellStyle name="Comma 2 3 2 7 5 2" xfId="1016"/>
    <cellStyle name="Comma 2 3 2 7 6" xfId="1017"/>
    <cellStyle name="Comma 2 3 2 8" xfId="1018"/>
    <cellStyle name="Comma 2 3 2 8 2" xfId="1019"/>
    <cellStyle name="Comma 2 3 2 8 2 2" xfId="1020"/>
    <cellStyle name="Comma 2 3 2 8 2 2 2" xfId="1021"/>
    <cellStyle name="Comma 2 3 2 8 2 2 2 2" xfId="1022"/>
    <cellStyle name="Comma 2 3 2 8 2 2 3" xfId="1023"/>
    <cellStyle name="Comma 2 3 2 8 2 3" xfId="1024"/>
    <cellStyle name="Comma 2 3 2 8 2 3 2" xfId="1025"/>
    <cellStyle name="Comma 2 3 2 8 2 4" xfId="1026"/>
    <cellStyle name="Comma 2 3 2 8 3" xfId="1027"/>
    <cellStyle name="Comma 2 3 2 8 3 2" xfId="1028"/>
    <cellStyle name="Comma 2 3 2 8 3 2 2" xfId="1029"/>
    <cellStyle name="Comma 2 3 2 8 3 3" xfId="1030"/>
    <cellStyle name="Comma 2 3 2 8 4" xfId="1031"/>
    <cellStyle name="Comma 2 3 2 8 4 2" xfId="1032"/>
    <cellStyle name="Comma 2 3 2 8 5" xfId="1033"/>
    <cellStyle name="Comma 2 3 2 9" xfId="1034"/>
    <cellStyle name="Comma 2 3 2 9 2" xfId="1035"/>
    <cellStyle name="Comma 2 3 2 9 2 2" xfId="1036"/>
    <cellStyle name="Comma 2 3 2 9 2 2 2" xfId="1037"/>
    <cellStyle name="Comma 2 3 2 9 2 3" xfId="1038"/>
    <cellStyle name="Comma 2 3 2 9 3" xfId="1039"/>
    <cellStyle name="Comma 2 3 2 9 3 2" xfId="1040"/>
    <cellStyle name="Comma 2 3 2 9 4" xfId="1041"/>
    <cellStyle name="Comma 2 3 3" xfId="1042"/>
    <cellStyle name="Comma 2 3 4" xfId="1043"/>
    <cellStyle name="Comma 2 3 4 10" xfId="1044"/>
    <cellStyle name="Comma 2 3 4 10 2" xfId="1045"/>
    <cellStyle name="Comma 2 3 4 11" xfId="1046"/>
    <cellStyle name="Comma 2 3 4 2" xfId="1047"/>
    <cellStyle name="Comma 2 3 4 2 2" xfId="1048"/>
    <cellStyle name="Comma 2 3 4 2 2 2" xfId="1049"/>
    <cellStyle name="Comma 2 3 4 2 2 2 2" xfId="1050"/>
    <cellStyle name="Comma 2 3 4 2 2 2 2 2" xfId="1051"/>
    <cellStyle name="Comma 2 3 4 2 2 2 2 2 2" xfId="1052"/>
    <cellStyle name="Comma 2 3 4 2 2 2 2 3" xfId="1053"/>
    <cellStyle name="Comma 2 3 4 2 2 2 3" xfId="1054"/>
    <cellStyle name="Comma 2 3 4 2 2 2 3 2" xfId="1055"/>
    <cellStyle name="Comma 2 3 4 2 2 2 4" xfId="1056"/>
    <cellStyle name="Comma 2 3 4 2 2 3" xfId="1057"/>
    <cellStyle name="Comma 2 3 4 2 2 3 2" xfId="1058"/>
    <cellStyle name="Comma 2 3 4 2 2 3 2 2" xfId="1059"/>
    <cellStyle name="Comma 2 3 4 2 2 3 2 2 2" xfId="1060"/>
    <cellStyle name="Comma 2 3 4 2 2 3 2 3" xfId="1061"/>
    <cellStyle name="Comma 2 3 4 2 2 3 3" xfId="1062"/>
    <cellStyle name="Comma 2 3 4 2 2 3 3 2" xfId="1063"/>
    <cellStyle name="Comma 2 3 4 2 2 3 4" xfId="1064"/>
    <cellStyle name="Comma 2 3 4 2 2 4" xfId="1065"/>
    <cellStyle name="Comma 2 3 4 2 2 4 2" xfId="1066"/>
    <cellStyle name="Comma 2 3 4 2 2 4 2 2" xfId="1067"/>
    <cellStyle name="Comma 2 3 4 2 2 4 3" xfId="1068"/>
    <cellStyle name="Comma 2 3 4 2 2 5" xfId="1069"/>
    <cellStyle name="Comma 2 3 4 2 2 5 2" xfId="1070"/>
    <cellStyle name="Comma 2 3 4 2 2 6" xfId="1071"/>
    <cellStyle name="Comma 2 3 4 2 3" xfId="1072"/>
    <cellStyle name="Comma 2 3 4 2 3 2" xfId="1073"/>
    <cellStyle name="Comma 2 3 4 2 3 2 2" xfId="1074"/>
    <cellStyle name="Comma 2 3 4 2 3 2 2 2" xfId="1075"/>
    <cellStyle name="Comma 2 3 4 2 3 2 2 2 2" xfId="1076"/>
    <cellStyle name="Comma 2 3 4 2 3 2 2 3" xfId="1077"/>
    <cellStyle name="Comma 2 3 4 2 3 2 3" xfId="1078"/>
    <cellStyle name="Comma 2 3 4 2 3 2 3 2" xfId="1079"/>
    <cellStyle name="Comma 2 3 4 2 3 2 4" xfId="1080"/>
    <cellStyle name="Comma 2 3 4 2 3 3" xfId="1081"/>
    <cellStyle name="Comma 2 3 4 2 3 3 2" xfId="1082"/>
    <cellStyle name="Comma 2 3 4 2 3 3 2 2" xfId="1083"/>
    <cellStyle name="Comma 2 3 4 2 3 3 3" xfId="1084"/>
    <cellStyle name="Comma 2 3 4 2 3 4" xfId="1085"/>
    <cellStyle name="Comma 2 3 4 2 3 4 2" xfId="1086"/>
    <cellStyle name="Comma 2 3 4 2 3 5" xfId="1087"/>
    <cellStyle name="Comma 2 3 4 2 4" xfId="1088"/>
    <cellStyle name="Comma 2 3 4 2 4 2" xfId="1089"/>
    <cellStyle name="Comma 2 3 4 2 4 2 2" xfId="1090"/>
    <cellStyle name="Comma 2 3 4 2 4 2 2 2" xfId="1091"/>
    <cellStyle name="Comma 2 3 4 2 4 2 3" xfId="1092"/>
    <cellStyle name="Comma 2 3 4 2 4 3" xfId="1093"/>
    <cellStyle name="Comma 2 3 4 2 4 3 2" xfId="1094"/>
    <cellStyle name="Comma 2 3 4 2 4 4" xfId="1095"/>
    <cellStyle name="Comma 2 3 4 2 5" xfId="1096"/>
    <cellStyle name="Comma 2 3 4 2 5 2" xfId="1097"/>
    <cellStyle name="Comma 2 3 4 2 5 2 2" xfId="1098"/>
    <cellStyle name="Comma 2 3 4 2 5 2 2 2" xfId="1099"/>
    <cellStyle name="Comma 2 3 4 2 5 2 3" xfId="1100"/>
    <cellStyle name="Comma 2 3 4 2 5 3" xfId="1101"/>
    <cellStyle name="Comma 2 3 4 2 5 3 2" xfId="1102"/>
    <cellStyle name="Comma 2 3 4 2 5 4" xfId="1103"/>
    <cellStyle name="Comma 2 3 4 2 6" xfId="1104"/>
    <cellStyle name="Comma 2 3 4 2 6 2" xfId="1105"/>
    <cellStyle name="Comma 2 3 4 2 6 2 2" xfId="1106"/>
    <cellStyle name="Comma 2 3 4 2 6 3" xfId="1107"/>
    <cellStyle name="Comma 2 3 4 2 7" xfId="1108"/>
    <cellStyle name="Comma 2 3 4 2 7 2" xfId="1109"/>
    <cellStyle name="Comma 2 3 4 2 8" xfId="1110"/>
    <cellStyle name="Comma 2 3 4 3" xfId="1111"/>
    <cellStyle name="Comma 2 3 4 3 2" xfId="1112"/>
    <cellStyle name="Comma 2 3 4 3 2 2" xfId="1113"/>
    <cellStyle name="Comma 2 3 4 3 2 2 2" xfId="1114"/>
    <cellStyle name="Comma 2 3 4 3 2 2 2 2" xfId="1115"/>
    <cellStyle name="Comma 2 3 4 3 2 2 2 2 2" xfId="1116"/>
    <cellStyle name="Comma 2 3 4 3 2 2 2 3" xfId="1117"/>
    <cellStyle name="Comma 2 3 4 3 2 2 3" xfId="1118"/>
    <cellStyle name="Comma 2 3 4 3 2 2 3 2" xfId="1119"/>
    <cellStyle name="Comma 2 3 4 3 2 2 4" xfId="1120"/>
    <cellStyle name="Comma 2 3 4 3 2 3" xfId="1121"/>
    <cellStyle name="Comma 2 3 4 3 2 3 2" xfId="1122"/>
    <cellStyle name="Comma 2 3 4 3 2 3 2 2" xfId="1123"/>
    <cellStyle name="Comma 2 3 4 3 2 3 3" xfId="1124"/>
    <cellStyle name="Comma 2 3 4 3 2 4" xfId="1125"/>
    <cellStyle name="Comma 2 3 4 3 2 4 2" xfId="1126"/>
    <cellStyle name="Comma 2 3 4 3 2 5" xfId="1127"/>
    <cellStyle name="Comma 2 3 4 3 3" xfId="1128"/>
    <cellStyle name="Comma 2 3 4 3 3 2" xfId="1129"/>
    <cellStyle name="Comma 2 3 4 3 3 2 2" xfId="1130"/>
    <cellStyle name="Comma 2 3 4 3 3 2 2 2" xfId="1131"/>
    <cellStyle name="Comma 2 3 4 3 3 2 3" xfId="1132"/>
    <cellStyle name="Comma 2 3 4 3 3 3" xfId="1133"/>
    <cellStyle name="Comma 2 3 4 3 3 3 2" xfId="1134"/>
    <cellStyle name="Comma 2 3 4 3 3 4" xfId="1135"/>
    <cellStyle name="Comma 2 3 4 3 4" xfId="1136"/>
    <cellStyle name="Comma 2 3 4 3 4 2" xfId="1137"/>
    <cellStyle name="Comma 2 3 4 3 4 2 2" xfId="1138"/>
    <cellStyle name="Comma 2 3 4 3 4 2 2 2" xfId="1139"/>
    <cellStyle name="Comma 2 3 4 3 4 2 3" xfId="1140"/>
    <cellStyle name="Comma 2 3 4 3 4 3" xfId="1141"/>
    <cellStyle name="Comma 2 3 4 3 4 3 2" xfId="1142"/>
    <cellStyle name="Comma 2 3 4 3 4 4" xfId="1143"/>
    <cellStyle name="Comma 2 3 4 3 5" xfId="1144"/>
    <cellStyle name="Comma 2 3 4 3 5 2" xfId="1145"/>
    <cellStyle name="Comma 2 3 4 3 5 2 2" xfId="1146"/>
    <cellStyle name="Comma 2 3 4 3 5 3" xfId="1147"/>
    <cellStyle name="Comma 2 3 4 3 6" xfId="1148"/>
    <cellStyle name="Comma 2 3 4 3 6 2" xfId="1149"/>
    <cellStyle name="Comma 2 3 4 3 7" xfId="1150"/>
    <cellStyle name="Comma 2 3 4 4" xfId="1151"/>
    <cellStyle name="Comma 2 3 4 4 2" xfId="1152"/>
    <cellStyle name="Comma 2 3 4 4 2 2" xfId="1153"/>
    <cellStyle name="Comma 2 3 4 4 2 2 2" xfId="1154"/>
    <cellStyle name="Comma 2 3 4 4 2 2 2 2" xfId="1155"/>
    <cellStyle name="Comma 2 3 4 4 2 2 2 2 2" xfId="1156"/>
    <cellStyle name="Comma 2 3 4 4 2 2 2 3" xfId="1157"/>
    <cellStyle name="Comma 2 3 4 4 2 2 3" xfId="1158"/>
    <cellStyle name="Comma 2 3 4 4 2 2 3 2" xfId="1159"/>
    <cellStyle name="Comma 2 3 4 4 2 2 4" xfId="1160"/>
    <cellStyle name="Comma 2 3 4 4 2 3" xfId="1161"/>
    <cellStyle name="Comma 2 3 4 4 2 3 2" xfId="1162"/>
    <cellStyle name="Comma 2 3 4 4 2 3 2 2" xfId="1163"/>
    <cellStyle name="Comma 2 3 4 4 2 3 3" xfId="1164"/>
    <cellStyle name="Comma 2 3 4 4 2 4" xfId="1165"/>
    <cellStyle name="Comma 2 3 4 4 2 4 2" xfId="1166"/>
    <cellStyle name="Comma 2 3 4 4 2 5" xfId="1167"/>
    <cellStyle name="Comma 2 3 4 4 3" xfId="1168"/>
    <cellStyle name="Comma 2 3 4 4 3 2" xfId="1169"/>
    <cellStyle name="Comma 2 3 4 4 3 2 2" xfId="1170"/>
    <cellStyle name="Comma 2 3 4 4 3 2 2 2" xfId="1171"/>
    <cellStyle name="Comma 2 3 4 4 3 2 3" xfId="1172"/>
    <cellStyle name="Comma 2 3 4 4 3 3" xfId="1173"/>
    <cellStyle name="Comma 2 3 4 4 3 3 2" xfId="1174"/>
    <cellStyle name="Comma 2 3 4 4 3 4" xfId="1175"/>
    <cellStyle name="Comma 2 3 4 4 4" xfId="1176"/>
    <cellStyle name="Comma 2 3 4 4 4 2" xfId="1177"/>
    <cellStyle name="Comma 2 3 4 4 4 2 2" xfId="1178"/>
    <cellStyle name="Comma 2 3 4 4 4 2 2 2" xfId="1179"/>
    <cellStyle name="Comma 2 3 4 4 4 2 3" xfId="1180"/>
    <cellStyle name="Comma 2 3 4 4 4 3" xfId="1181"/>
    <cellStyle name="Comma 2 3 4 4 4 3 2" xfId="1182"/>
    <cellStyle name="Comma 2 3 4 4 4 4" xfId="1183"/>
    <cellStyle name="Comma 2 3 4 4 5" xfId="1184"/>
    <cellStyle name="Comma 2 3 4 4 5 2" xfId="1185"/>
    <cellStyle name="Comma 2 3 4 4 5 2 2" xfId="1186"/>
    <cellStyle name="Comma 2 3 4 4 5 3" xfId="1187"/>
    <cellStyle name="Comma 2 3 4 4 6" xfId="1188"/>
    <cellStyle name="Comma 2 3 4 4 6 2" xfId="1189"/>
    <cellStyle name="Comma 2 3 4 4 7" xfId="1190"/>
    <cellStyle name="Comma 2 3 4 5" xfId="1191"/>
    <cellStyle name="Comma 2 3 4 5 2" xfId="1192"/>
    <cellStyle name="Comma 2 3 4 5 2 2" xfId="1193"/>
    <cellStyle name="Comma 2 3 4 5 2 2 2" xfId="1194"/>
    <cellStyle name="Comma 2 3 4 5 2 2 2 2" xfId="1195"/>
    <cellStyle name="Comma 2 3 4 5 2 2 3" xfId="1196"/>
    <cellStyle name="Comma 2 3 4 5 2 3" xfId="1197"/>
    <cellStyle name="Comma 2 3 4 5 2 3 2" xfId="1198"/>
    <cellStyle name="Comma 2 3 4 5 2 4" xfId="1199"/>
    <cellStyle name="Comma 2 3 4 5 3" xfId="1200"/>
    <cellStyle name="Comma 2 3 4 5 3 2" xfId="1201"/>
    <cellStyle name="Comma 2 3 4 5 3 2 2" xfId="1202"/>
    <cellStyle name="Comma 2 3 4 5 3 2 2 2" xfId="1203"/>
    <cellStyle name="Comma 2 3 4 5 3 2 3" xfId="1204"/>
    <cellStyle name="Comma 2 3 4 5 3 3" xfId="1205"/>
    <cellStyle name="Comma 2 3 4 5 3 3 2" xfId="1206"/>
    <cellStyle name="Comma 2 3 4 5 3 4" xfId="1207"/>
    <cellStyle name="Comma 2 3 4 5 4" xfId="1208"/>
    <cellStyle name="Comma 2 3 4 5 4 2" xfId="1209"/>
    <cellStyle name="Comma 2 3 4 5 4 2 2" xfId="1210"/>
    <cellStyle name="Comma 2 3 4 5 4 3" xfId="1211"/>
    <cellStyle name="Comma 2 3 4 5 5" xfId="1212"/>
    <cellStyle name="Comma 2 3 4 5 5 2" xfId="1213"/>
    <cellStyle name="Comma 2 3 4 5 6" xfId="1214"/>
    <cellStyle name="Comma 2 3 4 6" xfId="1215"/>
    <cellStyle name="Comma 2 3 4 6 2" xfId="1216"/>
    <cellStyle name="Comma 2 3 4 6 2 2" xfId="1217"/>
    <cellStyle name="Comma 2 3 4 6 2 2 2" xfId="1218"/>
    <cellStyle name="Comma 2 3 4 6 2 2 2 2" xfId="1219"/>
    <cellStyle name="Comma 2 3 4 6 2 2 3" xfId="1220"/>
    <cellStyle name="Comma 2 3 4 6 2 3" xfId="1221"/>
    <cellStyle name="Comma 2 3 4 6 2 3 2" xfId="1222"/>
    <cellStyle name="Comma 2 3 4 6 2 4" xfId="1223"/>
    <cellStyle name="Comma 2 3 4 6 3" xfId="1224"/>
    <cellStyle name="Comma 2 3 4 6 3 2" xfId="1225"/>
    <cellStyle name="Comma 2 3 4 6 3 2 2" xfId="1226"/>
    <cellStyle name="Comma 2 3 4 6 3 3" xfId="1227"/>
    <cellStyle name="Comma 2 3 4 6 4" xfId="1228"/>
    <cellStyle name="Comma 2 3 4 6 4 2" xfId="1229"/>
    <cellStyle name="Comma 2 3 4 6 5" xfId="1230"/>
    <cellStyle name="Comma 2 3 4 7" xfId="1231"/>
    <cellStyle name="Comma 2 3 4 7 2" xfId="1232"/>
    <cellStyle name="Comma 2 3 4 7 2 2" xfId="1233"/>
    <cellStyle name="Comma 2 3 4 7 2 2 2" xfId="1234"/>
    <cellStyle name="Comma 2 3 4 7 2 3" xfId="1235"/>
    <cellStyle name="Comma 2 3 4 7 3" xfId="1236"/>
    <cellStyle name="Comma 2 3 4 7 3 2" xfId="1237"/>
    <cellStyle name="Comma 2 3 4 7 4" xfId="1238"/>
    <cellStyle name="Comma 2 3 4 8" xfId="1239"/>
    <cellStyle name="Comma 2 3 4 8 2" xfId="1240"/>
    <cellStyle name="Comma 2 3 4 8 2 2" xfId="1241"/>
    <cellStyle name="Comma 2 3 4 8 2 2 2" xfId="1242"/>
    <cellStyle name="Comma 2 3 4 8 2 3" xfId="1243"/>
    <cellStyle name="Comma 2 3 4 8 3" xfId="1244"/>
    <cellStyle name="Comma 2 3 4 8 3 2" xfId="1245"/>
    <cellStyle name="Comma 2 3 4 8 4" xfId="1246"/>
    <cellStyle name="Comma 2 3 4 9" xfId="1247"/>
    <cellStyle name="Comma 2 3 4 9 2" xfId="1248"/>
    <cellStyle name="Comma 2 3 4 9 2 2" xfId="1249"/>
    <cellStyle name="Comma 2 3 4 9 3" xfId="1250"/>
    <cellStyle name="Comma 2 3 5" xfId="1251"/>
    <cellStyle name="Comma 2 3 5 2" xfId="1252"/>
    <cellStyle name="Comma 2 3 5 2 2" xfId="1253"/>
    <cellStyle name="Comma 2 3 5 2 2 2" xfId="1254"/>
    <cellStyle name="Comma 2 3 5 2 2 2 2" xfId="1255"/>
    <cellStyle name="Comma 2 3 5 2 2 2 2 2" xfId="1256"/>
    <cellStyle name="Comma 2 3 5 2 2 2 2 2 2" xfId="1257"/>
    <cellStyle name="Comma 2 3 5 2 2 2 2 3" xfId="1258"/>
    <cellStyle name="Comma 2 3 5 2 2 2 3" xfId="1259"/>
    <cellStyle name="Comma 2 3 5 2 2 2 3 2" xfId="1260"/>
    <cellStyle name="Comma 2 3 5 2 2 2 4" xfId="1261"/>
    <cellStyle name="Comma 2 3 5 2 2 3" xfId="1262"/>
    <cellStyle name="Comma 2 3 5 2 2 3 2" xfId="1263"/>
    <cellStyle name="Comma 2 3 5 2 2 3 2 2" xfId="1264"/>
    <cellStyle name="Comma 2 3 5 2 2 3 3" xfId="1265"/>
    <cellStyle name="Comma 2 3 5 2 2 4" xfId="1266"/>
    <cellStyle name="Comma 2 3 5 2 2 4 2" xfId="1267"/>
    <cellStyle name="Comma 2 3 5 2 2 5" xfId="1268"/>
    <cellStyle name="Comma 2 3 5 2 3" xfId="1269"/>
    <cellStyle name="Comma 2 3 5 2 3 2" xfId="1270"/>
    <cellStyle name="Comma 2 3 5 2 3 2 2" xfId="1271"/>
    <cellStyle name="Comma 2 3 5 2 3 2 2 2" xfId="1272"/>
    <cellStyle name="Comma 2 3 5 2 3 2 3" xfId="1273"/>
    <cellStyle name="Comma 2 3 5 2 3 3" xfId="1274"/>
    <cellStyle name="Comma 2 3 5 2 3 3 2" xfId="1275"/>
    <cellStyle name="Comma 2 3 5 2 3 4" xfId="1276"/>
    <cellStyle name="Comma 2 3 5 2 4" xfId="1277"/>
    <cellStyle name="Comma 2 3 5 2 4 2" xfId="1278"/>
    <cellStyle name="Comma 2 3 5 2 4 2 2" xfId="1279"/>
    <cellStyle name="Comma 2 3 5 2 4 2 2 2" xfId="1280"/>
    <cellStyle name="Comma 2 3 5 2 4 2 3" xfId="1281"/>
    <cellStyle name="Comma 2 3 5 2 4 3" xfId="1282"/>
    <cellStyle name="Comma 2 3 5 2 4 3 2" xfId="1283"/>
    <cellStyle name="Comma 2 3 5 2 4 4" xfId="1284"/>
    <cellStyle name="Comma 2 3 5 2 5" xfId="1285"/>
    <cellStyle name="Comma 2 3 5 2 5 2" xfId="1286"/>
    <cellStyle name="Comma 2 3 5 2 5 2 2" xfId="1287"/>
    <cellStyle name="Comma 2 3 5 2 5 3" xfId="1288"/>
    <cellStyle name="Comma 2 3 5 2 6" xfId="1289"/>
    <cellStyle name="Comma 2 3 5 2 6 2" xfId="1290"/>
    <cellStyle name="Comma 2 3 5 2 7" xfId="1291"/>
    <cellStyle name="Comma 2 3 5 3" xfId="1292"/>
    <cellStyle name="Comma 2 3 5 3 2" xfId="1293"/>
    <cellStyle name="Comma 2 3 5 3 2 2" xfId="1294"/>
    <cellStyle name="Comma 2 3 5 3 2 2 2" xfId="1295"/>
    <cellStyle name="Comma 2 3 5 3 2 2 2 2" xfId="1296"/>
    <cellStyle name="Comma 2 3 5 3 2 2 3" xfId="1297"/>
    <cellStyle name="Comma 2 3 5 3 2 3" xfId="1298"/>
    <cellStyle name="Comma 2 3 5 3 2 3 2" xfId="1299"/>
    <cellStyle name="Comma 2 3 5 3 2 4" xfId="1300"/>
    <cellStyle name="Comma 2 3 5 3 3" xfId="1301"/>
    <cellStyle name="Comma 2 3 5 3 3 2" xfId="1302"/>
    <cellStyle name="Comma 2 3 5 3 3 2 2" xfId="1303"/>
    <cellStyle name="Comma 2 3 5 3 3 2 2 2" xfId="1304"/>
    <cellStyle name="Comma 2 3 5 3 3 2 3" xfId="1305"/>
    <cellStyle name="Comma 2 3 5 3 3 3" xfId="1306"/>
    <cellStyle name="Comma 2 3 5 3 3 3 2" xfId="1307"/>
    <cellStyle name="Comma 2 3 5 3 3 4" xfId="1308"/>
    <cellStyle name="Comma 2 3 5 3 4" xfId="1309"/>
    <cellStyle name="Comma 2 3 5 3 4 2" xfId="1310"/>
    <cellStyle name="Comma 2 3 5 3 4 2 2" xfId="1311"/>
    <cellStyle name="Comma 2 3 5 3 4 3" xfId="1312"/>
    <cellStyle name="Comma 2 3 5 3 5" xfId="1313"/>
    <cellStyle name="Comma 2 3 5 3 5 2" xfId="1314"/>
    <cellStyle name="Comma 2 3 5 3 6" xfId="1315"/>
    <cellStyle name="Comma 2 3 5 4" xfId="1316"/>
    <cellStyle name="Comma 2 3 5 4 2" xfId="1317"/>
    <cellStyle name="Comma 2 3 5 4 2 2" xfId="1318"/>
    <cellStyle name="Comma 2 3 5 4 2 2 2" xfId="1319"/>
    <cellStyle name="Comma 2 3 5 4 2 2 2 2" xfId="1320"/>
    <cellStyle name="Comma 2 3 5 4 2 2 3" xfId="1321"/>
    <cellStyle name="Comma 2 3 5 4 2 3" xfId="1322"/>
    <cellStyle name="Comma 2 3 5 4 2 3 2" xfId="1323"/>
    <cellStyle name="Comma 2 3 5 4 2 4" xfId="1324"/>
    <cellStyle name="Comma 2 3 5 4 3" xfId="1325"/>
    <cellStyle name="Comma 2 3 5 4 3 2" xfId="1326"/>
    <cellStyle name="Comma 2 3 5 4 3 2 2" xfId="1327"/>
    <cellStyle name="Comma 2 3 5 4 3 3" xfId="1328"/>
    <cellStyle name="Comma 2 3 5 4 4" xfId="1329"/>
    <cellStyle name="Comma 2 3 5 4 4 2" xfId="1330"/>
    <cellStyle name="Comma 2 3 5 4 5" xfId="1331"/>
    <cellStyle name="Comma 2 3 5 5" xfId="1332"/>
    <cellStyle name="Comma 2 3 5 5 2" xfId="1333"/>
    <cellStyle name="Comma 2 3 5 5 2 2" xfId="1334"/>
    <cellStyle name="Comma 2 3 5 5 2 2 2" xfId="1335"/>
    <cellStyle name="Comma 2 3 5 5 2 3" xfId="1336"/>
    <cellStyle name="Comma 2 3 5 5 3" xfId="1337"/>
    <cellStyle name="Comma 2 3 5 5 3 2" xfId="1338"/>
    <cellStyle name="Comma 2 3 5 5 4" xfId="1339"/>
    <cellStyle name="Comma 2 3 5 6" xfId="1340"/>
    <cellStyle name="Comma 2 3 5 6 2" xfId="1341"/>
    <cellStyle name="Comma 2 3 5 6 2 2" xfId="1342"/>
    <cellStyle name="Comma 2 3 5 6 2 2 2" xfId="1343"/>
    <cellStyle name="Comma 2 3 5 6 2 3" xfId="1344"/>
    <cellStyle name="Comma 2 3 5 6 3" xfId="1345"/>
    <cellStyle name="Comma 2 3 5 6 3 2" xfId="1346"/>
    <cellStyle name="Comma 2 3 5 6 4" xfId="1347"/>
    <cellStyle name="Comma 2 3 5 7" xfId="1348"/>
    <cellStyle name="Comma 2 3 5 7 2" xfId="1349"/>
    <cellStyle name="Comma 2 3 5 7 2 2" xfId="1350"/>
    <cellStyle name="Comma 2 3 5 7 3" xfId="1351"/>
    <cellStyle name="Comma 2 3 5 8" xfId="1352"/>
    <cellStyle name="Comma 2 3 5 8 2" xfId="1353"/>
    <cellStyle name="Comma 2 3 5 9" xfId="1354"/>
    <cellStyle name="Comma 2 3 6" xfId="1355"/>
    <cellStyle name="Comma 2 3 6 2" xfId="1356"/>
    <cellStyle name="Comma 2 3 6 2 2" xfId="1357"/>
    <cellStyle name="Comma 2 3 6 2 2 2" xfId="1358"/>
    <cellStyle name="Comma 2 3 6 2 2 2 2" xfId="1359"/>
    <cellStyle name="Comma 2 3 6 2 2 2 2 2" xfId="1360"/>
    <cellStyle name="Comma 2 3 6 2 2 2 3" xfId="1361"/>
    <cellStyle name="Comma 2 3 6 2 2 3" xfId="1362"/>
    <cellStyle name="Comma 2 3 6 2 2 3 2" xfId="1363"/>
    <cellStyle name="Comma 2 3 6 2 2 4" xfId="1364"/>
    <cellStyle name="Comma 2 3 6 2 3" xfId="1365"/>
    <cellStyle name="Comma 2 3 6 2 3 2" xfId="1366"/>
    <cellStyle name="Comma 2 3 6 2 3 2 2" xfId="1367"/>
    <cellStyle name="Comma 2 3 6 2 3 2 2 2" xfId="1368"/>
    <cellStyle name="Comma 2 3 6 2 3 2 3" xfId="1369"/>
    <cellStyle name="Comma 2 3 6 2 3 3" xfId="1370"/>
    <cellStyle name="Comma 2 3 6 2 3 3 2" xfId="1371"/>
    <cellStyle name="Comma 2 3 6 2 3 4" xfId="1372"/>
    <cellStyle name="Comma 2 3 6 2 4" xfId="1373"/>
    <cellStyle name="Comma 2 3 6 2 4 2" xfId="1374"/>
    <cellStyle name="Comma 2 3 6 2 4 2 2" xfId="1375"/>
    <cellStyle name="Comma 2 3 6 2 4 3" xfId="1376"/>
    <cellStyle name="Comma 2 3 6 2 5" xfId="1377"/>
    <cellStyle name="Comma 2 3 6 2 5 2" xfId="1378"/>
    <cellStyle name="Comma 2 3 6 2 6" xfId="1379"/>
    <cellStyle name="Comma 2 3 6 3" xfId="1380"/>
    <cellStyle name="Comma 2 3 6 3 2" xfId="1381"/>
    <cellStyle name="Comma 2 3 6 3 2 2" xfId="1382"/>
    <cellStyle name="Comma 2 3 6 3 2 2 2" xfId="1383"/>
    <cellStyle name="Comma 2 3 6 3 2 2 2 2" xfId="1384"/>
    <cellStyle name="Comma 2 3 6 3 2 2 3" xfId="1385"/>
    <cellStyle name="Comma 2 3 6 3 2 3" xfId="1386"/>
    <cellStyle name="Comma 2 3 6 3 2 3 2" xfId="1387"/>
    <cellStyle name="Comma 2 3 6 3 2 4" xfId="1388"/>
    <cellStyle name="Comma 2 3 6 3 3" xfId="1389"/>
    <cellStyle name="Comma 2 3 6 3 3 2" xfId="1390"/>
    <cellStyle name="Comma 2 3 6 3 3 2 2" xfId="1391"/>
    <cellStyle name="Comma 2 3 6 3 3 3" xfId="1392"/>
    <cellStyle name="Comma 2 3 6 3 4" xfId="1393"/>
    <cellStyle name="Comma 2 3 6 3 4 2" xfId="1394"/>
    <cellStyle name="Comma 2 3 6 3 5" xfId="1395"/>
    <cellStyle name="Comma 2 3 6 4" xfId="1396"/>
    <cellStyle name="Comma 2 3 6 4 2" xfId="1397"/>
    <cellStyle name="Comma 2 3 6 4 2 2" xfId="1398"/>
    <cellStyle name="Comma 2 3 6 4 2 2 2" xfId="1399"/>
    <cellStyle name="Comma 2 3 6 4 2 3" xfId="1400"/>
    <cellStyle name="Comma 2 3 6 4 3" xfId="1401"/>
    <cellStyle name="Comma 2 3 6 4 3 2" xfId="1402"/>
    <cellStyle name="Comma 2 3 6 4 4" xfId="1403"/>
    <cellStyle name="Comma 2 3 6 5" xfId="1404"/>
    <cellStyle name="Comma 2 3 6 5 2" xfId="1405"/>
    <cellStyle name="Comma 2 3 6 5 2 2" xfId="1406"/>
    <cellStyle name="Comma 2 3 6 5 2 2 2" xfId="1407"/>
    <cellStyle name="Comma 2 3 6 5 2 3" xfId="1408"/>
    <cellStyle name="Comma 2 3 6 5 3" xfId="1409"/>
    <cellStyle name="Comma 2 3 6 5 3 2" xfId="1410"/>
    <cellStyle name="Comma 2 3 6 5 4" xfId="1411"/>
    <cellStyle name="Comma 2 3 6 6" xfId="1412"/>
    <cellStyle name="Comma 2 3 6 6 2" xfId="1413"/>
    <cellStyle name="Comma 2 3 6 6 2 2" xfId="1414"/>
    <cellStyle name="Comma 2 3 6 6 3" xfId="1415"/>
    <cellStyle name="Comma 2 3 6 7" xfId="1416"/>
    <cellStyle name="Comma 2 3 6 7 2" xfId="1417"/>
    <cellStyle name="Comma 2 3 6 8" xfId="1418"/>
    <cellStyle name="Comma 2 3 7" xfId="1419"/>
    <cellStyle name="Comma 2 3 7 2" xfId="1420"/>
    <cellStyle name="Comma 2 3 7 2 2" xfId="1421"/>
    <cellStyle name="Comma 2 3 7 2 2 2" xfId="1422"/>
    <cellStyle name="Comma 2 3 7 2 2 2 2" xfId="1423"/>
    <cellStyle name="Comma 2 3 7 2 2 2 2 2" xfId="1424"/>
    <cellStyle name="Comma 2 3 7 2 2 2 3" xfId="1425"/>
    <cellStyle name="Comma 2 3 7 2 2 3" xfId="1426"/>
    <cellStyle name="Comma 2 3 7 2 2 3 2" xfId="1427"/>
    <cellStyle name="Comma 2 3 7 2 2 4" xfId="1428"/>
    <cellStyle name="Comma 2 3 7 2 3" xfId="1429"/>
    <cellStyle name="Comma 2 3 7 2 3 2" xfId="1430"/>
    <cellStyle name="Comma 2 3 7 2 3 2 2" xfId="1431"/>
    <cellStyle name="Comma 2 3 7 2 3 3" xfId="1432"/>
    <cellStyle name="Comma 2 3 7 2 4" xfId="1433"/>
    <cellStyle name="Comma 2 3 7 2 4 2" xfId="1434"/>
    <cellStyle name="Comma 2 3 7 2 5" xfId="1435"/>
    <cellStyle name="Comma 2 3 7 3" xfId="1436"/>
    <cellStyle name="Comma 2 3 7 3 2" xfId="1437"/>
    <cellStyle name="Comma 2 3 7 3 2 2" xfId="1438"/>
    <cellStyle name="Comma 2 3 7 3 2 2 2" xfId="1439"/>
    <cellStyle name="Comma 2 3 7 3 2 3" xfId="1440"/>
    <cellStyle name="Comma 2 3 7 3 3" xfId="1441"/>
    <cellStyle name="Comma 2 3 7 3 3 2" xfId="1442"/>
    <cellStyle name="Comma 2 3 7 3 4" xfId="1443"/>
    <cellStyle name="Comma 2 3 7 4" xfId="1444"/>
    <cellStyle name="Comma 2 3 7 4 2" xfId="1445"/>
    <cellStyle name="Comma 2 3 7 4 2 2" xfId="1446"/>
    <cellStyle name="Comma 2 3 7 4 2 2 2" xfId="1447"/>
    <cellStyle name="Comma 2 3 7 4 2 3" xfId="1448"/>
    <cellStyle name="Comma 2 3 7 4 3" xfId="1449"/>
    <cellStyle name="Comma 2 3 7 4 3 2" xfId="1450"/>
    <cellStyle name="Comma 2 3 7 4 4" xfId="1451"/>
    <cellStyle name="Comma 2 3 7 5" xfId="1452"/>
    <cellStyle name="Comma 2 3 7 5 2" xfId="1453"/>
    <cellStyle name="Comma 2 3 7 5 2 2" xfId="1454"/>
    <cellStyle name="Comma 2 3 7 5 3" xfId="1455"/>
    <cellStyle name="Comma 2 3 7 6" xfId="1456"/>
    <cellStyle name="Comma 2 3 7 6 2" xfId="1457"/>
    <cellStyle name="Comma 2 3 7 7" xfId="1458"/>
    <cellStyle name="Comma 2 3 8" xfId="1459"/>
    <cellStyle name="Comma 2 3 8 2" xfId="1460"/>
    <cellStyle name="Comma 2 3 8 2 2" xfId="1461"/>
    <cellStyle name="Comma 2 3 8 2 2 2" xfId="1462"/>
    <cellStyle name="Comma 2 3 8 2 2 2 2" xfId="1463"/>
    <cellStyle name="Comma 2 3 8 2 2 3" xfId="1464"/>
    <cellStyle name="Comma 2 3 8 2 3" xfId="1465"/>
    <cellStyle name="Comma 2 3 8 2 3 2" xfId="1466"/>
    <cellStyle name="Comma 2 3 8 2 4" xfId="1467"/>
    <cellStyle name="Comma 2 3 8 3" xfId="1468"/>
    <cellStyle name="Comma 2 3 8 3 2" xfId="1469"/>
    <cellStyle name="Comma 2 3 8 3 2 2" xfId="1470"/>
    <cellStyle name="Comma 2 3 8 3 2 2 2" xfId="1471"/>
    <cellStyle name="Comma 2 3 8 3 2 3" xfId="1472"/>
    <cellStyle name="Comma 2 3 8 3 3" xfId="1473"/>
    <cellStyle name="Comma 2 3 8 3 3 2" xfId="1474"/>
    <cellStyle name="Comma 2 3 8 3 4" xfId="1475"/>
    <cellStyle name="Comma 2 3 8 4" xfId="1476"/>
    <cellStyle name="Comma 2 3 8 4 2" xfId="1477"/>
    <cellStyle name="Comma 2 3 8 4 2 2" xfId="1478"/>
    <cellStyle name="Comma 2 3 8 4 3" xfId="1479"/>
    <cellStyle name="Comma 2 3 8 5" xfId="1480"/>
    <cellStyle name="Comma 2 3 8 5 2" xfId="1481"/>
    <cellStyle name="Comma 2 3 8 6" xfId="1482"/>
    <cellStyle name="Comma 2 3 9" xfId="1483"/>
    <cellStyle name="Comma 2 3 9 2" xfId="1484"/>
    <cellStyle name="Comma 2 3 9 2 2" xfId="1485"/>
    <cellStyle name="Comma 2 3 9 2 2 2" xfId="1486"/>
    <cellStyle name="Comma 2 3 9 2 2 2 2" xfId="1487"/>
    <cellStyle name="Comma 2 3 9 2 2 3" xfId="1488"/>
    <cellStyle name="Comma 2 3 9 2 3" xfId="1489"/>
    <cellStyle name="Comma 2 3 9 2 3 2" xfId="1490"/>
    <cellStyle name="Comma 2 3 9 2 4" xfId="1491"/>
    <cellStyle name="Comma 2 3 9 3" xfId="1492"/>
    <cellStyle name="Comma 2 3 9 3 2" xfId="1493"/>
    <cellStyle name="Comma 2 3 9 3 2 2" xfId="1494"/>
    <cellStyle name="Comma 2 3 9 3 3" xfId="1495"/>
    <cellStyle name="Comma 2 3 9 4" xfId="1496"/>
    <cellStyle name="Comma 2 3 9 4 2" xfId="1497"/>
    <cellStyle name="Comma 2 3 9 5" xfId="1498"/>
    <cellStyle name="Comma 2 4" xfId="1499"/>
    <cellStyle name="Comma 2 4 2" xfId="1500"/>
    <cellStyle name="Comma 2 4 3" xfId="1501"/>
    <cellStyle name="Comma 2 4 3 2" xfId="1502"/>
    <cellStyle name="Comma 2 4 4" xfId="1503"/>
    <cellStyle name="Comma 2 5" xfId="1504"/>
    <cellStyle name="Comma 2 5 10" xfId="1505"/>
    <cellStyle name="Comma 2 5 10 2" xfId="1506"/>
    <cellStyle name="Comma 2 5 10 2 2" xfId="1507"/>
    <cellStyle name="Comma 2 5 10 2 2 2" xfId="1508"/>
    <cellStyle name="Comma 2 5 10 2 3" xfId="1509"/>
    <cellStyle name="Comma 2 5 10 3" xfId="1510"/>
    <cellStyle name="Comma 2 5 10 3 2" xfId="1511"/>
    <cellStyle name="Comma 2 5 10 4" xfId="1512"/>
    <cellStyle name="Comma 2 5 11" xfId="1513"/>
    <cellStyle name="Comma 2 5 11 2" xfId="1514"/>
    <cellStyle name="Comma 2 5 11 2 2" xfId="1515"/>
    <cellStyle name="Comma 2 5 11 3" xfId="1516"/>
    <cellStyle name="Comma 2 5 12" xfId="1517"/>
    <cellStyle name="Comma 2 5 12 2" xfId="1518"/>
    <cellStyle name="Comma 2 5 13" xfId="1519"/>
    <cellStyle name="Comma 2 5 2" xfId="1520"/>
    <cellStyle name="Comma 2 5 2 10" xfId="1521"/>
    <cellStyle name="Comma 2 5 2 2" xfId="1522"/>
    <cellStyle name="Comma 2 5 2 2 2" xfId="1523"/>
    <cellStyle name="Comma 2 5 2 2 2 2" xfId="1524"/>
    <cellStyle name="Comma 2 5 2 2 2 2 2" xfId="1525"/>
    <cellStyle name="Comma 2 5 2 2 2 2 2 2" xfId="1526"/>
    <cellStyle name="Comma 2 5 2 2 2 2 2 2 2" xfId="1527"/>
    <cellStyle name="Comma 2 5 2 2 2 2 2 3" xfId="1528"/>
    <cellStyle name="Comma 2 5 2 2 2 2 3" xfId="1529"/>
    <cellStyle name="Comma 2 5 2 2 2 2 3 2" xfId="1530"/>
    <cellStyle name="Comma 2 5 2 2 2 2 4" xfId="1531"/>
    <cellStyle name="Comma 2 5 2 2 2 3" xfId="1532"/>
    <cellStyle name="Comma 2 5 2 2 2 3 2" xfId="1533"/>
    <cellStyle name="Comma 2 5 2 2 2 3 2 2" xfId="1534"/>
    <cellStyle name="Comma 2 5 2 2 2 3 2 2 2" xfId="1535"/>
    <cellStyle name="Comma 2 5 2 2 2 3 2 3" xfId="1536"/>
    <cellStyle name="Comma 2 5 2 2 2 3 3" xfId="1537"/>
    <cellStyle name="Comma 2 5 2 2 2 3 3 2" xfId="1538"/>
    <cellStyle name="Comma 2 5 2 2 2 3 4" xfId="1539"/>
    <cellStyle name="Comma 2 5 2 2 2 4" xfId="1540"/>
    <cellStyle name="Comma 2 5 2 2 2 4 2" xfId="1541"/>
    <cellStyle name="Comma 2 5 2 2 2 4 2 2" xfId="1542"/>
    <cellStyle name="Comma 2 5 2 2 2 4 3" xfId="1543"/>
    <cellStyle name="Comma 2 5 2 2 2 5" xfId="1544"/>
    <cellStyle name="Comma 2 5 2 2 2 5 2" xfId="1545"/>
    <cellStyle name="Comma 2 5 2 2 2 6" xfId="1546"/>
    <cellStyle name="Comma 2 5 2 2 3" xfId="1547"/>
    <cellStyle name="Comma 2 5 2 2 3 2" xfId="1548"/>
    <cellStyle name="Comma 2 5 2 2 3 2 2" xfId="1549"/>
    <cellStyle name="Comma 2 5 2 2 3 2 2 2" xfId="1550"/>
    <cellStyle name="Comma 2 5 2 2 3 2 2 2 2" xfId="1551"/>
    <cellStyle name="Comma 2 5 2 2 3 2 2 3" xfId="1552"/>
    <cellStyle name="Comma 2 5 2 2 3 2 3" xfId="1553"/>
    <cellStyle name="Comma 2 5 2 2 3 2 3 2" xfId="1554"/>
    <cellStyle name="Comma 2 5 2 2 3 2 4" xfId="1555"/>
    <cellStyle name="Comma 2 5 2 2 3 3" xfId="1556"/>
    <cellStyle name="Comma 2 5 2 2 3 3 2" xfId="1557"/>
    <cellStyle name="Comma 2 5 2 2 3 3 2 2" xfId="1558"/>
    <cellStyle name="Comma 2 5 2 2 3 3 3" xfId="1559"/>
    <cellStyle name="Comma 2 5 2 2 3 4" xfId="1560"/>
    <cellStyle name="Comma 2 5 2 2 3 4 2" xfId="1561"/>
    <cellStyle name="Comma 2 5 2 2 3 5" xfId="1562"/>
    <cellStyle name="Comma 2 5 2 2 4" xfId="1563"/>
    <cellStyle name="Comma 2 5 2 2 4 2" xfId="1564"/>
    <cellStyle name="Comma 2 5 2 2 4 2 2" xfId="1565"/>
    <cellStyle name="Comma 2 5 2 2 4 2 2 2" xfId="1566"/>
    <cellStyle name="Comma 2 5 2 2 4 2 3" xfId="1567"/>
    <cellStyle name="Comma 2 5 2 2 4 3" xfId="1568"/>
    <cellStyle name="Comma 2 5 2 2 4 3 2" xfId="1569"/>
    <cellStyle name="Comma 2 5 2 2 4 4" xfId="1570"/>
    <cellStyle name="Comma 2 5 2 2 5" xfId="1571"/>
    <cellStyle name="Comma 2 5 2 2 5 2" xfId="1572"/>
    <cellStyle name="Comma 2 5 2 2 5 2 2" xfId="1573"/>
    <cellStyle name="Comma 2 5 2 2 5 2 2 2" xfId="1574"/>
    <cellStyle name="Comma 2 5 2 2 5 2 3" xfId="1575"/>
    <cellStyle name="Comma 2 5 2 2 5 3" xfId="1576"/>
    <cellStyle name="Comma 2 5 2 2 5 3 2" xfId="1577"/>
    <cellStyle name="Comma 2 5 2 2 5 4" xfId="1578"/>
    <cellStyle name="Comma 2 5 2 2 6" xfId="1579"/>
    <cellStyle name="Comma 2 5 2 2 6 2" xfId="1580"/>
    <cellStyle name="Comma 2 5 2 2 6 2 2" xfId="1581"/>
    <cellStyle name="Comma 2 5 2 2 6 3" xfId="1582"/>
    <cellStyle name="Comma 2 5 2 2 7" xfId="1583"/>
    <cellStyle name="Comma 2 5 2 2 7 2" xfId="1584"/>
    <cellStyle name="Comma 2 5 2 2 8" xfId="1585"/>
    <cellStyle name="Comma 2 5 2 3" xfId="1586"/>
    <cellStyle name="Comma 2 5 2 3 2" xfId="1587"/>
    <cellStyle name="Comma 2 5 2 3 2 2" xfId="1588"/>
    <cellStyle name="Comma 2 5 2 3 2 2 2" xfId="1589"/>
    <cellStyle name="Comma 2 5 2 3 2 2 2 2" xfId="1590"/>
    <cellStyle name="Comma 2 5 2 3 2 2 2 2 2" xfId="1591"/>
    <cellStyle name="Comma 2 5 2 3 2 2 2 3" xfId="1592"/>
    <cellStyle name="Comma 2 5 2 3 2 2 3" xfId="1593"/>
    <cellStyle name="Comma 2 5 2 3 2 2 3 2" xfId="1594"/>
    <cellStyle name="Comma 2 5 2 3 2 2 4" xfId="1595"/>
    <cellStyle name="Comma 2 5 2 3 2 3" xfId="1596"/>
    <cellStyle name="Comma 2 5 2 3 2 3 2" xfId="1597"/>
    <cellStyle name="Comma 2 5 2 3 2 3 2 2" xfId="1598"/>
    <cellStyle name="Comma 2 5 2 3 2 3 3" xfId="1599"/>
    <cellStyle name="Comma 2 5 2 3 2 4" xfId="1600"/>
    <cellStyle name="Comma 2 5 2 3 2 4 2" xfId="1601"/>
    <cellStyle name="Comma 2 5 2 3 2 5" xfId="1602"/>
    <cellStyle name="Comma 2 5 2 3 3" xfId="1603"/>
    <cellStyle name="Comma 2 5 2 3 3 2" xfId="1604"/>
    <cellStyle name="Comma 2 5 2 3 3 2 2" xfId="1605"/>
    <cellStyle name="Comma 2 5 2 3 3 2 2 2" xfId="1606"/>
    <cellStyle name="Comma 2 5 2 3 3 2 3" xfId="1607"/>
    <cellStyle name="Comma 2 5 2 3 3 3" xfId="1608"/>
    <cellStyle name="Comma 2 5 2 3 3 3 2" xfId="1609"/>
    <cellStyle name="Comma 2 5 2 3 3 4" xfId="1610"/>
    <cellStyle name="Comma 2 5 2 3 4" xfId="1611"/>
    <cellStyle name="Comma 2 5 2 3 4 2" xfId="1612"/>
    <cellStyle name="Comma 2 5 2 3 4 2 2" xfId="1613"/>
    <cellStyle name="Comma 2 5 2 3 4 2 2 2" xfId="1614"/>
    <cellStyle name="Comma 2 5 2 3 4 2 3" xfId="1615"/>
    <cellStyle name="Comma 2 5 2 3 4 3" xfId="1616"/>
    <cellStyle name="Comma 2 5 2 3 4 3 2" xfId="1617"/>
    <cellStyle name="Comma 2 5 2 3 4 4" xfId="1618"/>
    <cellStyle name="Comma 2 5 2 3 5" xfId="1619"/>
    <cellStyle name="Comma 2 5 2 3 5 2" xfId="1620"/>
    <cellStyle name="Comma 2 5 2 3 5 2 2" xfId="1621"/>
    <cellStyle name="Comma 2 5 2 3 5 3" xfId="1622"/>
    <cellStyle name="Comma 2 5 2 3 6" xfId="1623"/>
    <cellStyle name="Comma 2 5 2 3 6 2" xfId="1624"/>
    <cellStyle name="Comma 2 5 2 3 7" xfId="1625"/>
    <cellStyle name="Comma 2 5 2 4" xfId="1626"/>
    <cellStyle name="Comma 2 5 2 4 2" xfId="1627"/>
    <cellStyle name="Comma 2 5 2 4 2 2" xfId="1628"/>
    <cellStyle name="Comma 2 5 2 4 2 2 2" xfId="1629"/>
    <cellStyle name="Comma 2 5 2 4 2 2 2 2" xfId="1630"/>
    <cellStyle name="Comma 2 5 2 4 2 2 3" xfId="1631"/>
    <cellStyle name="Comma 2 5 2 4 2 3" xfId="1632"/>
    <cellStyle name="Comma 2 5 2 4 2 3 2" xfId="1633"/>
    <cellStyle name="Comma 2 5 2 4 2 4" xfId="1634"/>
    <cellStyle name="Comma 2 5 2 4 3" xfId="1635"/>
    <cellStyle name="Comma 2 5 2 4 3 2" xfId="1636"/>
    <cellStyle name="Comma 2 5 2 4 3 2 2" xfId="1637"/>
    <cellStyle name="Comma 2 5 2 4 3 2 2 2" xfId="1638"/>
    <cellStyle name="Comma 2 5 2 4 3 2 3" xfId="1639"/>
    <cellStyle name="Comma 2 5 2 4 3 3" xfId="1640"/>
    <cellStyle name="Comma 2 5 2 4 3 3 2" xfId="1641"/>
    <cellStyle name="Comma 2 5 2 4 3 4" xfId="1642"/>
    <cellStyle name="Comma 2 5 2 4 4" xfId="1643"/>
    <cellStyle name="Comma 2 5 2 4 4 2" xfId="1644"/>
    <cellStyle name="Comma 2 5 2 4 4 2 2" xfId="1645"/>
    <cellStyle name="Comma 2 5 2 4 4 3" xfId="1646"/>
    <cellStyle name="Comma 2 5 2 4 5" xfId="1647"/>
    <cellStyle name="Comma 2 5 2 4 5 2" xfId="1648"/>
    <cellStyle name="Comma 2 5 2 4 6" xfId="1649"/>
    <cellStyle name="Comma 2 5 2 5" xfId="1650"/>
    <cellStyle name="Comma 2 5 2 5 2" xfId="1651"/>
    <cellStyle name="Comma 2 5 2 5 2 2" xfId="1652"/>
    <cellStyle name="Comma 2 5 2 5 2 2 2" xfId="1653"/>
    <cellStyle name="Comma 2 5 2 5 2 2 2 2" xfId="1654"/>
    <cellStyle name="Comma 2 5 2 5 2 2 3" xfId="1655"/>
    <cellStyle name="Comma 2 5 2 5 2 3" xfId="1656"/>
    <cellStyle name="Comma 2 5 2 5 2 3 2" xfId="1657"/>
    <cellStyle name="Comma 2 5 2 5 2 4" xfId="1658"/>
    <cellStyle name="Comma 2 5 2 5 3" xfId="1659"/>
    <cellStyle name="Comma 2 5 2 5 3 2" xfId="1660"/>
    <cellStyle name="Comma 2 5 2 5 3 2 2" xfId="1661"/>
    <cellStyle name="Comma 2 5 2 5 3 3" xfId="1662"/>
    <cellStyle name="Comma 2 5 2 5 4" xfId="1663"/>
    <cellStyle name="Comma 2 5 2 5 4 2" xfId="1664"/>
    <cellStyle name="Comma 2 5 2 5 5" xfId="1665"/>
    <cellStyle name="Comma 2 5 2 6" xfId="1666"/>
    <cellStyle name="Comma 2 5 2 6 2" xfId="1667"/>
    <cellStyle name="Comma 2 5 2 6 2 2" xfId="1668"/>
    <cellStyle name="Comma 2 5 2 6 2 2 2" xfId="1669"/>
    <cellStyle name="Comma 2 5 2 6 2 3" xfId="1670"/>
    <cellStyle name="Comma 2 5 2 6 3" xfId="1671"/>
    <cellStyle name="Comma 2 5 2 6 3 2" xfId="1672"/>
    <cellStyle name="Comma 2 5 2 6 4" xfId="1673"/>
    <cellStyle name="Comma 2 5 2 7" xfId="1674"/>
    <cellStyle name="Comma 2 5 2 7 2" xfId="1675"/>
    <cellStyle name="Comma 2 5 2 7 2 2" xfId="1676"/>
    <cellStyle name="Comma 2 5 2 7 2 2 2" xfId="1677"/>
    <cellStyle name="Comma 2 5 2 7 2 3" xfId="1678"/>
    <cellStyle name="Comma 2 5 2 7 3" xfId="1679"/>
    <cellStyle name="Comma 2 5 2 7 3 2" xfId="1680"/>
    <cellStyle name="Comma 2 5 2 7 4" xfId="1681"/>
    <cellStyle name="Comma 2 5 2 8" xfId="1682"/>
    <cellStyle name="Comma 2 5 2 8 2" xfId="1683"/>
    <cellStyle name="Comma 2 5 2 8 2 2" xfId="1684"/>
    <cellStyle name="Comma 2 5 2 8 3" xfId="1685"/>
    <cellStyle name="Comma 2 5 2 9" xfId="1686"/>
    <cellStyle name="Comma 2 5 2 9 2" xfId="1687"/>
    <cellStyle name="Comma 2 5 3" xfId="1688"/>
    <cellStyle name="Comma 2 5 3 2" xfId="1689"/>
    <cellStyle name="Comma 2 5 3 2 2" xfId="1690"/>
    <cellStyle name="Comma 2 5 3 2 2 2" xfId="1691"/>
    <cellStyle name="Comma 2 5 3 2 2 2 2" xfId="1692"/>
    <cellStyle name="Comma 2 5 3 2 2 2 2 2" xfId="1693"/>
    <cellStyle name="Comma 2 5 3 2 2 2 2 2 2" xfId="1694"/>
    <cellStyle name="Comma 2 5 3 2 2 2 2 3" xfId="1695"/>
    <cellStyle name="Comma 2 5 3 2 2 2 3" xfId="1696"/>
    <cellStyle name="Comma 2 5 3 2 2 2 3 2" xfId="1697"/>
    <cellStyle name="Comma 2 5 3 2 2 2 4" xfId="1698"/>
    <cellStyle name="Comma 2 5 3 2 2 3" xfId="1699"/>
    <cellStyle name="Comma 2 5 3 2 2 3 2" xfId="1700"/>
    <cellStyle name="Comma 2 5 3 2 2 3 2 2" xfId="1701"/>
    <cellStyle name="Comma 2 5 3 2 2 3 3" xfId="1702"/>
    <cellStyle name="Comma 2 5 3 2 2 4" xfId="1703"/>
    <cellStyle name="Comma 2 5 3 2 2 4 2" xfId="1704"/>
    <cellStyle name="Comma 2 5 3 2 2 5" xfId="1705"/>
    <cellStyle name="Comma 2 5 3 2 3" xfId="1706"/>
    <cellStyle name="Comma 2 5 3 2 3 2" xfId="1707"/>
    <cellStyle name="Comma 2 5 3 2 3 2 2" xfId="1708"/>
    <cellStyle name="Comma 2 5 3 2 3 2 2 2" xfId="1709"/>
    <cellStyle name="Comma 2 5 3 2 3 2 3" xfId="1710"/>
    <cellStyle name="Comma 2 5 3 2 3 3" xfId="1711"/>
    <cellStyle name="Comma 2 5 3 2 3 3 2" xfId="1712"/>
    <cellStyle name="Comma 2 5 3 2 3 4" xfId="1713"/>
    <cellStyle name="Comma 2 5 3 2 4" xfId="1714"/>
    <cellStyle name="Comma 2 5 3 2 4 2" xfId="1715"/>
    <cellStyle name="Comma 2 5 3 2 4 2 2" xfId="1716"/>
    <cellStyle name="Comma 2 5 3 2 4 2 2 2" xfId="1717"/>
    <cellStyle name="Comma 2 5 3 2 4 2 3" xfId="1718"/>
    <cellStyle name="Comma 2 5 3 2 4 3" xfId="1719"/>
    <cellStyle name="Comma 2 5 3 2 4 3 2" xfId="1720"/>
    <cellStyle name="Comma 2 5 3 2 4 4" xfId="1721"/>
    <cellStyle name="Comma 2 5 3 2 5" xfId="1722"/>
    <cellStyle name="Comma 2 5 3 2 5 2" xfId="1723"/>
    <cellStyle name="Comma 2 5 3 2 5 2 2" xfId="1724"/>
    <cellStyle name="Comma 2 5 3 2 5 3" xfId="1725"/>
    <cellStyle name="Comma 2 5 3 2 6" xfId="1726"/>
    <cellStyle name="Comma 2 5 3 2 6 2" xfId="1727"/>
    <cellStyle name="Comma 2 5 3 2 7" xfId="1728"/>
    <cellStyle name="Comma 2 5 3 3" xfId="1729"/>
    <cellStyle name="Comma 2 5 3 3 2" xfId="1730"/>
    <cellStyle name="Comma 2 5 3 3 2 2" xfId="1731"/>
    <cellStyle name="Comma 2 5 3 3 2 2 2" xfId="1732"/>
    <cellStyle name="Comma 2 5 3 3 2 2 2 2" xfId="1733"/>
    <cellStyle name="Comma 2 5 3 3 2 2 3" xfId="1734"/>
    <cellStyle name="Comma 2 5 3 3 2 3" xfId="1735"/>
    <cellStyle name="Comma 2 5 3 3 2 3 2" xfId="1736"/>
    <cellStyle name="Comma 2 5 3 3 2 4" xfId="1737"/>
    <cellStyle name="Comma 2 5 3 3 3" xfId="1738"/>
    <cellStyle name="Comma 2 5 3 3 3 2" xfId="1739"/>
    <cellStyle name="Comma 2 5 3 3 3 2 2" xfId="1740"/>
    <cellStyle name="Comma 2 5 3 3 3 2 2 2" xfId="1741"/>
    <cellStyle name="Comma 2 5 3 3 3 2 3" xfId="1742"/>
    <cellStyle name="Comma 2 5 3 3 3 3" xfId="1743"/>
    <cellStyle name="Comma 2 5 3 3 3 3 2" xfId="1744"/>
    <cellStyle name="Comma 2 5 3 3 3 4" xfId="1745"/>
    <cellStyle name="Comma 2 5 3 3 4" xfId="1746"/>
    <cellStyle name="Comma 2 5 3 3 4 2" xfId="1747"/>
    <cellStyle name="Comma 2 5 3 3 4 2 2" xfId="1748"/>
    <cellStyle name="Comma 2 5 3 3 4 3" xfId="1749"/>
    <cellStyle name="Comma 2 5 3 3 5" xfId="1750"/>
    <cellStyle name="Comma 2 5 3 3 5 2" xfId="1751"/>
    <cellStyle name="Comma 2 5 3 3 6" xfId="1752"/>
    <cellStyle name="Comma 2 5 3 4" xfId="1753"/>
    <cellStyle name="Comma 2 5 3 4 2" xfId="1754"/>
    <cellStyle name="Comma 2 5 3 4 2 2" xfId="1755"/>
    <cellStyle name="Comma 2 5 3 4 2 2 2" xfId="1756"/>
    <cellStyle name="Comma 2 5 3 4 2 2 2 2" xfId="1757"/>
    <cellStyle name="Comma 2 5 3 4 2 2 3" xfId="1758"/>
    <cellStyle name="Comma 2 5 3 4 2 3" xfId="1759"/>
    <cellStyle name="Comma 2 5 3 4 2 3 2" xfId="1760"/>
    <cellStyle name="Comma 2 5 3 4 2 4" xfId="1761"/>
    <cellStyle name="Comma 2 5 3 4 3" xfId="1762"/>
    <cellStyle name="Comma 2 5 3 4 3 2" xfId="1763"/>
    <cellStyle name="Comma 2 5 3 4 3 2 2" xfId="1764"/>
    <cellStyle name="Comma 2 5 3 4 3 3" xfId="1765"/>
    <cellStyle name="Comma 2 5 3 4 4" xfId="1766"/>
    <cellStyle name="Comma 2 5 3 4 4 2" xfId="1767"/>
    <cellStyle name="Comma 2 5 3 4 5" xfId="1768"/>
    <cellStyle name="Comma 2 5 3 5" xfId="1769"/>
    <cellStyle name="Comma 2 5 3 5 2" xfId="1770"/>
    <cellStyle name="Comma 2 5 3 5 2 2" xfId="1771"/>
    <cellStyle name="Comma 2 5 3 5 2 2 2" xfId="1772"/>
    <cellStyle name="Comma 2 5 3 5 2 3" xfId="1773"/>
    <cellStyle name="Comma 2 5 3 5 3" xfId="1774"/>
    <cellStyle name="Comma 2 5 3 5 3 2" xfId="1775"/>
    <cellStyle name="Comma 2 5 3 5 4" xfId="1776"/>
    <cellStyle name="Comma 2 5 3 6" xfId="1777"/>
    <cellStyle name="Comma 2 5 3 6 2" xfId="1778"/>
    <cellStyle name="Comma 2 5 3 6 2 2" xfId="1779"/>
    <cellStyle name="Comma 2 5 3 6 2 2 2" xfId="1780"/>
    <cellStyle name="Comma 2 5 3 6 2 3" xfId="1781"/>
    <cellStyle name="Comma 2 5 3 6 3" xfId="1782"/>
    <cellStyle name="Comma 2 5 3 6 3 2" xfId="1783"/>
    <cellStyle name="Comma 2 5 3 6 4" xfId="1784"/>
    <cellStyle name="Comma 2 5 3 7" xfId="1785"/>
    <cellStyle name="Comma 2 5 3 7 2" xfId="1786"/>
    <cellStyle name="Comma 2 5 3 7 2 2" xfId="1787"/>
    <cellStyle name="Comma 2 5 3 7 3" xfId="1788"/>
    <cellStyle name="Comma 2 5 3 8" xfId="1789"/>
    <cellStyle name="Comma 2 5 3 8 2" xfId="1790"/>
    <cellStyle name="Comma 2 5 3 9" xfId="1791"/>
    <cellStyle name="Comma 2 5 4" xfId="1792"/>
    <cellStyle name="Comma 2 5 4 2" xfId="1793"/>
    <cellStyle name="Comma 2 5 4 2 2" xfId="1794"/>
    <cellStyle name="Comma 2 5 4 2 2 2" xfId="1795"/>
    <cellStyle name="Comma 2 5 4 2 2 2 2" xfId="1796"/>
    <cellStyle name="Comma 2 5 4 2 2 2 2 2" xfId="1797"/>
    <cellStyle name="Comma 2 5 4 2 2 2 3" xfId="1798"/>
    <cellStyle name="Comma 2 5 4 2 2 3" xfId="1799"/>
    <cellStyle name="Comma 2 5 4 2 2 3 2" xfId="1800"/>
    <cellStyle name="Comma 2 5 4 2 2 4" xfId="1801"/>
    <cellStyle name="Comma 2 5 4 2 3" xfId="1802"/>
    <cellStyle name="Comma 2 5 4 2 3 2" xfId="1803"/>
    <cellStyle name="Comma 2 5 4 2 3 2 2" xfId="1804"/>
    <cellStyle name="Comma 2 5 4 2 3 2 2 2" xfId="1805"/>
    <cellStyle name="Comma 2 5 4 2 3 2 3" xfId="1806"/>
    <cellStyle name="Comma 2 5 4 2 3 3" xfId="1807"/>
    <cellStyle name="Comma 2 5 4 2 3 3 2" xfId="1808"/>
    <cellStyle name="Comma 2 5 4 2 3 4" xfId="1809"/>
    <cellStyle name="Comma 2 5 4 2 4" xfId="1810"/>
    <cellStyle name="Comma 2 5 4 2 4 2" xfId="1811"/>
    <cellStyle name="Comma 2 5 4 2 4 2 2" xfId="1812"/>
    <cellStyle name="Comma 2 5 4 2 4 3" xfId="1813"/>
    <cellStyle name="Comma 2 5 4 2 5" xfId="1814"/>
    <cellStyle name="Comma 2 5 4 2 5 2" xfId="1815"/>
    <cellStyle name="Comma 2 5 4 2 6" xfId="1816"/>
    <cellStyle name="Comma 2 5 4 3" xfId="1817"/>
    <cellStyle name="Comma 2 5 4 3 2" xfId="1818"/>
    <cellStyle name="Comma 2 5 4 3 2 2" xfId="1819"/>
    <cellStyle name="Comma 2 5 4 3 2 2 2" xfId="1820"/>
    <cellStyle name="Comma 2 5 4 3 2 2 2 2" xfId="1821"/>
    <cellStyle name="Comma 2 5 4 3 2 2 3" xfId="1822"/>
    <cellStyle name="Comma 2 5 4 3 2 3" xfId="1823"/>
    <cellStyle name="Comma 2 5 4 3 2 3 2" xfId="1824"/>
    <cellStyle name="Comma 2 5 4 3 2 4" xfId="1825"/>
    <cellStyle name="Comma 2 5 4 3 3" xfId="1826"/>
    <cellStyle name="Comma 2 5 4 3 3 2" xfId="1827"/>
    <cellStyle name="Comma 2 5 4 3 3 2 2" xfId="1828"/>
    <cellStyle name="Comma 2 5 4 3 3 3" xfId="1829"/>
    <cellStyle name="Comma 2 5 4 3 4" xfId="1830"/>
    <cellStyle name="Comma 2 5 4 3 4 2" xfId="1831"/>
    <cellStyle name="Comma 2 5 4 3 5" xfId="1832"/>
    <cellStyle name="Comma 2 5 4 4" xfId="1833"/>
    <cellStyle name="Comma 2 5 4 4 2" xfId="1834"/>
    <cellStyle name="Comma 2 5 4 4 2 2" xfId="1835"/>
    <cellStyle name="Comma 2 5 4 4 2 2 2" xfId="1836"/>
    <cellStyle name="Comma 2 5 4 4 2 3" xfId="1837"/>
    <cellStyle name="Comma 2 5 4 4 3" xfId="1838"/>
    <cellStyle name="Comma 2 5 4 4 3 2" xfId="1839"/>
    <cellStyle name="Comma 2 5 4 4 4" xfId="1840"/>
    <cellStyle name="Comma 2 5 4 5" xfId="1841"/>
    <cellStyle name="Comma 2 5 4 5 2" xfId="1842"/>
    <cellStyle name="Comma 2 5 4 5 2 2" xfId="1843"/>
    <cellStyle name="Comma 2 5 4 5 2 2 2" xfId="1844"/>
    <cellStyle name="Comma 2 5 4 5 2 3" xfId="1845"/>
    <cellStyle name="Comma 2 5 4 5 3" xfId="1846"/>
    <cellStyle name="Comma 2 5 4 5 3 2" xfId="1847"/>
    <cellStyle name="Comma 2 5 4 5 4" xfId="1848"/>
    <cellStyle name="Comma 2 5 4 6" xfId="1849"/>
    <cellStyle name="Comma 2 5 4 6 2" xfId="1850"/>
    <cellStyle name="Comma 2 5 4 6 2 2" xfId="1851"/>
    <cellStyle name="Comma 2 5 4 6 3" xfId="1852"/>
    <cellStyle name="Comma 2 5 4 7" xfId="1853"/>
    <cellStyle name="Comma 2 5 4 7 2" xfId="1854"/>
    <cellStyle name="Comma 2 5 4 8" xfId="1855"/>
    <cellStyle name="Comma 2 5 5" xfId="1856"/>
    <cellStyle name="Comma 2 5 5 2" xfId="1857"/>
    <cellStyle name="Comma 2 5 5 2 2" xfId="1858"/>
    <cellStyle name="Comma 2 5 5 2 2 2" xfId="1859"/>
    <cellStyle name="Comma 2 5 5 2 2 2 2" xfId="1860"/>
    <cellStyle name="Comma 2 5 5 2 2 2 2 2" xfId="1861"/>
    <cellStyle name="Comma 2 5 5 2 2 2 3" xfId="1862"/>
    <cellStyle name="Comma 2 5 5 2 2 3" xfId="1863"/>
    <cellStyle name="Comma 2 5 5 2 2 3 2" xfId="1864"/>
    <cellStyle name="Comma 2 5 5 2 2 4" xfId="1865"/>
    <cellStyle name="Comma 2 5 5 2 3" xfId="1866"/>
    <cellStyle name="Comma 2 5 5 2 3 2" xfId="1867"/>
    <cellStyle name="Comma 2 5 5 2 3 2 2" xfId="1868"/>
    <cellStyle name="Comma 2 5 5 2 3 3" xfId="1869"/>
    <cellStyle name="Comma 2 5 5 2 4" xfId="1870"/>
    <cellStyle name="Comma 2 5 5 2 4 2" xfId="1871"/>
    <cellStyle name="Comma 2 5 5 2 5" xfId="1872"/>
    <cellStyle name="Comma 2 5 5 3" xfId="1873"/>
    <cellStyle name="Comma 2 5 5 3 2" xfId="1874"/>
    <cellStyle name="Comma 2 5 5 3 2 2" xfId="1875"/>
    <cellStyle name="Comma 2 5 5 3 2 2 2" xfId="1876"/>
    <cellStyle name="Comma 2 5 5 3 2 3" xfId="1877"/>
    <cellStyle name="Comma 2 5 5 3 3" xfId="1878"/>
    <cellStyle name="Comma 2 5 5 3 3 2" xfId="1879"/>
    <cellStyle name="Comma 2 5 5 3 4" xfId="1880"/>
    <cellStyle name="Comma 2 5 5 4" xfId="1881"/>
    <cellStyle name="Comma 2 5 5 4 2" xfId="1882"/>
    <cellStyle name="Comma 2 5 5 4 2 2" xfId="1883"/>
    <cellStyle name="Comma 2 5 5 4 2 2 2" xfId="1884"/>
    <cellStyle name="Comma 2 5 5 4 2 3" xfId="1885"/>
    <cellStyle name="Comma 2 5 5 4 3" xfId="1886"/>
    <cellStyle name="Comma 2 5 5 4 3 2" xfId="1887"/>
    <cellStyle name="Comma 2 5 5 4 4" xfId="1888"/>
    <cellStyle name="Comma 2 5 5 5" xfId="1889"/>
    <cellStyle name="Comma 2 5 5 5 2" xfId="1890"/>
    <cellStyle name="Comma 2 5 5 5 2 2" xfId="1891"/>
    <cellStyle name="Comma 2 5 5 5 3" xfId="1892"/>
    <cellStyle name="Comma 2 5 5 6" xfId="1893"/>
    <cellStyle name="Comma 2 5 5 6 2" xfId="1894"/>
    <cellStyle name="Comma 2 5 5 7" xfId="1895"/>
    <cellStyle name="Comma 2 5 6" xfId="1896"/>
    <cellStyle name="Comma 2 5 6 2" xfId="1897"/>
    <cellStyle name="Comma 2 5 6 2 2" xfId="1898"/>
    <cellStyle name="Comma 2 5 6 2 2 2" xfId="1899"/>
    <cellStyle name="Comma 2 5 6 2 2 2 2" xfId="1900"/>
    <cellStyle name="Comma 2 5 6 2 2 2 2 2" xfId="1901"/>
    <cellStyle name="Comma 2 5 6 2 2 2 3" xfId="1902"/>
    <cellStyle name="Comma 2 5 6 2 2 3" xfId="1903"/>
    <cellStyle name="Comma 2 5 6 2 2 3 2" xfId="1904"/>
    <cellStyle name="Comma 2 5 6 2 2 4" xfId="1905"/>
    <cellStyle name="Comma 2 5 6 2 3" xfId="1906"/>
    <cellStyle name="Comma 2 5 6 2 3 2" xfId="1907"/>
    <cellStyle name="Comma 2 5 6 2 3 2 2" xfId="1908"/>
    <cellStyle name="Comma 2 5 6 2 3 3" xfId="1909"/>
    <cellStyle name="Comma 2 5 6 2 4" xfId="1910"/>
    <cellStyle name="Comma 2 5 6 2 4 2" xfId="1911"/>
    <cellStyle name="Comma 2 5 6 2 5" xfId="1912"/>
    <cellStyle name="Comma 2 5 6 3" xfId="1913"/>
    <cellStyle name="Comma 2 5 6 3 2" xfId="1914"/>
    <cellStyle name="Comma 2 5 6 3 2 2" xfId="1915"/>
    <cellStyle name="Comma 2 5 6 3 2 2 2" xfId="1916"/>
    <cellStyle name="Comma 2 5 6 3 2 3" xfId="1917"/>
    <cellStyle name="Comma 2 5 6 3 3" xfId="1918"/>
    <cellStyle name="Comma 2 5 6 3 3 2" xfId="1919"/>
    <cellStyle name="Comma 2 5 6 3 4" xfId="1920"/>
    <cellStyle name="Comma 2 5 6 4" xfId="1921"/>
    <cellStyle name="Comma 2 5 6 4 2" xfId="1922"/>
    <cellStyle name="Comma 2 5 6 4 2 2" xfId="1923"/>
    <cellStyle name="Comma 2 5 6 4 2 2 2" xfId="1924"/>
    <cellStyle name="Comma 2 5 6 4 2 3" xfId="1925"/>
    <cellStyle name="Comma 2 5 6 4 3" xfId="1926"/>
    <cellStyle name="Comma 2 5 6 4 3 2" xfId="1927"/>
    <cellStyle name="Comma 2 5 6 4 4" xfId="1928"/>
    <cellStyle name="Comma 2 5 6 5" xfId="1929"/>
    <cellStyle name="Comma 2 5 6 5 2" xfId="1930"/>
    <cellStyle name="Comma 2 5 6 5 2 2" xfId="1931"/>
    <cellStyle name="Comma 2 5 6 5 3" xfId="1932"/>
    <cellStyle name="Comma 2 5 6 6" xfId="1933"/>
    <cellStyle name="Comma 2 5 6 6 2" xfId="1934"/>
    <cellStyle name="Comma 2 5 6 7" xfId="1935"/>
    <cellStyle name="Comma 2 5 7" xfId="1936"/>
    <cellStyle name="Comma 2 5 7 2" xfId="1937"/>
    <cellStyle name="Comma 2 5 7 2 2" xfId="1938"/>
    <cellStyle name="Comma 2 5 7 2 2 2" xfId="1939"/>
    <cellStyle name="Comma 2 5 7 2 2 2 2" xfId="1940"/>
    <cellStyle name="Comma 2 5 7 2 2 3" xfId="1941"/>
    <cellStyle name="Comma 2 5 7 2 3" xfId="1942"/>
    <cellStyle name="Comma 2 5 7 2 3 2" xfId="1943"/>
    <cellStyle name="Comma 2 5 7 2 4" xfId="1944"/>
    <cellStyle name="Comma 2 5 7 3" xfId="1945"/>
    <cellStyle name="Comma 2 5 7 3 2" xfId="1946"/>
    <cellStyle name="Comma 2 5 7 3 2 2" xfId="1947"/>
    <cellStyle name="Comma 2 5 7 3 2 2 2" xfId="1948"/>
    <cellStyle name="Comma 2 5 7 3 2 3" xfId="1949"/>
    <cellStyle name="Comma 2 5 7 3 3" xfId="1950"/>
    <cellStyle name="Comma 2 5 7 3 3 2" xfId="1951"/>
    <cellStyle name="Comma 2 5 7 3 4" xfId="1952"/>
    <cellStyle name="Comma 2 5 7 4" xfId="1953"/>
    <cellStyle name="Comma 2 5 7 4 2" xfId="1954"/>
    <cellStyle name="Comma 2 5 7 4 2 2" xfId="1955"/>
    <cellStyle name="Comma 2 5 7 4 3" xfId="1956"/>
    <cellStyle name="Comma 2 5 7 5" xfId="1957"/>
    <cellStyle name="Comma 2 5 7 5 2" xfId="1958"/>
    <cellStyle name="Comma 2 5 7 6" xfId="1959"/>
    <cellStyle name="Comma 2 5 8" xfId="1960"/>
    <cellStyle name="Comma 2 5 8 2" xfId="1961"/>
    <cellStyle name="Comma 2 5 8 2 2" xfId="1962"/>
    <cellStyle name="Comma 2 5 8 2 2 2" xfId="1963"/>
    <cellStyle name="Comma 2 5 8 2 2 2 2" xfId="1964"/>
    <cellStyle name="Comma 2 5 8 2 2 3" xfId="1965"/>
    <cellStyle name="Comma 2 5 8 2 3" xfId="1966"/>
    <cellStyle name="Comma 2 5 8 2 3 2" xfId="1967"/>
    <cellStyle name="Comma 2 5 8 2 4" xfId="1968"/>
    <cellStyle name="Comma 2 5 8 3" xfId="1969"/>
    <cellStyle name="Comma 2 5 8 3 2" xfId="1970"/>
    <cellStyle name="Comma 2 5 8 3 2 2" xfId="1971"/>
    <cellStyle name="Comma 2 5 8 3 3" xfId="1972"/>
    <cellStyle name="Comma 2 5 8 4" xfId="1973"/>
    <cellStyle name="Comma 2 5 8 4 2" xfId="1974"/>
    <cellStyle name="Comma 2 5 8 5" xfId="1975"/>
    <cellStyle name="Comma 2 5 9" xfId="1976"/>
    <cellStyle name="Comma 2 5 9 2" xfId="1977"/>
    <cellStyle name="Comma 2 5 9 2 2" xfId="1978"/>
    <cellStyle name="Comma 2 5 9 2 2 2" xfId="1979"/>
    <cellStyle name="Comma 2 5 9 2 3" xfId="1980"/>
    <cellStyle name="Comma 2 5 9 3" xfId="1981"/>
    <cellStyle name="Comma 2 5 9 3 2" xfId="1982"/>
    <cellStyle name="Comma 2 5 9 4" xfId="1983"/>
    <cellStyle name="Comma 2 6" xfId="1984"/>
    <cellStyle name="Comma 2 6 10" xfId="1985"/>
    <cellStyle name="Comma 2 6 10 2" xfId="1986"/>
    <cellStyle name="Comma 2 6 10 2 2" xfId="1987"/>
    <cellStyle name="Comma 2 6 10 2 2 2" xfId="1988"/>
    <cellStyle name="Comma 2 6 10 2 3" xfId="1989"/>
    <cellStyle name="Comma 2 6 10 3" xfId="1990"/>
    <cellStyle name="Comma 2 6 10 3 2" xfId="1991"/>
    <cellStyle name="Comma 2 6 10 4" xfId="1992"/>
    <cellStyle name="Comma 2 6 11" xfId="1993"/>
    <cellStyle name="Comma 2 6 11 2" xfId="1994"/>
    <cellStyle name="Comma 2 6 11 2 2" xfId="1995"/>
    <cellStyle name="Comma 2 6 11 3" xfId="1996"/>
    <cellStyle name="Comma 2 6 12" xfId="1997"/>
    <cellStyle name="Comma 2 6 12 2" xfId="1998"/>
    <cellStyle name="Comma 2 6 13" xfId="1999"/>
    <cellStyle name="Comma 2 6 2" xfId="2000"/>
    <cellStyle name="Comma 2 6 2 10" xfId="2001"/>
    <cellStyle name="Comma 2 6 2 2" xfId="2002"/>
    <cellStyle name="Comma 2 6 2 2 2" xfId="2003"/>
    <cellStyle name="Comma 2 6 2 2 2 2" xfId="2004"/>
    <cellStyle name="Comma 2 6 2 2 2 2 2" xfId="2005"/>
    <cellStyle name="Comma 2 6 2 2 2 2 2 2" xfId="2006"/>
    <cellStyle name="Comma 2 6 2 2 2 2 2 2 2" xfId="2007"/>
    <cellStyle name="Comma 2 6 2 2 2 2 2 3" xfId="2008"/>
    <cellStyle name="Comma 2 6 2 2 2 2 3" xfId="2009"/>
    <cellStyle name="Comma 2 6 2 2 2 2 3 2" xfId="2010"/>
    <cellStyle name="Comma 2 6 2 2 2 2 4" xfId="2011"/>
    <cellStyle name="Comma 2 6 2 2 2 3" xfId="2012"/>
    <cellStyle name="Comma 2 6 2 2 2 3 2" xfId="2013"/>
    <cellStyle name="Comma 2 6 2 2 2 3 2 2" xfId="2014"/>
    <cellStyle name="Comma 2 6 2 2 2 3 2 2 2" xfId="2015"/>
    <cellStyle name="Comma 2 6 2 2 2 3 2 3" xfId="2016"/>
    <cellStyle name="Comma 2 6 2 2 2 3 3" xfId="2017"/>
    <cellStyle name="Comma 2 6 2 2 2 3 3 2" xfId="2018"/>
    <cellStyle name="Comma 2 6 2 2 2 3 4" xfId="2019"/>
    <cellStyle name="Comma 2 6 2 2 2 4" xfId="2020"/>
    <cellStyle name="Comma 2 6 2 2 2 4 2" xfId="2021"/>
    <cellStyle name="Comma 2 6 2 2 2 4 2 2" xfId="2022"/>
    <cellStyle name="Comma 2 6 2 2 2 4 3" xfId="2023"/>
    <cellStyle name="Comma 2 6 2 2 2 5" xfId="2024"/>
    <cellStyle name="Comma 2 6 2 2 2 5 2" xfId="2025"/>
    <cellStyle name="Comma 2 6 2 2 2 6" xfId="2026"/>
    <cellStyle name="Comma 2 6 2 2 3" xfId="2027"/>
    <cellStyle name="Comma 2 6 2 2 3 2" xfId="2028"/>
    <cellStyle name="Comma 2 6 2 2 3 2 2" xfId="2029"/>
    <cellStyle name="Comma 2 6 2 2 3 2 2 2" xfId="2030"/>
    <cellStyle name="Comma 2 6 2 2 3 2 2 2 2" xfId="2031"/>
    <cellStyle name="Comma 2 6 2 2 3 2 2 3" xfId="2032"/>
    <cellStyle name="Comma 2 6 2 2 3 2 3" xfId="2033"/>
    <cellStyle name="Comma 2 6 2 2 3 2 3 2" xfId="2034"/>
    <cellStyle name="Comma 2 6 2 2 3 2 4" xfId="2035"/>
    <cellStyle name="Comma 2 6 2 2 3 3" xfId="2036"/>
    <cellStyle name="Comma 2 6 2 2 3 3 2" xfId="2037"/>
    <cellStyle name="Comma 2 6 2 2 3 3 2 2" xfId="2038"/>
    <cellStyle name="Comma 2 6 2 2 3 3 3" xfId="2039"/>
    <cellStyle name="Comma 2 6 2 2 3 4" xfId="2040"/>
    <cellStyle name="Comma 2 6 2 2 3 4 2" xfId="2041"/>
    <cellStyle name="Comma 2 6 2 2 3 5" xfId="2042"/>
    <cellStyle name="Comma 2 6 2 2 4" xfId="2043"/>
    <cellStyle name="Comma 2 6 2 2 4 2" xfId="2044"/>
    <cellStyle name="Comma 2 6 2 2 4 2 2" xfId="2045"/>
    <cellStyle name="Comma 2 6 2 2 4 2 2 2" xfId="2046"/>
    <cellStyle name="Comma 2 6 2 2 4 2 3" xfId="2047"/>
    <cellStyle name="Comma 2 6 2 2 4 3" xfId="2048"/>
    <cellStyle name="Comma 2 6 2 2 4 3 2" xfId="2049"/>
    <cellStyle name="Comma 2 6 2 2 4 4" xfId="2050"/>
    <cellStyle name="Comma 2 6 2 2 5" xfId="2051"/>
    <cellStyle name="Comma 2 6 2 2 5 2" xfId="2052"/>
    <cellStyle name="Comma 2 6 2 2 5 2 2" xfId="2053"/>
    <cellStyle name="Comma 2 6 2 2 5 2 2 2" xfId="2054"/>
    <cellStyle name="Comma 2 6 2 2 5 2 3" xfId="2055"/>
    <cellStyle name="Comma 2 6 2 2 5 3" xfId="2056"/>
    <cellStyle name="Comma 2 6 2 2 5 3 2" xfId="2057"/>
    <cellStyle name="Comma 2 6 2 2 5 4" xfId="2058"/>
    <cellStyle name="Comma 2 6 2 2 6" xfId="2059"/>
    <cellStyle name="Comma 2 6 2 2 6 2" xfId="2060"/>
    <cellStyle name="Comma 2 6 2 2 6 2 2" xfId="2061"/>
    <cellStyle name="Comma 2 6 2 2 6 3" xfId="2062"/>
    <cellStyle name="Comma 2 6 2 2 7" xfId="2063"/>
    <cellStyle name="Comma 2 6 2 2 7 2" xfId="2064"/>
    <cellStyle name="Comma 2 6 2 2 8" xfId="2065"/>
    <cellStyle name="Comma 2 6 2 3" xfId="2066"/>
    <cellStyle name="Comma 2 6 2 3 2" xfId="2067"/>
    <cellStyle name="Comma 2 6 2 3 2 2" xfId="2068"/>
    <cellStyle name="Comma 2 6 2 3 2 2 2" xfId="2069"/>
    <cellStyle name="Comma 2 6 2 3 2 2 2 2" xfId="2070"/>
    <cellStyle name="Comma 2 6 2 3 2 2 2 2 2" xfId="2071"/>
    <cellStyle name="Comma 2 6 2 3 2 2 2 3" xfId="2072"/>
    <cellStyle name="Comma 2 6 2 3 2 2 3" xfId="2073"/>
    <cellStyle name="Comma 2 6 2 3 2 2 3 2" xfId="2074"/>
    <cellStyle name="Comma 2 6 2 3 2 2 4" xfId="2075"/>
    <cellStyle name="Comma 2 6 2 3 2 3" xfId="2076"/>
    <cellStyle name="Comma 2 6 2 3 2 3 2" xfId="2077"/>
    <cellStyle name="Comma 2 6 2 3 2 3 2 2" xfId="2078"/>
    <cellStyle name="Comma 2 6 2 3 2 3 3" xfId="2079"/>
    <cellStyle name="Comma 2 6 2 3 2 4" xfId="2080"/>
    <cellStyle name="Comma 2 6 2 3 2 4 2" xfId="2081"/>
    <cellStyle name="Comma 2 6 2 3 2 5" xfId="2082"/>
    <cellStyle name="Comma 2 6 2 3 3" xfId="2083"/>
    <cellStyle name="Comma 2 6 2 3 3 2" xfId="2084"/>
    <cellStyle name="Comma 2 6 2 3 3 2 2" xfId="2085"/>
    <cellStyle name="Comma 2 6 2 3 3 2 2 2" xfId="2086"/>
    <cellStyle name="Comma 2 6 2 3 3 2 3" xfId="2087"/>
    <cellStyle name="Comma 2 6 2 3 3 3" xfId="2088"/>
    <cellStyle name="Comma 2 6 2 3 3 3 2" xfId="2089"/>
    <cellStyle name="Comma 2 6 2 3 3 4" xfId="2090"/>
    <cellStyle name="Comma 2 6 2 3 4" xfId="2091"/>
    <cellStyle name="Comma 2 6 2 3 4 2" xfId="2092"/>
    <cellStyle name="Comma 2 6 2 3 4 2 2" xfId="2093"/>
    <cellStyle name="Comma 2 6 2 3 4 2 2 2" xfId="2094"/>
    <cellStyle name="Comma 2 6 2 3 4 2 3" xfId="2095"/>
    <cellStyle name="Comma 2 6 2 3 4 3" xfId="2096"/>
    <cellStyle name="Comma 2 6 2 3 4 3 2" xfId="2097"/>
    <cellStyle name="Comma 2 6 2 3 4 4" xfId="2098"/>
    <cellStyle name="Comma 2 6 2 3 5" xfId="2099"/>
    <cellStyle name="Comma 2 6 2 3 5 2" xfId="2100"/>
    <cellStyle name="Comma 2 6 2 3 5 2 2" xfId="2101"/>
    <cellStyle name="Comma 2 6 2 3 5 3" xfId="2102"/>
    <cellStyle name="Comma 2 6 2 3 6" xfId="2103"/>
    <cellStyle name="Comma 2 6 2 3 6 2" xfId="2104"/>
    <cellStyle name="Comma 2 6 2 3 7" xfId="2105"/>
    <cellStyle name="Comma 2 6 2 4" xfId="2106"/>
    <cellStyle name="Comma 2 6 2 4 2" xfId="2107"/>
    <cellStyle name="Comma 2 6 2 4 2 2" xfId="2108"/>
    <cellStyle name="Comma 2 6 2 4 2 2 2" xfId="2109"/>
    <cellStyle name="Comma 2 6 2 4 2 2 2 2" xfId="2110"/>
    <cellStyle name="Comma 2 6 2 4 2 2 3" xfId="2111"/>
    <cellStyle name="Comma 2 6 2 4 2 3" xfId="2112"/>
    <cellStyle name="Comma 2 6 2 4 2 3 2" xfId="2113"/>
    <cellStyle name="Comma 2 6 2 4 2 4" xfId="2114"/>
    <cellStyle name="Comma 2 6 2 4 3" xfId="2115"/>
    <cellStyle name="Comma 2 6 2 4 3 2" xfId="2116"/>
    <cellStyle name="Comma 2 6 2 4 3 2 2" xfId="2117"/>
    <cellStyle name="Comma 2 6 2 4 3 2 2 2" xfId="2118"/>
    <cellStyle name="Comma 2 6 2 4 3 2 3" xfId="2119"/>
    <cellStyle name="Comma 2 6 2 4 3 3" xfId="2120"/>
    <cellStyle name="Comma 2 6 2 4 3 3 2" xfId="2121"/>
    <cellStyle name="Comma 2 6 2 4 3 4" xfId="2122"/>
    <cellStyle name="Comma 2 6 2 4 4" xfId="2123"/>
    <cellStyle name="Comma 2 6 2 4 4 2" xfId="2124"/>
    <cellStyle name="Comma 2 6 2 4 4 2 2" xfId="2125"/>
    <cellStyle name="Comma 2 6 2 4 4 3" xfId="2126"/>
    <cellStyle name="Comma 2 6 2 4 5" xfId="2127"/>
    <cellStyle name="Comma 2 6 2 4 5 2" xfId="2128"/>
    <cellStyle name="Comma 2 6 2 4 6" xfId="2129"/>
    <cellStyle name="Comma 2 6 2 5" xfId="2130"/>
    <cellStyle name="Comma 2 6 2 5 2" xfId="2131"/>
    <cellStyle name="Comma 2 6 2 5 2 2" xfId="2132"/>
    <cellStyle name="Comma 2 6 2 5 2 2 2" xfId="2133"/>
    <cellStyle name="Comma 2 6 2 5 2 2 2 2" xfId="2134"/>
    <cellStyle name="Comma 2 6 2 5 2 2 3" xfId="2135"/>
    <cellStyle name="Comma 2 6 2 5 2 3" xfId="2136"/>
    <cellStyle name="Comma 2 6 2 5 2 3 2" xfId="2137"/>
    <cellStyle name="Comma 2 6 2 5 2 4" xfId="2138"/>
    <cellStyle name="Comma 2 6 2 5 3" xfId="2139"/>
    <cellStyle name="Comma 2 6 2 5 3 2" xfId="2140"/>
    <cellStyle name="Comma 2 6 2 5 3 2 2" xfId="2141"/>
    <cellStyle name="Comma 2 6 2 5 3 3" xfId="2142"/>
    <cellStyle name="Comma 2 6 2 5 4" xfId="2143"/>
    <cellStyle name="Comma 2 6 2 5 4 2" xfId="2144"/>
    <cellStyle name="Comma 2 6 2 5 5" xfId="2145"/>
    <cellStyle name="Comma 2 6 2 6" xfId="2146"/>
    <cellStyle name="Comma 2 6 2 6 2" xfId="2147"/>
    <cellStyle name="Comma 2 6 2 6 2 2" xfId="2148"/>
    <cellStyle name="Comma 2 6 2 6 2 2 2" xfId="2149"/>
    <cellStyle name="Comma 2 6 2 6 2 3" xfId="2150"/>
    <cellStyle name="Comma 2 6 2 6 3" xfId="2151"/>
    <cellStyle name="Comma 2 6 2 6 3 2" xfId="2152"/>
    <cellStyle name="Comma 2 6 2 6 4" xfId="2153"/>
    <cellStyle name="Comma 2 6 2 7" xfId="2154"/>
    <cellStyle name="Comma 2 6 2 7 2" xfId="2155"/>
    <cellStyle name="Comma 2 6 2 7 2 2" xfId="2156"/>
    <cellStyle name="Comma 2 6 2 7 2 2 2" xfId="2157"/>
    <cellStyle name="Comma 2 6 2 7 2 3" xfId="2158"/>
    <cellStyle name="Comma 2 6 2 7 3" xfId="2159"/>
    <cellStyle name="Comma 2 6 2 7 3 2" xfId="2160"/>
    <cellStyle name="Comma 2 6 2 7 4" xfId="2161"/>
    <cellStyle name="Comma 2 6 2 8" xfId="2162"/>
    <cellStyle name="Comma 2 6 2 8 2" xfId="2163"/>
    <cellStyle name="Comma 2 6 2 8 2 2" xfId="2164"/>
    <cellStyle name="Comma 2 6 2 8 3" xfId="2165"/>
    <cellStyle name="Comma 2 6 2 9" xfId="2166"/>
    <cellStyle name="Comma 2 6 2 9 2" xfId="2167"/>
    <cellStyle name="Comma 2 6 3" xfId="2168"/>
    <cellStyle name="Comma 2 6 3 2" xfId="2169"/>
    <cellStyle name="Comma 2 6 3 2 2" xfId="2170"/>
    <cellStyle name="Comma 2 6 3 2 2 2" xfId="2171"/>
    <cellStyle name="Comma 2 6 3 2 2 2 2" xfId="2172"/>
    <cellStyle name="Comma 2 6 3 2 2 2 2 2" xfId="2173"/>
    <cellStyle name="Comma 2 6 3 2 2 2 2 2 2" xfId="2174"/>
    <cellStyle name="Comma 2 6 3 2 2 2 2 3" xfId="2175"/>
    <cellStyle name="Comma 2 6 3 2 2 2 3" xfId="2176"/>
    <cellStyle name="Comma 2 6 3 2 2 2 3 2" xfId="2177"/>
    <cellStyle name="Comma 2 6 3 2 2 2 4" xfId="2178"/>
    <cellStyle name="Comma 2 6 3 2 2 3" xfId="2179"/>
    <cellStyle name="Comma 2 6 3 2 2 3 2" xfId="2180"/>
    <cellStyle name="Comma 2 6 3 2 2 3 2 2" xfId="2181"/>
    <cellStyle name="Comma 2 6 3 2 2 3 3" xfId="2182"/>
    <cellStyle name="Comma 2 6 3 2 2 4" xfId="2183"/>
    <cellStyle name="Comma 2 6 3 2 2 4 2" xfId="2184"/>
    <cellStyle name="Comma 2 6 3 2 2 5" xfId="2185"/>
    <cellStyle name="Comma 2 6 3 2 3" xfId="2186"/>
    <cellStyle name="Comma 2 6 3 2 3 2" xfId="2187"/>
    <cellStyle name="Comma 2 6 3 2 3 2 2" xfId="2188"/>
    <cellStyle name="Comma 2 6 3 2 3 2 2 2" xfId="2189"/>
    <cellStyle name="Comma 2 6 3 2 3 2 3" xfId="2190"/>
    <cellStyle name="Comma 2 6 3 2 3 3" xfId="2191"/>
    <cellStyle name="Comma 2 6 3 2 3 3 2" xfId="2192"/>
    <cellStyle name="Comma 2 6 3 2 3 4" xfId="2193"/>
    <cellStyle name="Comma 2 6 3 2 4" xfId="2194"/>
    <cellStyle name="Comma 2 6 3 2 4 2" xfId="2195"/>
    <cellStyle name="Comma 2 6 3 2 4 2 2" xfId="2196"/>
    <cellStyle name="Comma 2 6 3 2 4 2 2 2" xfId="2197"/>
    <cellStyle name="Comma 2 6 3 2 4 2 3" xfId="2198"/>
    <cellStyle name="Comma 2 6 3 2 4 3" xfId="2199"/>
    <cellStyle name="Comma 2 6 3 2 4 3 2" xfId="2200"/>
    <cellStyle name="Comma 2 6 3 2 4 4" xfId="2201"/>
    <cellStyle name="Comma 2 6 3 2 5" xfId="2202"/>
    <cellStyle name="Comma 2 6 3 2 5 2" xfId="2203"/>
    <cellStyle name="Comma 2 6 3 2 5 2 2" xfId="2204"/>
    <cellStyle name="Comma 2 6 3 2 5 3" xfId="2205"/>
    <cellStyle name="Comma 2 6 3 2 6" xfId="2206"/>
    <cellStyle name="Comma 2 6 3 2 6 2" xfId="2207"/>
    <cellStyle name="Comma 2 6 3 2 7" xfId="2208"/>
    <cellStyle name="Comma 2 6 3 3" xfId="2209"/>
    <cellStyle name="Comma 2 6 3 3 2" xfId="2210"/>
    <cellStyle name="Comma 2 6 3 3 2 2" xfId="2211"/>
    <cellStyle name="Comma 2 6 3 3 2 2 2" xfId="2212"/>
    <cellStyle name="Comma 2 6 3 3 2 2 2 2" xfId="2213"/>
    <cellStyle name="Comma 2 6 3 3 2 2 3" xfId="2214"/>
    <cellStyle name="Comma 2 6 3 3 2 3" xfId="2215"/>
    <cellStyle name="Comma 2 6 3 3 2 3 2" xfId="2216"/>
    <cellStyle name="Comma 2 6 3 3 2 4" xfId="2217"/>
    <cellStyle name="Comma 2 6 3 3 3" xfId="2218"/>
    <cellStyle name="Comma 2 6 3 3 3 2" xfId="2219"/>
    <cellStyle name="Comma 2 6 3 3 3 2 2" xfId="2220"/>
    <cellStyle name="Comma 2 6 3 3 3 2 2 2" xfId="2221"/>
    <cellStyle name="Comma 2 6 3 3 3 2 3" xfId="2222"/>
    <cellStyle name="Comma 2 6 3 3 3 3" xfId="2223"/>
    <cellStyle name="Comma 2 6 3 3 3 3 2" xfId="2224"/>
    <cellStyle name="Comma 2 6 3 3 3 4" xfId="2225"/>
    <cellStyle name="Comma 2 6 3 3 4" xfId="2226"/>
    <cellStyle name="Comma 2 6 3 3 4 2" xfId="2227"/>
    <cellStyle name="Comma 2 6 3 3 4 2 2" xfId="2228"/>
    <cellStyle name="Comma 2 6 3 3 4 3" xfId="2229"/>
    <cellStyle name="Comma 2 6 3 3 5" xfId="2230"/>
    <cellStyle name="Comma 2 6 3 3 5 2" xfId="2231"/>
    <cellStyle name="Comma 2 6 3 3 6" xfId="2232"/>
    <cellStyle name="Comma 2 6 3 4" xfId="2233"/>
    <cellStyle name="Comma 2 6 3 4 2" xfId="2234"/>
    <cellStyle name="Comma 2 6 3 4 2 2" xfId="2235"/>
    <cellStyle name="Comma 2 6 3 4 2 2 2" xfId="2236"/>
    <cellStyle name="Comma 2 6 3 4 2 2 2 2" xfId="2237"/>
    <cellStyle name="Comma 2 6 3 4 2 2 3" xfId="2238"/>
    <cellStyle name="Comma 2 6 3 4 2 3" xfId="2239"/>
    <cellStyle name="Comma 2 6 3 4 2 3 2" xfId="2240"/>
    <cellStyle name="Comma 2 6 3 4 2 4" xfId="2241"/>
    <cellStyle name="Comma 2 6 3 4 3" xfId="2242"/>
    <cellStyle name="Comma 2 6 3 4 3 2" xfId="2243"/>
    <cellStyle name="Comma 2 6 3 4 3 2 2" xfId="2244"/>
    <cellStyle name="Comma 2 6 3 4 3 3" xfId="2245"/>
    <cellStyle name="Comma 2 6 3 4 4" xfId="2246"/>
    <cellStyle name="Comma 2 6 3 4 4 2" xfId="2247"/>
    <cellStyle name="Comma 2 6 3 4 5" xfId="2248"/>
    <cellStyle name="Comma 2 6 3 5" xfId="2249"/>
    <cellStyle name="Comma 2 6 3 5 2" xfId="2250"/>
    <cellStyle name="Comma 2 6 3 5 2 2" xfId="2251"/>
    <cellStyle name="Comma 2 6 3 5 2 2 2" xfId="2252"/>
    <cellStyle name="Comma 2 6 3 5 2 3" xfId="2253"/>
    <cellStyle name="Comma 2 6 3 5 3" xfId="2254"/>
    <cellStyle name="Comma 2 6 3 5 3 2" xfId="2255"/>
    <cellStyle name="Comma 2 6 3 5 4" xfId="2256"/>
    <cellStyle name="Comma 2 6 3 6" xfId="2257"/>
    <cellStyle name="Comma 2 6 3 6 2" xfId="2258"/>
    <cellStyle name="Comma 2 6 3 6 2 2" xfId="2259"/>
    <cellStyle name="Comma 2 6 3 6 2 2 2" xfId="2260"/>
    <cellStyle name="Comma 2 6 3 6 2 3" xfId="2261"/>
    <cellStyle name="Comma 2 6 3 6 3" xfId="2262"/>
    <cellStyle name="Comma 2 6 3 6 3 2" xfId="2263"/>
    <cellStyle name="Comma 2 6 3 6 4" xfId="2264"/>
    <cellStyle name="Comma 2 6 3 7" xfId="2265"/>
    <cellStyle name="Comma 2 6 3 7 2" xfId="2266"/>
    <cellStyle name="Comma 2 6 3 7 2 2" xfId="2267"/>
    <cellStyle name="Comma 2 6 3 7 3" xfId="2268"/>
    <cellStyle name="Comma 2 6 3 8" xfId="2269"/>
    <cellStyle name="Comma 2 6 3 8 2" xfId="2270"/>
    <cellStyle name="Comma 2 6 3 9" xfId="2271"/>
    <cellStyle name="Comma 2 6 4" xfId="2272"/>
    <cellStyle name="Comma 2 6 4 2" xfId="2273"/>
    <cellStyle name="Comma 2 6 4 2 2" xfId="2274"/>
    <cellStyle name="Comma 2 6 4 2 2 2" xfId="2275"/>
    <cellStyle name="Comma 2 6 4 2 2 2 2" xfId="2276"/>
    <cellStyle name="Comma 2 6 4 2 2 2 2 2" xfId="2277"/>
    <cellStyle name="Comma 2 6 4 2 2 2 3" xfId="2278"/>
    <cellStyle name="Comma 2 6 4 2 2 3" xfId="2279"/>
    <cellStyle name="Comma 2 6 4 2 2 3 2" xfId="2280"/>
    <cellStyle name="Comma 2 6 4 2 2 4" xfId="2281"/>
    <cellStyle name="Comma 2 6 4 2 3" xfId="2282"/>
    <cellStyle name="Comma 2 6 4 2 3 2" xfId="2283"/>
    <cellStyle name="Comma 2 6 4 2 3 2 2" xfId="2284"/>
    <cellStyle name="Comma 2 6 4 2 3 2 2 2" xfId="2285"/>
    <cellStyle name="Comma 2 6 4 2 3 2 3" xfId="2286"/>
    <cellStyle name="Comma 2 6 4 2 3 3" xfId="2287"/>
    <cellStyle name="Comma 2 6 4 2 3 3 2" xfId="2288"/>
    <cellStyle name="Comma 2 6 4 2 3 4" xfId="2289"/>
    <cellStyle name="Comma 2 6 4 2 4" xfId="2290"/>
    <cellStyle name="Comma 2 6 4 2 4 2" xfId="2291"/>
    <cellStyle name="Comma 2 6 4 2 4 2 2" xfId="2292"/>
    <cellStyle name="Comma 2 6 4 2 4 3" xfId="2293"/>
    <cellStyle name="Comma 2 6 4 2 5" xfId="2294"/>
    <cellStyle name="Comma 2 6 4 2 5 2" xfId="2295"/>
    <cellStyle name="Comma 2 6 4 2 6" xfId="2296"/>
    <cellStyle name="Comma 2 6 4 3" xfId="2297"/>
    <cellStyle name="Comma 2 6 4 3 2" xfId="2298"/>
    <cellStyle name="Comma 2 6 4 3 2 2" xfId="2299"/>
    <cellStyle name="Comma 2 6 4 3 2 2 2" xfId="2300"/>
    <cellStyle name="Comma 2 6 4 3 2 2 2 2" xfId="2301"/>
    <cellStyle name="Comma 2 6 4 3 2 2 3" xfId="2302"/>
    <cellStyle name="Comma 2 6 4 3 2 3" xfId="2303"/>
    <cellStyle name="Comma 2 6 4 3 2 3 2" xfId="2304"/>
    <cellStyle name="Comma 2 6 4 3 2 4" xfId="2305"/>
    <cellStyle name="Comma 2 6 4 3 3" xfId="2306"/>
    <cellStyle name="Comma 2 6 4 3 3 2" xfId="2307"/>
    <cellStyle name="Comma 2 6 4 3 3 2 2" xfId="2308"/>
    <cellStyle name="Comma 2 6 4 3 3 3" xfId="2309"/>
    <cellStyle name="Comma 2 6 4 3 4" xfId="2310"/>
    <cellStyle name="Comma 2 6 4 3 4 2" xfId="2311"/>
    <cellStyle name="Comma 2 6 4 3 5" xfId="2312"/>
    <cellStyle name="Comma 2 6 4 4" xfId="2313"/>
    <cellStyle name="Comma 2 6 4 4 2" xfId="2314"/>
    <cellStyle name="Comma 2 6 4 4 2 2" xfId="2315"/>
    <cellStyle name="Comma 2 6 4 4 2 2 2" xfId="2316"/>
    <cellStyle name="Comma 2 6 4 4 2 3" xfId="2317"/>
    <cellStyle name="Comma 2 6 4 4 3" xfId="2318"/>
    <cellStyle name="Comma 2 6 4 4 3 2" xfId="2319"/>
    <cellStyle name="Comma 2 6 4 4 4" xfId="2320"/>
    <cellStyle name="Comma 2 6 4 5" xfId="2321"/>
    <cellStyle name="Comma 2 6 4 5 2" xfId="2322"/>
    <cellStyle name="Comma 2 6 4 5 2 2" xfId="2323"/>
    <cellStyle name="Comma 2 6 4 5 2 2 2" xfId="2324"/>
    <cellStyle name="Comma 2 6 4 5 2 3" xfId="2325"/>
    <cellStyle name="Comma 2 6 4 5 3" xfId="2326"/>
    <cellStyle name="Comma 2 6 4 5 3 2" xfId="2327"/>
    <cellStyle name="Comma 2 6 4 5 4" xfId="2328"/>
    <cellStyle name="Comma 2 6 4 6" xfId="2329"/>
    <cellStyle name="Comma 2 6 4 6 2" xfId="2330"/>
    <cellStyle name="Comma 2 6 4 6 2 2" xfId="2331"/>
    <cellStyle name="Comma 2 6 4 6 3" xfId="2332"/>
    <cellStyle name="Comma 2 6 4 7" xfId="2333"/>
    <cellStyle name="Comma 2 6 4 7 2" xfId="2334"/>
    <cellStyle name="Comma 2 6 4 8" xfId="2335"/>
    <cellStyle name="Comma 2 6 5" xfId="2336"/>
    <cellStyle name="Comma 2 6 5 2" xfId="2337"/>
    <cellStyle name="Comma 2 6 5 2 2" xfId="2338"/>
    <cellStyle name="Comma 2 6 5 2 2 2" xfId="2339"/>
    <cellStyle name="Comma 2 6 5 2 2 2 2" xfId="2340"/>
    <cellStyle name="Comma 2 6 5 2 2 2 2 2" xfId="2341"/>
    <cellStyle name="Comma 2 6 5 2 2 2 3" xfId="2342"/>
    <cellStyle name="Comma 2 6 5 2 2 3" xfId="2343"/>
    <cellStyle name="Comma 2 6 5 2 2 3 2" xfId="2344"/>
    <cellStyle name="Comma 2 6 5 2 2 4" xfId="2345"/>
    <cellStyle name="Comma 2 6 5 2 3" xfId="2346"/>
    <cellStyle name="Comma 2 6 5 2 3 2" xfId="2347"/>
    <cellStyle name="Comma 2 6 5 2 3 2 2" xfId="2348"/>
    <cellStyle name="Comma 2 6 5 2 3 3" xfId="2349"/>
    <cellStyle name="Comma 2 6 5 2 4" xfId="2350"/>
    <cellStyle name="Comma 2 6 5 2 4 2" xfId="2351"/>
    <cellStyle name="Comma 2 6 5 2 5" xfId="2352"/>
    <cellStyle name="Comma 2 6 5 3" xfId="2353"/>
    <cellStyle name="Comma 2 6 5 3 2" xfId="2354"/>
    <cellStyle name="Comma 2 6 5 3 2 2" xfId="2355"/>
    <cellStyle name="Comma 2 6 5 3 2 2 2" xfId="2356"/>
    <cellStyle name="Comma 2 6 5 3 2 3" xfId="2357"/>
    <cellStyle name="Comma 2 6 5 3 3" xfId="2358"/>
    <cellStyle name="Comma 2 6 5 3 3 2" xfId="2359"/>
    <cellStyle name="Comma 2 6 5 3 4" xfId="2360"/>
    <cellStyle name="Comma 2 6 5 4" xfId="2361"/>
    <cellStyle name="Comma 2 6 5 4 2" xfId="2362"/>
    <cellStyle name="Comma 2 6 5 4 2 2" xfId="2363"/>
    <cellStyle name="Comma 2 6 5 4 2 2 2" xfId="2364"/>
    <cellStyle name="Comma 2 6 5 4 2 3" xfId="2365"/>
    <cellStyle name="Comma 2 6 5 4 3" xfId="2366"/>
    <cellStyle name="Comma 2 6 5 4 3 2" xfId="2367"/>
    <cellStyle name="Comma 2 6 5 4 4" xfId="2368"/>
    <cellStyle name="Comma 2 6 5 5" xfId="2369"/>
    <cellStyle name="Comma 2 6 5 5 2" xfId="2370"/>
    <cellStyle name="Comma 2 6 5 5 2 2" xfId="2371"/>
    <cellStyle name="Comma 2 6 5 5 3" xfId="2372"/>
    <cellStyle name="Comma 2 6 5 6" xfId="2373"/>
    <cellStyle name="Comma 2 6 5 6 2" xfId="2374"/>
    <cellStyle name="Comma 2 6 5 7" xfId="2375"/>
    <cellStyle name="Comma 2 6 6" xfId="2376"/>
    <cellStyle name="Comma 2 6 6 2" xfId="2377"/>
    <cellStyle name="Comma 2 6 6 2 2" xfId="2378"/>
    <cellStyle name="Comma 2 6 6 2 2 2" xfId="2379"/>
    <cellStyle name="Comma 2 6 6 2 2 2 2" xfId="2380"/>
    <cellStyle name="Comma 2 6 6 2 2 2 2 2" xfId="2381"/>
    <cellStyle name="Comma 2 6 6 2 2 2 3" xfId="2382"/>
    <cellStyle name="Comma 2 6 6 2 2 3" xfId="2383"/>
    <cellStyle name="Comma 2 6 6 2 2 3 2" xfId="2384"/>
    <cellStyle name="Comma 2 6 6 2 2 4" xfId="2385"/>
    <cellStyle name="Comma 2 6 6 2 3" xfId="2386"/>
    <cellStyle name="Comma 2 6 6 2 3 2" xfId="2387"/>
    <cellStyle name="Comma 2 6 6 2 3 2 2" xfId="2388"/>
    <cellStyle name="Comma 2 6 6 2 3 3" xfId="2389"/>
    <cellStyle name="Comma 2 6 6 2 4" xfId="2390"/>
    <cellStyle name="Comma 2 6 6 2 4 2" xfId="2391"/>
    <cellStyle name="Comma 2 6 6 2 5" xfId="2392"/>
    <cellStyle name="Comma 2 6 6 3" xfId="2393"/>
    <cellStyle name="Comma 2 6 6 3 2" xfId="2394"/>
    <cellStyle name="Comma 2 6 6 3 2 2" xfId="2395"/>
    <cellStyle name="Comma 2 6 6 3 2 2 2" xfId="2396"/>
    <cellStyle name="Comma 2 6 6 3 2 3" xfId="2397"/>
    <cellStyle name="Comma 2 6 6 3 3" xfId="2398"/>
    <cellStyle name="Comma 2 6 6 3 3 2" xfId="2399"/>
    <cellStyle name="Comma 2 6 6 3 4" xfId="2400"/>
    <cellStyle name="Comma 2 6 6 4" xfId="2401"/>
    <cellStyle name="Comma 2 6 6 4 2" xfId="2402"/>
    <cellStyle name="Comma 2 6 6 4 2 2" xfId="2403"/>
    <cellStyle name="Comma 2 6 6 4 2 2 2" xfId="2404"/>
    <cellStyle name="Comma 2 6 6 4 2 3" xfId="2405"/>
    <cellStyle name="Comma 2 6 6 4 3" xfId="2406"/>
    <cellStyle name="Comma 2 6 6 4 3 2" xfId="2407"/>
    <cellStyle name="Comma 2 6 6 4 4" xfId="2408"/>
    <cellStyle name="Comma 2 6 6 5" xfId="2409"/>
    <cellStyle name="Comma 2 6 6 5 2" xfId="2410"/>
    <cellStyle name="Comma 2 6 6 5 2 2" xfId="2411"/>
    <cellStyle name="Comma 2 6 6 5 3" xfId="2412"/>
    <cellStyle name="Comma 2 6 6 6" xfId="2413"/>
    <cellStyle name="Comma 2 6 6 6 2" xfId="2414"/>
    <cellStyle name="Comma 2 6 6 7" xfId="2415"/>
    <cellStyle name="Comma 2 6 7" xfId="2416"/>
    <cellStyle name="Comma 2 6 7 2" xfId="2417"/>
    <cellStyle name="Comma 2 6 7 2 2" xfId="2418"/>
    <cellStyle name="Comma 2 6 7 2 2 2" xfId="2419"/>
    <cellStyle name="Comma 2 6 7 2 2 2 2" xfId="2420"/>
    <cellStyle name="Comma 2 6 7 2 2 3" xfId="2421"/>
    <cellStyle name="Comma 2 6 7 2 3" xfId="2422"/>
    <cellStyle name="Comma 2 6 7 2 3 2" xfId="2423"/>
    <cellStyle name="Comma 2 6 7 2 4" xfId="2424"/>
    <cellStyle name="Comma 2 6 7 3" xfId="2425"/>
    <cellStyle name="Comma 2 6 7 3 2" xfId="2426"/>
    <cellStyle name="Comma 2 6 7 3 2 2" xfId="2427"/>
    <cellStyle name="Comma 2 6 7 3 2 2 2" xfId="2428"/>
    <cellStyle name="Comma 2 6 7 3 2 3" xfId="2429"/>
    <cellStyle name="Comma 2 6 7 3 3" xfId="2430"/>
    <cellStyle name="Comma 2 6 7 3 3 2" xfId="2431"/>
    <cellStyle name="Comma 2 6 7 3 4" xfId="2432"/>
    <cellStyle name="Comma 2 6 7 4" xfId="2433"/>
    <cellStyle name="Comma 2 6 7 4 2" xfId="2434"/>
    <cellStyle name="Comma 2 6 7 4 2 2" xfId="2435"/>
    <cellStyle name="Comma 2 6 7 4 3" xfId="2436"/>
    <cellStyle name="Comma 2 6 7 5" xfId="2437"/>
    <cellStyle name="Comma 2 6 7 5 2" xfId="2438"/>
    <cellStyle name="Comma 2 6 7 6" xfId="2439"/>
    <cellStyle name="Comma 2 6 8" xfId="2440"/>
    <cellStyle name="Comma 2 6 8 2" xfId="2441"/>
    <cellStyle name="Comma 2 6 8 2 2" xfId="2442"/>
    <cellStyle name="Comma 2 6 8 2 2 2" xfId="2443"/>
    <cellStyle name="Comma 2 6 8 2 2 2 2" xfId="2444"/>
    <cellStyle name="Comma 2 6 8 2 2 3" xfId="2445"/>
    <cellStyle name="Comma 2 6 8 2 3" xfId="2446"/>
    <cellStyle name="Comma 2 6 8 2 3 2" xfId="2447"/>
    <cellStyle name="Comma 2 6 8 2 4" xfId="2448"/>
    <cellStyle name="Comma 2 6 8 3" xfId="2449"/>
    <cellStyle name="Comma 2 6 8 3 2" xfId="2450"/>
    <cellStyle name="Comma 2 6 8 3 2 2" xfId="2451"/>
    <cellStyle name="Comma 2 6 8 3 3" xfId="2452"/>
    <cellStyle name="Comma 2 6 8 4" xfId="2453"/>
    <cellStyle name="Comma 2 6 8 4 2" xfId="2454"/>
    <cellStyle name="Comma 2 6 8 5" xfId="2455"/>
    <cellStyle name="Comma 2 6 9" xfId="2456"/>
    <cellStyle name="Comma 2 6 9 2" xfId="2457"/>
    <cellStyle name="Comma 2 6 9 2 2" xfId="2458"/>
    <cellStyle name="Comma 2 6 9 2 2 2" xfId="2459"/>
    <cellStyle name="Comma 2 6 9 2 3" xfId="2460"/>
    <cellStyle name="Comma 2 6 9 3" xfId="2461"/>
    <cellStyle name="Comma 2 6 9 3 2" xfId="2462"/>
    <cellStyle name="Comma 2 6 9 4" xfId="2463"/>
    <cellStyle name="Comma 2 7" xfId="2464"/>
    <cellStyle name="Comma 2 7 10" xfId="2465"/>
    <cellStyle name="Comma 2 7 10 2" xfId="2466"/>
    <cellStyle name="Comma 2 7 11" xfId="2467"/>
    <cellStyle name="Comma 2 7 2" xfId="2468"/>
    <cellStyle name="Comma 2 7 2 2" xfId="2469"/>
    <cellStyle name="Comma 2 7 2 2 2" xfId="2470"/>
    <cellStyle name="Comma 2 7 2 2 2 2" xfId="2471"/>
    <cellStyle name="Comma 2 7 2 2 2 2 2" xfId="2472"/>
    <cellStyle name="Comma 2 7 2 2 2 2 2 2" xfId="2473"/>
    <cellStyle name="Comma 2 7 2 2 2 2 3" xfId="2474"/>
    <cellStyle name="Comma 2 7 2 2 2 3" xfId="2475"/>
    <cellStyle name="Comma 2 7 2 2 2 3 2" xfId="2476"/>
    <cellStyle name="Comma 2 7 2 2 2 4" xfId="2477"/>
    <cellStyle name="Comma 2 7 2 2 3" xfId="2478"/>
    <cellStyle name="Comma 2 7 2 2 3 2" xfId="2479"/>
    <cellStyle name="Comma 2 7 2 2 3 2 2" xfId="2480"/>
    <cellStyle name="Comma 2 7 2 2 3 2 2 2" xfId="2481"/>
    <cellStyle name="Comma 2 7 2 2 3 2 3" xfId="2482"/>
    <cellStyle name="Comma 2 7 2 2 3 3" xfId="2483"/>
    <cellStyle name="Comma 2 7 2 2 3 3 2" xfId="2484"/>
    <cellStyle name="Comma 2 7 2 2 3 4" xfId="2485"/>
    <cellStyle name="Comma 2 7 2 2 4" xfId="2486"/>
    <cellStyle name="Comma 2 7 2 2 4 2" xfId="2487"/>
    <cellStyle name="Comma 2 7 2 2 4 2 2" xfId="2488"/>
    <cellStyle name="Comma 2 7 2 2 4 3" xfId="2489"/>
    <cellStyle name="Comma 2 7 2 2 5" xfId="2490"/>
    <cellStyle name="Comma 2 7 2 2 5 2" xfId="2491"/>
    <cellStyle name="Comma 2 7 2 2 6" xfId="2492"/>
    <cellStyle name="Comma 2 7 2 3" xfId="2493"/>
    <cellStyle name="Comma 2 7 2 3 2" xfId="2494"/>
    <cellStyle name="Comma 2 7 2 3 2 2" xfId="2495"/>
    <cellStyle name="Comma 2 7 2 3 2 2 2" xfId="2496"/>
    <cellStyle name="Comma 2 7 2 3 2 2 2 2" xfId="2497"/>
    <cellStyle name="Comma 2 7 2 3 2 2 3" xfId="2498"/>
    <cellStyle name="Comma 2 7 2 3 2 3" xfId="2499"/>
    <cellStyle name="Comma 2 7 2 3 2 3 2" xfId="2500"/>
    <cellStyle name="Comma 2 7 2 3 2 4" xfId="2501"/>
    <cellStyle name="Comma 2 7 2 3 3" xfId="2502"/>
    <cellStyle name="Comma 2 7 2 3 3 2" xfId="2503"/>
    <cellStyle name="Comma 2 7 2 3 3 2 2" xfId="2504"/>
    <cellStyle name="Comma 2 7 2 3 3 3" xfId="2505"/>
    <cellStyle name="Comma 2 7 2 3 4" xfId="2506"/>
    <cellStyle name="Comma 2 7 2 3 4 2" xfId="2507"/>
    <cellStyle name="Comma 2 7 2 3 5" xfId="2508"/>
    <cellStyle name="Comma 2 7 2 4" xfId="2509"/>
    <cellStyle name="Comma 2 7 2 4 2" xfId="2510"/>
    <cellStyle name="Comma 2 7 2 4 2 2" xfId="2511"/>
    <cellStyle name="Comma 2 7 2 4 2 2 2" xfId="2512"/>
    <cellStyle name="Comma 2 7 2 4 2 3" xfId="2513"/>
    <cellStyle name="Comma 2 7 2 4 3" xfId="2514"/>
    <cellStyle name="Comma 2 7 2 4 3 2" xfId="2515"/>
    <cellStyle name="Comma 2 7 2 4 4" xfId="2516"/>
    <cellStyle name="Comma 2 7 2 5" xfId="2517"/>
    <cellStyle name="Comma 2 7 2 5 2" xfId="2518"/>
    <cellStyle name="Comma 2 7 2 5 2 2" xfId="2519"/>
    <cellStyle name="Comma 2 7 2 5 2 2 2" xfId="2520"/>
    <cellStyle name="Comma 2 7 2 5 2 3" xfId="2521"/>
    <cellStyle name="Comma 2 7 2 5 3" xfId="2522"/>
    <cellStyle name="Comma 2 7 2 5 3 2" xfId="2523"/>
    <cellStyle name="Comma 2 7 2 5 4" xfId="2524"/>
    <cellStyle name="Comma 2 7 2 6" xfId="2525"/>
    <cellStyle name="Comma 2 7 2 6 2" xfId="2526"/>
    <cellStyle name="Comma 2 7 2 6 2 2" xfId="2527"/>
    <cellStyle name="Comma 2 7 2 6 3" xfId="2528"/>
    <cellStyle name="Comma 2 7 2 7" xfId="2529"/>
    <cellStyle name="Comma 2 7 2 7 2" xfId="2530"/>
    <cellStyle name="Comma 2 7 2 8" xfId="2531"/>
    <cellStyle name="Comma 2 7 3" xfId="2532"/>
    <cellStyle name="Comma 2 7 3 2" xfId="2533"/>
    <cellStyle name="Comma 2 7 3 2 2" xfId="2534"/>
    <cellStyle name="Comma 2 7 3 2 2 2" xfId="2535"/>
    <cellStyle name="Comma 2 7 3 2 2 2 2" xfId="2536"/>
    <cellStyle name="Comma 2 7 3 2 2 2 2 2" xfId="2537"/>
    <cellStyle name="Comma 2 7 3 2 2 2 3" xfId="2538"/>
    <cellStyle name="Comma 2 7 3 2 2 3" xfId="2539"/>
    <cellStyle name="Comma 2 7 3 2 2 3 2" xfId="2540"/>
    <cellStyle name="Comma 2 7 3 2 2 4" xfId="2541"/>
    <cellStyle name="Comma 2 7 3 2 3" xfId="2542"/>
    <cellStyle name="Comma 2 7 3 2 3 2" xfId="2543"/>
    <cellStyle name="Comma 2 7 3 2 3 2 2" xfId="2544"/>
    <cellStyle name="Comma 2 7 3 2 3 3" xfId="2545"/>
    <cellStyle name="Comma 2 7 3 2 4" xfId="2546"/>
    <cellStyle name="Comma 2 7 3 2 4 2" xfId="2547"/>
    <cellStyle name="Comma 2 7 3 2 5" xfId="2548"/>
    <cellStyle name="Comma 2 7 3 3" xfId="2549"/>
    <cellStyle name="Comma 2 7 3 3 2" xfId="2550"/>
    <cellStyle name="Comma 2 7 3 3 2 2" xfId="2551"/>
    <cellStyle name="Comma 2 7 3 3 2 2 2" xfId="2552"/>
    <cellStyle name="Comma 2 7 3 3 2 3" xfId="2553"/>
    <cellStyle name="Comma 2 7 3 3 3" xfId="2554"/>
    <cellStyle name="Comma 2 7 3 3 3 2" xfId="2555"/>
    <cellStyle name="Comma 2 7 3 3 4" xfId="2556"/>
    <cellStyle name="Comma 2 7 3 4" xfId="2557"/>
    <cellStyle name="Comma 2 7 3 4 2" xfId="2558"/>
    <cellStyle name="Comma 2 7 3 4 2 2" xfId="2559"/>
    <cellStyle name="Comma 2 7 3 4 2 2 2" xfId="2560"/>
    <cellStyle name="Comma 2 7 3 4 2 3" xfId="2561"/>
    <cellStyle name="Comma 2 7 3 4 3" xfId="2562"/>
    <cellStyle name="Comma 2 7 3 4 3 2" xfId="2563"/>
    <cellStyle name="Comma 2 7 3 4 4" xfId="2564"/>
    <cellStyle name="Comma 2 7 3 5" xfId="2565"/>
    <cellStyle name="Comma 2 7 3 5 2" xfId="2566"/>
    <cellStyle name="Comma 2 7 3 5 2 2" xfId="2567"/>
    <cellStyle name="Comma 2 7 3 5 3" xfId="2568"/>
    <cellStyle name="Comma 2 7 3 6" xfId="2569"/>
    <cellStyle name="Comma 2 7 3 6 2" xfId="2570"/>
    <cellStyle name="Comma 2 7 3 7" xfId="2571"/>
    <cellStyle name="Comma 2 7 4" xfId="2572"/>
    <cellStyle name="Comma 2 7 4 2" xfId="2573"/>
    <cellStyle name="Comma 2 7 4 2 2" xfId="2574"/>
    <cellStyle name="Comma 2 7 4 2 2 2" xfId="2575"/>
    <cellStyle name="Comma 2 7 4 2 2 2 2" xfId="2576"/>
    <cellStyle name="Comma 2 7 4 2 2 2 2 2" xfId="2577"/>
    <cellStyle name="Comma 2 7 4 2 2 2 3" xfId="2578"/>
    <cellStyle name="Comma 2 7 4 2 2 3" xfId="2579"/>
    <cellStyle name="Comma 2 7 4 2 2 3 2" xfId="2580"/>
    <cellStyle name="Comma 2 7 4 2 2 4" xfId="2581"/>
    <cellStyle name="Comma 2 7 4 2 3" xfId="2582"/>
    <cellStyle name="Comma 2 7 4 2 3 2" xfId="2583"/>
    <cellStyle name="Comma 2 7 4 2 3 2 2" xfId="2584"/>
    <cellStyle name="Comma 2 7 4 2 3 3" xfId="2585"/>
    <cellStyle name="Comma 2 7 4 2 4" xfId="2586"/>
    <cellStyle name="Comma 2 7 4 2 4 2" xfId="2587"/>
    <cellStyle name="Comma 2 7 4 2 5" xfId="2588"/>
    <cellStyle name="Comma 2 7 4 3" xfId="2589"/>
    <cellStyle name="Comma 2 7 4 3 2" xfId="2590"/>
    <cellStyle name="Comma 2 7 4 3 2 2" xfId="2591"/>
    <cellStyle name="Comma 2 7 4 3 2 2 2" xfId="2592"/>
    <cellStyle name="Comma 2 7 4 3 2 3" xfId="2593"/>
    <cellStyle name="Comma 2 7 4 3 3" xfId="2594"/>
    <cellStyle name="Comma 2 7 4 3 3 2" xfId="2595"/>
    <cellStyle name="Comma 2 7 4 3 4" xfId="2596"/>
    <cellStyle name="Comma 2 7 4 4" xfId="2597"/>
    <cellStyle name="Comma 2 7 4 4 2" xfId="2598"/>
    <cellStyle name="Comma 2 7 4 4 2 2" xfId="2599"/>
    <cellStyle name="Comma 2 7 4 4 2 2 2" xfId="2600"/>
    <cellStyle name="Comma 2 7 4 4 2 3" xfId="2601"/>
    <cellStyle name="Comma 2 7 4 4 3" xfId="2602"/>
    <cellStyle name="Comma 2 7 4 4 3 2" xfId="2603"/>
    <cellStyle name="Comma 2 7 4 4 4" xfId="2604"/>
    <cellStyle name="Comma 2 7 4 5" xfId="2605"/>
    <cellStyle name="Comma 2 7 4 5 2" xfId="2606"/>
    <cellStyle name="Comma 2 7 4 5 2 2" xfId="2607"/>
    <cellStyle name="Comma 2 7 4 5 3" xfId="2608"/>
    <cellStyle name="Comma 2 7 4 6" xfId="2609"/>
    <cellStyle name="Comma 2 7 4 6 2" xfId="2610"/>
    <cellStyle name="Comma 2 7 4 7" xfId="2611"/>
    <cellStyle name="Comma 2 7 5" xfId="2612"/>
    <cellStyle name="Comma 2 7 5 2" xfId="2613"/>
    <cellStyle name="Comma 2 7 5 2 2" xfId="2614"/>
    <cellStyle name="Comma 2 7 5 2 2 2" xfId="2615"/>
    <cellStyle name="Comma 2 7 5 2 2 2 2" xfId="2616"/>
    <cellStyle name="Comma 2 7 5 2 2 3" xfId="2617"/>
    <cellStyle name="Comma 2 7 5 2 3" xfId="2618"/>
    <cellStyle name="Comma 2 7 5 2 3 2" xfId="2619"/>
    <cellStyle name="Comma 2 7 5 2 4" xfId="2620"/>
    <cellStyle name="Comma 2 7 5 3" xfId="2621"/>
    <cellStyle name="Comma 2 7 5 3 2" xfId="2622"/>
    <cellStyle name="Comma 2 7 5 3 2 2" xfId="2623"/>
    <cellStyle name="Comma 2 7 5 3 2 2 2" xfId="2624"/>
    <cellStyle name="Comma 2 7 5 3 2 3" xfId="2625"/>
    <cellStyle name="Comma 2 7 5 3 3" xfId="2626"/>
    <cellStyle name="Comma 2 7 5 3 3 2" xfId="2627"/>
    <cellStyle name="Comma 2 7 5 3 4" xfId="2628"/>
    <cellStyle name="Comma 2 7 5 4" xfId="2629"/>
    <cellStyle name="Comma 2 7 5 4 2" xfId="2630"/>
    <cellStyle name="Comma 2 7 5 4 2 2" xfId="2631"/>
    <cellStyle name="Comma 2 7 5 4 3" xfId="2632"/>
    <cellStyle name="Comma 2 7 5 5" xfId="2633"/>
    <cellStyle name="Comma 2 7 5 5 2" xfId="2634"/>
    <cellStyle name="Comma 2 7 5 6" xfId="2635"/>
    <cellStyle name="Comma 2 7 6" xfId="2636"/>
    <cellStyle name="Comma 2 7 6 2" xfId="2637"/>
    <cellStyle name="Comma 2 7 6 2 2" xfId="2638"/>
    <cellStyle name="Comma 2 7 6 2 2 2" xfId="2639"/>
    <cellStyle name="Comma 2 7 6 2 2 2 2" xfId="2640"/>
    <cellStyle name="Comma 2 7 6 2 2 3" xfId="2641"/>
    <cellStyle name="Comma 2 7 6 2 3" xfId="2642"/>
    <cellStyle name="Comma 2 7 6 2 3 2" xfId="2643"/>
    <cellStyle name="Comma 2 7 6 2 4" xfId="2644"/>
    <cellStyle name="Comma 2 7 6 3" xfId="2645"/>
    <cellStyle name="Comma 2 7 6 3 2" xfId="2646"/>
    <cellStyle name="Comma 2 7 6 3 2 2" xfId="2647"/>
    <cellStyle name="Comma 2 7 6 3 3" xfId="2648"/>
    <cellStyle name="Comma 2 7 6 4" xfId="2649"/>
    <cellStyle name="Comma 2 7 6 4 2" xfId="2650"/>
    <cellStyle name="Comma 2 7 6 5" xfId="2651"/>
    <cellStyle name="Comma 2 7 7" xfId="2652"/>
    <cellStyle name="Comma 2 7 7 2" xfId="2653"/>
    <cellStyle name="Comma 2 7 7 2 2" xfId="2654"/>
    <cellStyle name="Comma 2 7 7 2 2 2" xfId="2655"/>
    <cellStyle name="Comma 2 7 7 2 3" xfId="2656"/>
    <cellStyle name="Comma 2 7 7 3" xfId="2657"/>
    <cellStyle name="Comma 2 7 7 3 2" xfId="2658"/>
    <cellStyle name="Comma 2 7 7 4" xfId="2659"/>
    <cellStyle name="Comma 2 7 8" xfId="2660"/>
    <cellStyle name="Comma 2 7 8 2" xfId="2661"/>
    <cellStyle name="Comma 2 7 8 2 2" xfId="2662"/>
    <cellStyle name="Comma 2 7 8 2 2 2" xfId="2663"/>
    <cellStyle name="Comma 2 7 8 2 3" xfId="2664"/>
    <cellStyle name="Comma 2 7 8 3" xfId="2665"/>
    <cellStyle name="Comma 2 7 8 3 2" xfId="2666"/>
    <cellStyle name="Comma 2 7 8 4" xfId="2667"/>
    <cellStyle name="Comma 2 7 9" xfId="2668"/>
    <cellStyle name="Comma 2 7 9 2" xfId="2669"/>
    <cellStyle name="Comma 2 7 9 2 2" xfId="2670"/>
    <cellStyle name="Comma 2 7 9 3" xfId="2671"/>
    <cellStyle name="Comma 2 8" xfId="2672"/>
    <cellStyle name="Comma 2 8 2" xfId="2673"/>
    <cellStyle name="Comma 2 8 3" xfId="2674"/>
    <cellStyle name="Comma 2 8 3 2" xfId="2675"/>
    <cellStyle name="Comma 2 8 3 2 2" xfId="2676"/>
    <cellStyle name="Comma 2 8 3 2 2 2" xfId="2677"/>
    <cellStyle name="Comma 2 8 3 2 2 2 2" xfId="2678"/>
    <cellStyle name="Comma 2 8 3 2 2 3" xfId="2679"/>
    <cellStyle name="Comma 2 8 3 2 3" xfId="2680"/>
    <cellStyle name="Comma 2 8 3 2 3 2" xfId="2681"/>
    <cellStyle name="Comma 2 8 3 2 4" xfId="2682"/>
    <cellStyle name="Comma 2 8 3 3" xfId="2683"/>
    <cellStyle name="Comma 2 8 3 3 2" xfId="2684"/>
    <cellStyle name="Comma 2 8 3 3 2 2" xfId="2685"/>
    <cellStyle name="Comma 2 8 3 3 2 2 2" xfId="2686"/>
    <cellStyle name="Comma 2 8 3 3 2 3" xfId="2687"/>
    <cellStyle name="Comma 2 8 3 3 3" xfId="2688"/>
    <cellStyle name="Comma 2 8 3 3 3 2" xfId="2689"/>
    <cellStyle name="Comma 2 8 3 3 4" xfId="2690"/>
    <cellStyle name="Comma 2 8 3 4" xfId="2691"/>
    <cellStyle name="Comma 2 8 3 4 2" xfId="2692"/>
    <cellStyle name="Comma 2 8 3 4 2 2" xfId="2693"/>
    <cellStyle name="Comma 2 8 3 4 3" xfId="2694"/>
    <cellStyle name="Comma 2 8 3 5" xfId="2695"/>
    <cellStyle name="Comma 2 8 3 5 2" xfId="2696"/>
    <cellStyle name="Comma 2 8 3 6" xfId="2697"/>
    <cellStyle name="Comma 2 8 4" xfId="2698"/>
    <cellStyle name="Comma 2 8 4 2" xfId="2699"/>
    <cellStyle name="Comma 2 8 4 2 2" xfId="2700"/>
    <cellStyle name="Comma 2 8 4 2 2 2" xfId="2701"/>
    <cellStyle name="Comma 2 8 4 2 2 2 2" xfId="2702"/>
    <cellStyle name="Comma 2 8 4 2 2 3" xfId="2703"/>
    <cellStyle name="Comma 2 8 4 2 3" xfId="2704"/>
    <cellStyle name="Comma 2 8 4 2 3 2" xfId="2705"/>
    <cellStyle name="Comma 2 8 4 2 4" xfId="2706"/>
    <cellStyle name="Comma 2 8 4 3" xfId="2707"/>
    <cellStyle name="Comma 2 8 4 3 2" xfId="2708"/>
    <cellStyle name="Comma 2 8 4 3 2 2" xfId="2709"/>
    <cellStyle name="Comma 2 8 4 3 3" xfId="2710"/>
    <cellStyle name="Comma 2 8 4 4" xfId="2711"/>
    <cellStyle name="Comma 2 8 4 4 2" xfId="2712"/>
    <cellStyle name="Comma 2 8 4 5" xfId="2713"/>
    <cellStyle name="Comma 2 8 5" xfId="2714"/>
    <cellStyle name="Comma 2 8 5 2" xfId="2715"/>
    <cellStyle name="Comma 2 8 5 2 2" xfId="2716"/>
    <cellStyle name="Comma 2 8 5 2 2 2" xfId="2717"/>
    <cellStyle name="Comma 2 8 5 2 3" xfId="2718"/>
    <cellStyle name="Comma 2 8 5 3" xfId="2719"/>
    <cellStyle name="Comma 2 8 5 3 2" xfId="2720"/>
    <cellStyle name="Comma 2 8 5 4" xfId="2721"/>
    <cellStyle name="Comma 2 8 6" xfId="2722"/>
    <cellStyle name="Comma 2 8 6 2" xfId="2723"/>
    <cellStyle name="Comma 2 8 6 2 2" xfId="2724"/>
    <cellStyle name="Comma 2 8 6 2 2 2" xfId="2725"/>
    <cellStyle name="Comma 2 8 6 2 3" xfId="2726"/>
    <cellStyle name="Comma 2 8 6 3" xfId="2727"/>
    <cellStyle name="Comma 2 8 6 3 2" xfId="2728"/>
    <cellStyle name="Comma 2 8 6 4" xfId="2729"/>
    <cellStyle name="Comma 2 8 7" xfId="2730"/>
    <cellStyle name="Comma 2 8 7 2" xfId="2731"/>
    <cellStyle name="Comma 2 8 7 2 2" xfId="2732"/>
    <cellStyle name="Comma 2 8 7 3" xfId="2733"/>
    <cellStyle name="Comma 2 8 8" xfId="2734"/>
    <cellStyle name="Comma 2 8 8 2" xfId="2735"/>
    <cellStyle name="Comma 2 8 9" xfId="2736"/>
    <cellStyle name="Comma 2 9" xfId="2737"/>
    <cellStyle name="Comma 2 9 2" xfId="2738"/>
    <cellStyle name="Comma 2 9 2 2" xfId="2739"/>
    <cellStyle name="Comma 2 9 2 2 2" xfId="2740"/>
    <cellStyle name="Comma 2 9 2 2 2 2" xfId="2741"/>
    <cellStyle name="Comma 2 9 2 2 2 2 2" xfId="2742"/>
    <cellStyle name="Comma 2 9 2 2 2 3" xfId="2743"/>
    <cellStyle name="Comma 2 9 2 2 3" xfId="2744"/>
    <cellStyle name="Comma 2 9 2 2 3 2" xfId="2745"/>
    <cellStyle name="Comma 2 9 2 2 4" xfId="2746"/>
    <cellStyle name="Comma 2 9 2 3" xfId="2747"/>
    <cellStyle name="Comma 2 9 2 3 2" xfId="2748"/>
    <cellStyle name="Comma 2 9 2 3 2 2" xfId="2749"/>
    <cellStyle name="Comma 2 9 2 3 3" xfId="2750"/>
    <cellStyle name="Comma 2 9 2 4" xfId="2751"/>
    <cellStyle name="Comma 2 9 2 4 2" xfId="2752"/>
    <cellStyle name="Comma 2 9 2 5" xfId="2753"/>
    <cellStyle name="Comma 2 9 3" xfId="2754"/>
    <cellStyle name="Comma 2 9 3 2" xfId="2755"/>
    <cellStyle name="Comma 2 9 3 2 2" xfId="2756"/>
    <cellStyle name="Comma 2 9 3 2 2 2" xfId="2757"/>
    <cellStyle name="Comma 2 9 3 2 3" xfId="2758"/>
    <cellStyle name="Comma 2 9 3 3" xfId="2759"/>
    <cellStyle name="Comma 2 9 3 3 2" xfId="2760"/>
    <cellStyle name="Comma 2 9 3 4" xfId="2761"/>
    <cellStyle name="Comma 2 9 4" xfId="2762"/>
    <cellStyle name="Comma 2 9 4 2" xfId="2763"/>
    <cellStyle name="Comma 2 9 4 2 2" xfId="2764"/>
    <cellStyle name="Comma 2 9 4 2 2 2" xfId="2765"/>
    <cellStyle name="Comma 2 9 4 2 3" xfId="2766"/>
    <cellStyle name="Comma 2 9 4 3" xfId="2767"/>
    <cellStyle name="Comma 2 9 4 3 2" xfId="2768"/>
    <cellStyle name="Comma 2 9 4 4" xfId="2769"/>
    <cellStyle name="Comma 2 9 5" xfId="2770"/>
    <cellStyle name="Comma 2 9 5 2" xfId="2771"/>
    <cellStyle name="Comma 2 9 5 2 2" xfId="2772"/>
    <cellStyle name="Comma 2 9 5 3" xfId="2773"/>
    <cellStyle name="Comma 2 9 6" xfId="2774"/>
    <cellStyle name="Comma 2 9 6 2" xfId="2775"/>
    <cellStyle name="Comma 2 9 7" xfId="2776"/>
    <cellStyle name="Comma 20" xfId="2777"/>
    <cellStyle name="Comma 21" xfId="2778"/>
    <cellStyle name="Comma 22" xfId="2779"/>
    <cellStyle name="Comma 23" xfId="2780"/>
    <cellStyle name="Comma 24" xfId="2781"/>
    <cellStyle name="Comma 25" xfId="2782"/>
    <cellStyle name="Comma 26" xfId="2783"/>
    <cellStyle name="Comma 27" xfId="2784"/>
    <cellStyle name="Comma 28" xfId="2785"/>
    <cellStyle name="Comma 29" xfId="2786"/>
    <cellStyle name="Comma 3" xfId="10"/>
    <cellStyle name="Comma 3 10" xfId="2787"/>
    <cellStyle name="Comma 3 10 2" xfId="2788"/>
    <cellStyle name="Comma 3 10 2 2" xfId="2789"/>
    <cellStyle name="Comma 3 10 2 2 2" xfId="2790"/>
    <cellStyle name="Comma 3 10 2 2 2 2" xfId="2791"/>
    <cellStyle name="Comma 3 10 2 2 3" xfId="2792"/>
    <cellStyle name="Comma 3 10 2 3" xfId="2793"/>
    <cellStyle name="Comma 3 10 2 3 2" xfId="2794"/>
    <cellStyle name="Comma 3 10 2 4" xfId="2795"/>
    <cellStyle name="Comma 3 10 3" xfId="2796"/>
    <cellStyle name="Comma 3 10 3 2" xfId="2797"/>
    <cellStyle name="Comma 3 10 3 2 2" xfId="2798"/>
    <cellStyle name="Comma 3 10 3 2 2 2" xfId="2799"/>
    <cellStyle name="Comma 3 10 3 2 3" xfId="2800"/>
    <cellStyle name="Comma 3 10 3 3" xfId="2801"/>
    <cellStyle name="Comma 3 10 3 3 2" xfId="2802"/>
    <cellStyle name="Comma 3 10 3 4" xfId="2803"/>
    <cellStyle name="Comma 3 10 4" xfId="2804"/>
    <cellStyle name="Comma 3 10 4 2" xfId="2805"/>
    <cellStyle name="Comma 3 10 4 2 2" xfId="2806"/>
    <cellStyle name="Comma 3 10 4 3" xfId="2807"/>
    <cellStyle name="Comma 3 10 5" xfId="2808"/>
    <cellStyle name="Comma 3 10 5 2" xfId="2809"/>
    <cellStyle name="Comma 3 10 6" xfId="2810"/>
    <cellStyle name="Comma 3 11" xfId="2811"/>
    <cellStyle name="Comma 3 11 2" xfId="2812"/>
    <cellStyle name="Comma 3 11 2 2" xfId="2813"/>
    <cellStyle name="Comma 3 11 2 2 2" xfId="2814"/>
    <cellStyle name="Comma 3 11 2 2 2 2" xfId="2815"/>
    <cellStyle name="Comma 3 11 2 2 3" xfId="2816"/>
    <cellStyle name="Comma 3 11 2 3" xfId="2817"/>
    <cellStyle name="Comma 3 11 2 3 2" xfId="2818"/>
    <cellStyle name="Comma 3 11 2 4" xfId="2819"/>
    <cellStyle name="Comma 3 11 3" xfId="2820"/>
    <cellStyle name="Comma 3 11 3 2" xfId="2821"/>
    <cellStyle name="Comma 3 11 3 2 2" xfId="2822"/>
    <cellStyle name="Comma 3 11 3 3" xfId="2823"/>
    <cellStyle name="Comma 3 11 4" xfId="2824"/>
    <cellStyle name="Comma 3 11 4 2" xfId="2825"/>
    <cellStyle name="Comma 3 11 5" xfId="2826"/>
    <cellStyle name="Comma 3 12" xfId="2827"/>
    <cellStyle name="Comma 3 12 2" xfId="2828"/>
    <cellStyle name="Comma 3 12 2 2" xfId="2829"/>
    <cellStyle name="Comma 3 12 2 2 2" xfId="2830"/>
    <cellStyle name="Comma 3 12 2 3" xfId="2831"/>
    <cellStyle name="Comma 3 12 3" xfId="2832"/>
    <cellStyle name="Comma 3 12 3 2" xfId="2833"/>
    <cellStyle name="Comma 3 12 4" xfId="2834"/>
    <cellStyle name="Comma 3 13" xfId="2835"/>
    <cellStyle name="Comma 3 13 2" xfId="2836"/>
    <cellStyle name="Comma 3 13 2 2" xfId="2837"/>
    <cellStyle name="Comma 3 13 2 2 2" xfId="2838"/>
    <cellStyle name="Comma 3 13 2 3" xfId="2839"/>
    <cellStyle name="Comma 3 13 3" xfId="2840"/>
    <cellStyle name="Comma 3 13 3 2" xfId="2841"/>
    <cellStyle name="Comma 3 13 4" xfId="2842"/>
    <cellStyle name="Comma 3 14" xfId="2843"/>
    <cellStyle name="Comma 3 14 2" xfId="2844"/>
    <cellStyle name="Comma 3 14 2 2" xfId="2845"/>
    <cellStyle name="Comma 3 14 3" xfId="2846"/>
    <cellStyle name="Comma 3 15" xfId="2847"/>
    <cellStyle name="Comma 3 15 2" xfId="2848"/>
    <cellStyle name="Comma 3 16" xfId="2849"/>
    <cellStyle name="Comma 3 16 2" xfId="2850"/>
    <cellStyle name="Comma 3 16 2 2" xfId="2851"/>
    <cellStyle name="Comma 3 16 3" xfId="2852"/>
    <cellStyle name="Comma 3 17" xfId="2853"/>
    <cellStyle name="Comma 3 17 2" xfId="2854"/>
    <cellStyle name="Comma 3 17 2 2" xfId="2855"/>
    <cellStyle name="Comma 3 17 3" xfId="2856"/>
    <cellStyle name="Comma 3 18" xfId="2857"/>
    <cellStyle name="Comma 3 19" xfId="2858"/>
    <cellStyle name="Comma 3 2" xfId="2859"/>
    <cellStyle name="Comma 3 2 2" xfId="2860"/>
    <cellStyle name="Comma 3 20" xfId="2861"/>
    <cellStyle name="Comma 3 21" xfId="28322"/>
    <cellStyle name="Comma 3 3" xfId="2862"/>
    <cellStyle name="Comma 3 3 2" xfId="2863"/>
    <cellStyle name="Comma 3 3 3" xfId="2864"/>
    <cellStyle name="Comma 3 4" xfId="2865"/>
    <cellStyle name="Comma 3 5" xfId="2866"/>
    <cellStyle name="Comma 3 5 10" xfId="2867"/>
    <cellStyle name="Comma 3 5 10 2" xfId="2868"/>
    <cellStyle name="Comma 3 5 11" xfId="2869"/>
    <cellStyle name="Comma 3 5 2" xfId="2870"/>
    <cellStyle name="Comma 3 5 2 2" xfId="2871"/>
    <cellStyle name="Comma 3 5 2 2 2" xfId="2872"/>
    <cellStyle name="Comma 3 5 2 2 2 2" xfId="2873"/>
    <cellStyle name="Comma 3 5 2 2 2 2 2" xfId="2874"/>
    <cellStyle name="Comma 3 5 2 2 2 2 2 2" xfId="2875"/>
    <cellStyle name="Comma 3 5 2 2 2 2 3" xfId="2876"/>
    <cellStyle name="Comma 3 5 2 2 2 3" xfId="2877"/>
    <cellStyle name="Comma 3 5 2 2 2 3 2" xfId="2878"/>
    <cellStyle name="Comma 3 5 2 2 2 4" xfId="2879"/>
    <cellStyle name="Comma 3 5 2 2 3" xfId="2880"/>
    <cellStyle name="Comma 3 5 2 2 3 2" xfId="2881"/>
    <cellStyle name="Comma 3 5 2 2 3 2 2" xfId="2882"/>
    <cellStyle name="Comma 3 5 2 2 3 2 2 2" xfId="2883"/>
    <cellStyle name="Comma 3 5 2 2 3 2 3" xfId="2884"/>
    <cellStyle name="Comma 3 5 2 2 3 3" xfId="2885"/>
    <cellStyle name="Comma 3 5 2 2 3 3 2" xfId="2886"/>
    <cellStyle name="Comma 3 5 2 2 3 4" xfId="2887"/>
    <cellStyle name="Comma 3 5 2 2 4" xfId="2888"/>
    <cellStyle name="Comma 3 5 2 2 4 2" xfId="2889"/>
    <cellStyle name="Comma 3 5 2 2 4 2 2" xfId="2890"/>
    <cellStyle name="Comma 3 5 2 2 4 3" xfId="2891"/>
    <cellStyle name="Comma 3 5 2 2 5" xfId="2892"/>
    <cellStyle name="Comma 3 5 2 2 5 2" xfId="2893"/>
    <cellStyle name="Comma 3 5 2 2 6" xfId="2894"/>
    <cellStyle name="Comma 3 5 2 3" xfId="2895"/>
    <cellStyle name="Comma 3 5 2 3 2" xfId="2896"/>
    <cellStyle name="Comma 3 5 2 3 2 2" xfId="2897"/>
    <cellStyle name="Comma 3 5 2 3 2 2 2" xfId="2898"/>
    <cellStyle name="Comma 3 5 2 3 2 2 2 2" xfId="2899"/>
    <cellStyle name="Comma 3 5 2 3 2 2 3" xfId="2900"/>
    <cellStyle name="Comma 3 5 2 3 2 3" xfId="2901"/>
    <cellStyle name="Comma 3 5 2 3 2 3 2" xfId="2902"/>
    <cellStyle name="Comma 3 5 2 3 2 4" xfId="2903"/>
    <cellStyle name="Comma 3 5 2 3 3" xfId="2904"/>
    <cellStyle name="Comma 3 5 2 3 3 2" xfId="2905"/>
    <cellStyle name="Comma 3 5 2 3 3 2 2" xfId="2906"/>
    <cellStyle name="Comma 3 5 2 3 3 3" xfId="2907"/>
    <cellStyle name="Comma 3 5 2 3 4" xfId="2908"/>
    <cellStyle name="Comma 3 5 2 3 4 2" xfId="2909"/>
    <cellStyle name="Comma 3 5 2 3 5" xfId="2910"/>
    <cellStyle name="Comma 3 5 2 4" xfId="2911"/>
    <cellStyle name="Comma 3 5 2 4 2" xfId="2912"/>
    <cellStyle name="Comma 3 5 2 4 2 2" xfId="2913"/>
    <cellStyle name="Comma 3 5 2 4 2 2 2" xfId="2914"/>
    <cellStyle name="Comma 3 5 2 4 2 3" xfId="2915"/>
    <cellStyle name="Comma 3 5 2 4 3" xfId="2916"/>
    <cellStyle name="Comma 3 5 2 4 3 2" xfId="2917"/>
    <cellStyle name="Comma 3 5 2 4 4" xfId="2918"/>
    <cellStyle name="Comma 3 5 2 5" xfId="2919"/>
    <cellStyle name="Comma 3 5 2 5 2" xfId="2920"/>
    <cellStyle name="Comma 3 5 2 5 2 2" xfId="2921"/>
    <cellStyle name="Comma 3 5 2 5 2 2 2" xfId="2922"/>
    <cellStyle name="Comma 3 5 2 5 2 3" xfId="2923"/>
    <cellStyle name="Comma 3 5 2 5 3" xfId="2924"/>
    <cellStyle name="Comma 3 5 2 5 3 2" xfId="2925"/>
    <cellStyle name="Comma 3 5 2 5 4" xfId="2926"/>
    <cellStyle name="Comma 3 5 2 6" xfId="2927"/>
    <cellStyle name="Comma 3 5 2 6 2" xfId="2928"/>
    <cellStyle name="Comma 3 5 2 6 2 2" xfId="2929"/>
    <cellStyle name="Comma 3 5 2 6 3" xfId="2930"/>
    <cellStyle name="Comma 3 5 2 7" xfId="2931"/>
    <cellStyle name="Comma 3 5 2 7 2" xfId="2932"/>
    <cellStyle name="Comma 3 5 2 8" xfId="2933"/>
    <cellStyle name="Comma 3 5 3" xfId="2934"/>
    <cellStyle name="Comma 3 5 3 2" xfId="2935"/>
    <cellStyle name="Comma 3 5 3 2 2" xfId="2936"/>
    <cellStyle name="Comma 3 5 3 2 2 2" xfId="2937"/>
    <cellStyle name="Comma 3 5 3 2 2 2 2" xfId="2938"/>
    <cellStyle name="Comma 3 5 3 2 2 2 2 2" xfId="2939"/>
    <cellStyle name="Comma 3 5 3 2 2 2 3" xfId="2940"/>
    <cellStyle name="Comma 3 5 3 2 2 3" xfId="2941"/>
    <cellStyle name="Comma 3 5 3 2 2 3 2" xfId="2942"/>
    <cellStyle name="Comma 3 5 3 2 2 4" xfId="2943"/>
    <cellStyle name="Comma 3 5 3 2 3" xfId="2944"/>
    <cellStyle name="Comma 3 5 3 2 3 2" xfId="2945"/>
    <cellStyle name="Comma 3 5 3 2 3 2 2" xfId="2946"/>
    <cellStyle name="Comma 3 5 3 2 3 3" xfId="2947"/>
    <cellStyle name="Comma 3 5 3 2 4" xfId="2948"/>
    <cellStyle name="Comma 3 5 3 2 4 2" xfId="2949"/>
    <cellStyle name="Comma 3 5 3 2 5" xfId="2950"/>
    <cellStyle name="Comma 3 5 3 3" xfId="2951"/>
    <cellStyle name="Comma 3 5 3 3 2" xfId="2952"/>
    <cellStyle name="Comma 3 5 3 3 2 2" xfId="2953"/>
    <cellStyle name="Comma 3 5 3 3 2 2 2" xfId="2954"/>
    <cellStyle name="Comma 3 5 3 3 2 3" xfId="2955"/>
    <cellStyle name="Comma 3 5 3 3 3" xfId="2956"/>
    <cellStyle name="Comma 3 5 3 3 3 2" xfId="2957"/>
    <cellStyle name="Comma 3 5 3 3 4" xfId="2958"/>
    <cellStyle name="Comma 3 5 3 4" xfId="2959"/>
    <cellStyle name="Comma 3 5 3 4 2" xfId="2960"/>
    <cellStyle name="Comma 3 5 3 4 2 2" xfId="2961"/>
    <cellStyle name="Comma 3 5 3 4 2 2 2" xfId="2962"/>
    <cellStyle name="Comma 3 5 3 4 2 3" xfId="2963"/>
    <cellStyle name="Comma 3 5 3 4 3" xfId="2964"/>
    <cellStyle name="Comma 3 5 3 4 3 2" xfId="2965"/>
    <cellStyle name="Comma 3 5 3 4 4" xfId="2966"/>
    <cellStyle name="Comma 3 5 3 5" xfId="2967"/>
    <cellStyle name="Comma 3 5 3 5 2" xfId="2968"/>
    <cellStyle name="Comma 3 5 3 5 2 2" xfId="2969"/>
    <cellStyle name="Comma 3 5 3 5 3" xfId="2970"/>
    <cellStyle name="Comma 3 5 3 6" xfId="2971"/>
    <cellStyle name="Comma 3 5 3 6 2" xfId="2972"/>
    <cellStyle name="Comma 3 5 3 7" xfId="2973"/>
    <cellStyle name="Comma 3 5 4" xfId="2974"/>
    <cellStyle name="Comma 3 5 4 2" xfId="2975"/>
    <cellStyle name="Comma 3 5 4 2 2" xfId="2976"/>
    <cellStyle name="Comma 3 5 4 2 2 2" xfId="2977"/>
    <cellStyle name="Comma 3 5 4 2 2 2 2" xfId="2978"/>
    <cellStyle name="Comma 3 5 4 2 2 2 2 2" xfId="2979"/>
    <cellStyle name="Comma 3 5 4 2 2 2 3" xfId="2980"/>
    <cellStyle name="Comma 3 5 4 2 2 3" xfId="2981"/>
    <cellStyle name="Comma 3 5 4 2 2 3 2" xfId="2982"/>
    <cellStyle name="Comma 3 5 4 2 2 4" xfId="2983"/>
    <cellStyle name="Comma 3 5 4 2 3" xfId="2984"/>
    <cellStyle name="Comma 3 5 4 2 3 2" xfId="2985"/>
    <cellStyle name="Comma 3 5 4 2 3 2 2" xfId="2986"/>
    <cellStyle name="Comma 3 5 4 2 3 3" xfId="2987"/>
    <cellStyle name="Comma 3 5 4 2 4" xfId="2988"/>
    <cellStyle name="Comma 3 5 4 2 4 2" xfId="2989"/>
    <cellStyle name="Comma 3 5 4 2 5" xfId="2990"/>
    <cellStyle name="Comma 3 5 4 3" xfId="2991"/>
    <cellStyle name="Comma 3 5 4 3 2" xfId="2992"/>
    <cellStyle name="Comma 3 5 4 3 2 2" xfId="2993"/>
    <cellStyle name="Comma 3 5 4 3 2 2 2" xfId="2994"/>
    <cellStyle name="Comma 3 5 4 3 2 3" xfId="2995"/>
    <cellStyle name="Comma 3 5 4 3 3" xfId="2996"/>
    <cellStyle name="Comma 3 5 4 3 3 2" xfId="2997"/>
    <cellStyle name="Comma 3 5 4 3 4" xfId="2998"/>
    <cellStyle name="Comma 3 5 4 4" xfId="2999"/>
    <cellStyle name="Comma 3 5 4 4 2" xfId="3000"/>
    <cellStyle name="Comma 3 5 4 4 2 2" xfId="3001"/>
    <cellStyle name="Comma 3 5 4 4 2 2 2" xfId="3002"/>
    <cellStyle name="Comma 3 5 4 4 2 3" xfId="3003"/>
    <cellStyle name="Comma 3 5 4 4 3" xfId="3004"/>
    <cellStyle name="Comma 3 5 4 4 3 2" xfId="3005"/>
    <cellStyle name="Comma 3 5 4 4 4" xfId="3006"/>
    <cellStyle name="Comma 3 5 4 5" xfId="3007"/>
    <cellStyle name="Comma 3 5 4 5 2" xfId="3008"/>
    <cellStyle name="Comma 3 5 4 5 2 2" xfId="3009"/>
    <cellStyle name="Comma 3 5 4 5 3" xfId="3010"/>
    <cellStyle name="Comma 3 5 4 6" xfId="3011"/>
    <cellStyle name="Comma 3 5 4 6 2" xfId="3012"/>
    <cellStyle name="Comma 3 5 4 7" xfId="3013"/>
    <cellStyle name="Comma 3 5 5" xfId="3014"/>
    <cellStyle name="Comma 3 5 5 2" xfId="3015"/>
    <cellStyle name="Comma 3 5 5 2 2" xfId="3016"/>
    <cellStyle name="Comma 3 5 5 2 2 2" xfId="3017"/>
    <cellStyle name="Comma 3 5 5 2 2 2 2" xfId="3018"/>
    <cellStyle name="Comma 3 5 5 2 2 3" xfId="3019"/>
    <cellStyle name="Comma 3 5 5 2 3" xfId="3020"/>
    <cellStyle name="Comma 3 5 5 2 3 2" xfId="3021"/>
    <cellStyle name="Comma 3 5 5 2 4" xfId="3022"/>
    <cellStyle name="Comma 3 5 5 3" xfId="3023"/>
    <cellStyle name="Comma 3 5 5 3 2" xfId="3024"/>
    <cellStyle name="Comma 3 5 5 3 2 2" xfId="3025"/>
    <cellStyle name="Comma 3 5 5 3 2 2 2" xfId="3026"/>
    <cellStyle name="Comma 3 5 5 3 2 3" xfId="3027"/>
    <cellStyle name="Comma 3 5 5 3 3" xfId="3028"/>
    <cellStyle name="Comma 3 5 5 3 3 2" xfId="3029"/>
    <cellStyle name="Comma 3 5 5 3 4" xfId="3030"/>
    <cellStyle name="Comma 3 5 5 4" xfId="3031"/>
    <cellStyle name="Comma 3 5 5 4 2" xfId="3032"/>
    <cellStyle name="Comma 3 5 5 4 2 2" xfId="3033"/>
    <cellStyle name="Comma 3 5 5 4 3" xfId="3034"/>
    <cellStyle name="Comma 3 5 5 5" xfId="3035"/>
    <cellStyle name="Comma 3 5 5 5 2" xfId="3036"/>
    <cellStyle name="Comma 3 5 5 6" xfId="3037"/>
    <cellStyle name="Comma 3 5 6" xfId="3038"/>
    <cellStyle name="Comma 3 5 6 2" xfId="3039"/>
    <cellStyle name="Comma 3 5 6 2 2" xfId="3040"/>
    <cellStyle name="Comma 3 5 6 2 2 2" xfId="3041"/>
    <cellStyle name="Comma 3 5 6 2 2 2 2" xfId="3042"/>
    <cellStyle name="Comma 3 5 6 2 2 3" xfId="3043"/>
    <cellStyle name="Comma 3 5 6 2 3" xfId="3044"/>
    <cellStyle name="Comma 3 5 6 2 3 2" xfId="3045"/>
    <cellStyle name="Comma 3 5 6 2 4" xfId="3046"/>
    <cellStyle name="Comma 3 5 6 3" xfId="3047"/>
    <cellStyle name="Comma 3 5 6 3 2" xfId="3048"/>
    <cellStyle name="Comma 3 5 6 3 2 2" xfId="3049"/>
    <cellStyle name="Comma 3 5 6 3 3" xfId="3050"/>
    <cellStyle name="Comma 3 5 6 4" xfId="3051"/>
    <cellStyle name="Comma 3 5 6 4 2" xfId="3052"/>
    <cellStyle name="Comma 3 5 6 5" xfId="3053"/>
    <cellStyle name="Comma 3 5 7" xfId="3054"/>
    <cellStyle name="Comma 3 5 7 2" xfId="3055"/>
    <cellStyle name="Comma 3 5 7 2 2" xfId="3056"/>
    <cellStyle name="Comma 3 5 7 2 2 2" xfId="3057"/>
    <cellStyle name="Comma 3 5 7 2 3" xfId="3058"/>
    <cellStyle name="Comma 3 5 7 3" xfId="3059"/>
    <cellStyle name="Comma 3 5 7 3 2" xfId="3060"/>
    <cellStyle name="Comma 3 5 7 4" xfId="3061"/>
    <cellStyle name="Comma 3 5 8" xfId="3062"/>
    <cellStyle name="Comma 3 5 8 2" xfId="3063"/>
    <cellStyle name="Comma 3 5 8 2 2" xfId="3064"/>
    <cellStyle name="Comma 3 5 8 2 2 2" xfId="3065"/>
    <cellStyle name="Comma 3 5 8 2 3" xfId="3066"/>
    <cellStyle name="Comma 3 5 8 3" xfId="3067"/>
    <cellStyle name="Comma 3 5 8 3 2" xfId="3068"/>
    <cellStyle name="Comma 3 5 8 4" xfId="3069"/>
    <cellStyle name="Comma 3 5 9" xfId="3070"/>
    <cellStyle name="Comma 3 5 9 2" xfId="3071"/>
    <cellStyle name="Comma 3 5 9 2 2" xfId="3072"/>
    <cellStyle name="Comma 3 5 9 3" xfId="3073"/>
    <cellStyle name="Comma 3 6" xfId="3074"/>
    <cellStyle name="Comma 3 6 2" xfId="3075"/>
    <cellStyle name="Comma 3 6 2 2" xfId="3076"/>
    <cellStyle name="Comma 3 6 2 2 2" xfId="3077"/>
    <cellStyle name="Comma 3 6 2 2 2 2" xfId="3078"/>
    <cellStyle name="Comma 3 6 2 2 2 2 2" xfId="3079"/>
    <cellStyle name="Comma 3 6 2 2 2 2 2 2" xfId="3080"/>
    <cellStyle name="Comma 3 6 2 2 2 2 3" xfId="3081"/>
    <cellStyle name="Comma 3 6 2 2 2 3" xfId="3082"/>
    <cellStyle name="Comma 3 6 2 2 2 3 2" xfId="3083"/>
    <cellStyle name="Comma 3 6 2 2 2 4" xfId="3084"/>
    <cellStyle name="Comma 3 6 2 2 3" xfId="3085"/>
    <cellStyle name="Comma 3 6 2 2 3 2" xfId="3086"/>
    <cellStyle name="Comma 3 6 2 2 3 2 2" xfId="3087"/>
    <cellStyle name="Comma 3 6 2 2 3 3" xfId="3088"/>
    <cellStyle name="Comma 3 6 2 2 4" xfId="3089"/>
    <cellStyle name="Comma 3 6 2 2 4 2" xfId="3090"/>
    <cellStyle name="Comma 3 6 2 2 5" xfId="3091"/>
    <cellStyle name="Comma 3 6 2 3" xfId="3092"/>
    <cellStyle name="Comma 3 6 2 3 2" xfId="3093"/>
    <cellStyle name="Comma 3 6 2 3 2 2" xfId="3094"/>
    <cellStyle name="Comma 3 6 2 3 2 2 2" xfId="3095"/>
    <cellStyle name="Comma 3 6 2 3 2 3" xfId="3096"/>
    <cellStyle name="Comma 3 6 2 3 3" xfId="3097"/>
    <cellStyle name="Comma 3 6 2 3 3 2" xfId="3098"/>
    <cellStyle name="Comma 3 6 2 3 4" xfId="3099"/>
    <cellStyle name="Comma 3 6 2 4" xfId="3100"/>
    <cellStyle name="Comma 3 6 2 4 2" xfId="3101"/>
    <cellStyle name="Comma 3 6 2 4 2 2" xfId="3102"/>
    <cellStyle name="Comma 3 6 2 4 2 2 2" xfId="3103"/>
    <cellStyle name="Comma 3 6 2 4 2 3" xfId="3104"/>
    <cellStyle name="Comma 3 6 2 4 3" xfId="3105"/>
    <cellStyle name="Comma 3 6 2 4 3 2" xfId="3106"/>
    <cellStyle name="Comma 3 6 2 4 4" xfId="3107"/>
    <cellStyle name="Comma 3 6 2 5" xfId="3108"/>
    <cellStyle name="Comma 3 6 2 5 2" xfId="3109"/>
    <cellStyle name="Comma 3 6 2 5 2 2" xfId="3110"/>
    <cellStyle name="Comma 3 6 2 5 3" xfId="3111"/>
    <cellStyle name="Comma 3 6 2 6" xfId="3112"/>
    <cellStyle name="Comma 3 6 2 6 2" xfId="3113"/>
    <cellStyle name="Comma 3 6 2 7" xfId="3114"/>
    <cellStyle name="Comma 3 6 3" xfId="3115"/>
    <cellStyle name="Comma 3 6 3 2" xfId="3116"/>
    <cellStyle name="Comma 3 6 3 2 2" xfId="3117"/>
    <cellStyle name="Comma 3 6 3 2 2 2" xfId="3118"/>
    <cellStyle name="Comma 3 6 3 2 2 2 2" xfId="3119"/>
    <cellStyle name="Comma 3 6 3 2 2 3" xfId="3120"/>
    <cellStyle name="Comma 3 6 3 2 3" xfId="3121"/>
    <cellStyle name="Comma 3 6 3 2 3 2" xfId="3122"/>
    <cellStyle name="Comma 3 6 3 2 4" xfId="3123"/>
    <cellStyle name="Comma 3 6 3 3" xfId="3124"/>
    <cellStyle name="Comma 3 6 3 3 2" xfId="3125"/>
    <cellStyle name="Comma 3 6 3 3 2 2" xfId="3126"/>
    <cellStyle name="Comma 3 6 3 3 2 2 2" xfId="3127"/>
    <cellStyle name="Comma 3 6 3 3 2 3" xfId="3128"/>
    <cellStyle name="Comma 3 6 3 3 3" xfId="3129"/>
    <cellStyle name="Comma 3 6 3 3 3 2" xfId="3130"/>
    <cellStyle name="Comma 3 6 3 3 4" xfId="3131"/>
    <cellStyle name="Comma 3 6 3 4" xfId="3132"/>
    <cellStyle name="Comma 3 6 3 4 2" xfId="3133"/>
    <cellStyle name="Comma 3 6 3 4 2 2" xfId="3134"/>
    <cellStyle name="Comma 3 6 3 4 3" xfId="3135"/>
    <cellStyle name="Comma 3 6 3 5" xfId="3136"/>
    <cellStyle name="Comma 3 6 3 5 2" xfId="3137"/>
    <cellStyle name="Comma 3 6 3 6" xfId="3138"/>
    <cellStyle name="Comma 3 6 4" xfId="3139"/>
    <cellStyle name="Comma 3 6 4 2" xfId="3140"/>
    <cellStyle name="Comma 3 6 4 2 2" xfId="3141"/>
    <cellStyle name="Comma 3 6 4 2 2 2" xfId="3142"/>
    <cellStyle name="Comma 3 6 4 2 2 2 2" xfId="3143"/>
    <cellStyle name="Comma 3 6 4 2 2 3" xfId="3144"/>
    <cellStyle name="Comma 3 6 4 2 3" xfId="3145"/>
    <cellStyle name="Comma 3 6 4 2 3 2" xfId="3146"/>
    <cellStyle name="Comma 3 6 4 2 4" xfId="3147"/>
    <cellStyle name="Comma 3 6 4 3" xfId="3148"/>
    <cellStyle name="Comma 3 6 4 3 2" xfId="3149"/>
    <cellStyle name="Comma 3 6 4 3 2 2" xfId="3150"/>
    <cellStyle name="Comma 3 6 4 3 3" xfId="3151"/>
    <cellStyle name="Comma 3 6 4 4" xfId="3152"/>
    <cellStyle name="Comma 3 6 4 4 2" xfId="3153"/>
    <cellStyle name="Comma 3 6 4 5" xfId="3154"/>
    <cellStyle name="Comma 3 6 5" xfId="3155"/>
    <cellStyle name="Comma 3 6 5 2" xfId="3156"/>
    <cellStyle name="Comma 3 6 5 2 2" xfId="3157"/>
    <cellStyle name="Comma 3 6 5 2 2 2" xfId="3158"/>
    <cellStyle name="Comma 3 6 5 2 3" xfId="3159"/>
    <cellStyle name="Comma 3 6 5 3" xfId="3160"/>
    <cellStyle name="Comma 3 6 5 3 2" xfId="3161"/>
    <cellStyle name="Comma 3 6 5 4" xfId="3162"/>
    <cellStyle name="Comma 3 6 6" xfId="3163"/>
    <cellStyle name="Comma 3 6 6 2" xfId="3164"/>
    <cellStyle name="Comma 3 6 6 2 2" xfId="3165"/>
    <cellStyle name="Comma 3 6 6 2 2 2" xfId="3166"/>
    <cellStyle name="Comma 3 6 6 2 3" xfId="3167"/>
    <cellStyle name="Comma 3 6 6 3" xfId="3168"/>
    <cellStyle name="Comma 3 6 6 3 2" xfId="3169"/>
    <cellStyle name="Comma 3 6 6 4" xfId="3170"/>
    <cellStyle name="Comma 3 6 7" xfId="3171"/>
    <cellStyle name="Comma 3 6 7 2" xfId="3172"/>
    <cellStyle name="Comma 3 6 7 2 2" xfId="3173"/>
    <cellStyle name="Comma 3 6 7 3" xfId="3174"/>
    <cellStyle name="Comma 3 6 8" xfId="3175"/>
    <cellStyle name="Comma 3 6 8 2" xfId="3176"/>
    <cellStyle name="Comma 3 6 9" xfId="3177"/>
    <cellStyle name="Comma 3 7" xfId="3178"/>
    <cellStyle name="Comma 3 7 2" xfId="3179"/>
    <cellStyle name="Comma 3 7 2 2" xfId="3180"/>
    <cellStyle name="Comma 3 7 2 2 2" xfId="3181"/>
    <cellStyle name="Comma 3 7 2 2 2 2" xfId="3182"/>
    <cellStyle name="Comma 3 7 2 2 2 2 2" xfId="3183"/>
    <cellStyle name="Comma 3 7 2 2 2 3" xfId="3184"/>
    <cellStyle name="Comma 3 7 2 2 3" xfId="3185"/>
    <cellStyle name="Comma 3 7 2 2 3 2" xfId="3186"/>
    <cellStyle name="Comma 3 7 2 2 4" xfId="3187"/>
    <cellStyle name="Comma 3 7 2 3" xfId="3188"/>
    <cellStyle name="Comma 3 7 2 3 2" xfId="3189"/>
    <cellStyle name="Comma 3 7 2 3 2 2" xfId="3190"/>
    <cellStyle name="Comma 3 7 2 3 2 2 2" xfId="3191"/>
    <cellStyle name="Comma 3 7 2 3 2 3" xfId="3192"/>
    <cellStyle name="Comma 3 7 2 3 3" xfId="3193"/>
    <cellStyle name="Comma 3 7 2 3 3 2" xfId="3194"/>
    <cellStyle name="Comma 3 7 2 3 4" xfId="3195"/>
    <cellStyle name="Comma 3 7 2 4" xfId="3196"/>
    <cellStyle name="Comma 3 7 2 4 2" xfId="3197"/>
    <cellStyle name="Comma 3 7 2 4 2 2" xfId="3198"/>
    <cellStyle name="Comma 3 7 2 4 3" xfId="3199"/>
    <cellStyle name="Comma 3 7 2 5" xfId="3200"/>
    <cellStyle name="Comma 3 7 2 5 2" xfId="3201"/>
    <cellStyle name="Comma 3 7 2 6" xfId="3202"/>
    <cellStyle name="Comma 3 7 3" xfId="3203"/>
    <cellStyle name="Comma 3 7 3 2" xfId="3204"/>
    <cellStyle name="Comma 3 7 3 2 2" xfId="3205"/>
    <cellStyle name="Comma 3 7 3 2 2 2" xfId="3206"/>
    <cellStyle name="Comma 3 7 3 2 2 2 2" xfId="3207"/>
    <cellStyle name="Comma 3 7 3 2 2 3" xfId="3208"/>
    <cellStyle name="Comma 3 7 3 2 3" xfId="3209"/>
    <cellStyle name="Comma 3 7 3 2 3 2" xfId="3210"/>
    <cellStyle name="Comma 3 7 3 2 4" xfId="3211"/>
    <cellStyle name="Comma 3 7 3 3" xfId="3212"/>
    <cellStyle name="Comma 3 7 3 3 2" xfId="3213"/>
    <cellStyle name="Comma 3 7 3 3 2 2" xfId="3214"/>
    <cellStyle name="Comma 3 7 3 3 3" xfId="3215"/>
    <cellStyle name="Comma 3 7 3 4" xfId="3216"/>
    <cellStyle name="Comma 3 7 3 4 2" xfId="3217"/>
    <cellStyle name="Comma 3 7 3 5" xfId="3218"/>
    <cellStyle name="Comma 3 7 4" xfId="3219"/>
    <cellStyle name="Comma 3 7 4 2" xfId="3220"/>
    <cellStyle name="Comma 3 7 4 2 2" xfId="3221"/>
    <cellStyle name="Comma 3 7 4 2 2 2" xfId="3222"/>
    <cellStyle name="Comma 3 7 4 2 3" xfId="3223"/>
    <cellStyle name="Comma 3 7 4 3" xfId="3224"/>
    <cellStyle name="Comma 3 7 4 3 2" xfId="3225"/>
    <cellStyle name="Comma 3 7 4 4" xfId="3226"/>
    <cellStyle name="Comma 3 7 5" xfId="3227"/>
    <cellStyle name="Comma 3 7 5 2" xfId="3228"/>
    <cellStyle name="Comma 3 7 5 2 2" xfId="3229"/>
    <cellStyle name="Comma 3 7 5 2 2 2" xfId="3230"/>
    <cellStyle name="Comma 3 7 5 2 3" xfId="3231"/>
    <cellStyle name="Comma 3 7 5 3" xfId="3232"/>
    <cellStyle name="Comma 3 7 5 3 2" xfId="3233"/>
    <cellStyle name="Comma 3 7 5 4" xfId="3234"/>
    <cellStyle name="Comma 3 7 6" xfId="3235"/>
    <cellStyle name="Comma 3 7 6 2" xfId="3236"/>
    <cellStyle name="Comma 3 7 6 2 2" xfId="3237"/>
    <cellStyle name="Comma 3 7 6 3" xfId="3238"/>
    <cellStyle name="Comma 3 7 7" xfId="3239"/>
    <cellStyle name="Comma 3 7 7 2" xfId="3240"/>
    <cellStyle name="Comma 3 7 8" xfId="3241"/>
    <cellStyle name="Comma 3 8" xfId="3242"/>
    <cellStyle name="Comma 3 8 2" xfId="3243"/>
    <cellStyle name="Comma 3 8 2 2" xfId="3244"/>
    <cellStyle name="Comma 3 8 2 2 2" xfId="3245"/>
    <cellStyle name="Comma 3 8 2 2 2 2" xfId="3246"/>
    <cellStyle name="Comma 3 8 2 2 2 2 2" xfId="3247"/>
    <cellStyle name="Comma 3 8 2 2 2 3" xfId="3248"/>
    <cellStyle name="Comma 3 8 2 2 3" xfId="3249"/>
    <cellStyle name="Comma 3 8 2 2 3 2" xfId="3250"/>
    <cellStyle name="Comma 3 8 2 2 4" xfId="3251"/>
    <cellStyle name="Comma 3 8 2 3" xfId="3252"/>
    <cellStyle name="Comma 3 8 2 3 2" xfId="3253"/>
    <cellStyle name="Comma 3 8 2 3 2 2" xfId="3254"/>
    <cellStyle name="Comma 3 8 2 3 3" xfId="3255"/>
    <cellStyle name="Comma 3 8 2 4" xfId="3256"/>
    <cellStyle name="Comma 3 8 2 4 2" xfId="3257"/>
    <cellStyle name="Comma 3 8 2 5" xfId="3258"/>
    <cellStyle name="Comma 3 8 3" xfId="3259"/>
    <cellStyle name="Comma 3 8 3 2" xfId="3260"/>
    <cellStyle name="Comma 3 8 3 2 2" xfId="3261"/>
    <cellStyle name="Comma 3 8 3 2 2 2" xfId="3262"/>
    <cellStyle name="Comma 3 8 3 2 3" xfId="3263"/>
    <cellStyle name="Comma 3 8 3 3" xfId="3264"/>
    <cellStyle name="Comma 3 8 3 3 2" xfId="3265"/>
    <cellStyle name="Comma 3 8 3 4" xfId="3266"/>
    <cellStyle name="Comma 3 8 4" xfId="3267"/>
    <cellStyle name="Comma 3 8 4 2" xfId="3268"/>
    <cellStyle name="Comma 3 8 4 2 2" xfId="3269"/>
    <cellStyle name="Comma 3 8 4 2 2 2" xfId="3270"/>
    <cellStyle name="Comma 3 8 4 2 3" xfId="3271"/>
    <cellStyle name="Comma 3 8 4 3" xfId="3272"/>
    <cellStyle name="Comma 3 8 4 3 2" xfId="3273"/>
    <cellStyle name="Comma 3 8 4 4" xfId="3274"/>
    <cellStyle name="Comma 3 8 5" xfId="3275"/>
    <cellStyle name="Comma 3 8 5 2" xfId="3276"/>
    <cellStyle name="Comma 3 8 5 2 2" xfId="3277"/>
    <cellStyle name="Comma 3 8 5 3" xfId="3278"/>
    <cellStyle name="Comma 3 8 6" xfId="3279"/>
    <cellStyle name="Comma 3 8 6 2" xfId="3280"/>
    <cellStyle name="Comma 3 8 7" xfId="3281"/>
    <cellStyle name="Comma 3 9" xfId="3282"/>
    <cellStyle name="Comma 30" xfId="3283"/>
    <cellStyle name="Comma 31" xfId="3284"/>
    <cellStyle name="Comma 32" xfId="3285"/>
    <cellStyle name="Comma 33" xfId="3286"/>
    <cellStyle name="Comma 34" xfId="3287"/>
    <cellStyle name="Comma 34 2" xfId="3288"/>
    <cellStyle name="Comma 34 3" xfId="3289"/>
    <cellStyle name="Comma 35" xfId="3290"/>
    <cellStyle name="Comma 35 2" xfId="3291"/>
    <cellStyle name="Comma 35 3" xfId="3292"/>
    <cellStyle name="Comma 36" xfId="3293"/>
    <cellStyle name="Comma 36 2" xfId="3294"/>
    <cellStyle name="Comma 36 3" xfId="3295"/>
    <cellStyle name="Comma 37" xfId="3296"/>
    <cellStyle name="Comma 38" xfId="3297"/>
    <cellStyle name="Comma 39" xfId="3298"/>
    <cellStyle name="Comma 4" xfId="12"/>
    <cellStyle name="Comma 4 10" xfId="3299"/>
    <cellStyle name="Comma 4 10 2" xfId="3300"/>
    <cellStyle name="Comma 4 10 2 2" xfId="3301"/>
    <cellStyle name="Comma 4 10 3" xfId="3302"/>
    <cellStyle name="Comma 4 11" xfId="3303"/>
    <cellStyle name="Comma 4 11 2" xfId="3304"/>
    <cellStyle name="Comma 4 12" xfId="3305"/>
    <cellStyle name="Comma 4 13" xfId="3306"/>
    <cellStyle name="Comma 4 13 2" xfId="3307"/>
    <cellStyle name="Comma 4 13 2 2" xfId="3308"/>
    <cellStyle name="Comma 4 13 3" xfId="3309"/>
    <cellStyle name="Comma 4 14" xfId="3310"/>
    <cellStyle name="Comma 4 15" xfId="3311"/>
    <cellStyle name="Comma 4 2" xfId="3312"/>
    <cellStyle name="Comma 4 2 2" xfId="3313"/>
    <cellStyle name="Comma 4 2 2 2" xfId="3314"/>
    <cellStyle name="Comma 4 2 2 2 2" xfId="3315"/>
    <cellStyle name="Comma 4 2 2 2 2 2" xfId="3316"/>
    <cellStyle name="Comma 4 2 2 2 2 2 2" xfId="3317"/>
    <cellStyle name="Comma 4 2 2 2 2 2 2 2" xfId="3318"/>
    <cellStyle name="Comma 4 2 2 2 2 2 3" xfId="3319"/>
    <cellStyle name="Comma 4 2 2 2 2 3" xfId="3320"/>
    <cellStyle name="Comma 4 2 2 2 2 3 2" xfId="3321"/>
    <cellStyle name="Comma 4 2 2 2 2 4" xfId="3322"/>
    <cellStyle name="Comma 4 2 2 2 3" xfId="3323"/>
    <cellStyle name="Comma 4 2 2 2 3 2" xfId="3324"/>
    <cellStyle name="Comma 4 2 2 2 3 2 2" xfId="3325"/>
    <cellStyle name="Comma 4 2 2 2 3 3" xfId="3326"/>
    <cellStyle name="Comma 4 2 2 2 4" xfId="3327"/>
    <cellStyle name="Comma 4 2 2 2 4 2" xfId="3328"/>
    <cellStyle name="Comma 4 2 2 2 5" xfId="3329"/>
    <cellStyle name="Comma 4 2 2 3" xfId="3330"/>
    <cellStyle name="Comma 4 2 2 3 2" xfId="3331"/>
    <cellStyle name="Comma 4 2 2 3 2 2" xfId="3332"/>
    <cellStyle name="Comma 4 2 2 3 2 2 2" xfId="3333"/>
    <cellStyle name="Comma 4 2 2 3 2 3" xfId="3334"/>
    <cellStyle name="Comma 4 2 2 3 3" xfId="3335"/>
    <cellStyle name="Comma 4 2 2 3 3 2" xfId="3336"/>
    <cellStyle name="Comma 4 2 2 3 4" xfId="3337"/>
    <cellStyle name="Comma 4 2 2 4" xfId="3338"/>
    <cellStyle name="Comma 4 2 2 4 2" xfId="3339"/>
    <cellStyle name="Comma 4 2 2 4 2 2" xfId="3340"/>
    <cellStyle name="Comma 4 2 2 4 2 2 2" xfId="3341"/>
    <cellStyle name="Comma 4 2 2 4 2 3" xfId="3342"/>
    <cellStyle name="Comma 4 2 2 4 3" xfId="3343"/>
    <cellStyle name="Comma 4 2 2 4 3 2" xfId="3344"/>
    <cellStyle name="Comma 4 2 2 4 4" xfId="3345"/>
    <cellStyle name="Comma 4 2 2 5" xfId="3346"/>
    <cellStyle name="Comma 4 2 2 5 2" xfId="3347"/>
    <cellStyle name="Comma 4 2 2 5 2 2" xfId="3348"/>
    <cellStyle name="Comma 4 2 2 5 3" xfId="3349"/>
    <cellStyle name="Comma 4 2 2 6" xfId="3350"/>
    <cellStyle name="Comma 4 2 2 6 2" xfId="3351"/>
    <cellStyle name="Comma 4 2 2 7" xfId="3352"/>
    <cellStyle name="Comma 4 2 3" xfId="3353"/>
    <cellStyle name="Comma 4 2 3 2" xfId="3354"/>
    <cellStyle name="Comma 4 2 3 2 2" xfId="3355"/>
    <cellStyle name="Comma 4 2 3 2 2 2" xfId="3356"/>
    <cellStyle name="Comma 4 2 3 2 2 2 2" xfId="3357"/>
    <cellStyle name="Comma 4 2 3 2 2 2 2 2" xfId="3358"/>
    <cellStyle name="Comma 4 2 3 2 2 2 3" xfId="3359"/>
    <cellStyle name="Comma 4 2 3 2 2 3" xfId="3360"/>
    <cellStyle name="Comma 4 2 3 2 2 3 2" xfId="3361"/>
    <cellStyle name="Comma 4 2 3 2 2 4" xfId="3362"/>
    <cellStyle name="Comma 4 2 3 2 3" xfId="3363"/>
    <cellStyle name="Comma 4 2 3 2 3 2" xfId="3364"/>
    <cellStyle name="Comma 4 2 3 2 3 2 2" xfId="3365"/>
    <cellStyle name="Comma 4 2 3 2 3 3" xfId="3366"/>
    <cellStyle name="Comma 4 2 3 2 4" xfId="3367"/>
    <cellStyle name="Comma 4 2 3 2 4 2" xfId="3368"/>
    <cellStyle name="Comma 4 2 3 2 5" xfId="3369"/>
    <cellStyle name="Comma 4 2 3 3" xfId="3370"/>
    <cellStyle name="Comma 4 2 3 3 2" xfId="3371"/>
    <cellStyle name="Comma 4 2 3 3 2 2" xfId="3372"/>
    <cellStyle name="Comma 4 2 3 3 2 2 2" xfId="3373"/>
    <cellStyle name="Comma 4 2 3 3 2 3" xfId="3374"/>
    <cellStyle name="Comma 4 2 3 3 3" xfId="3375"/>
    <cellStyle name="Comma 4 2 3 3 3 2" xfId="3376"/>
    <cellStyle name="Comma 4 2 3 3 4" xfId="3377"/>
    <cellStyle name="Comma 4 2 3 4" xfId="3378"/>
    <cellStyle name="Comma 4 2 3 4 2" xfId="3379"/>
    <cellStyle name="Comma 4 2 3 4 2 2" xfId="3380"/>
    <cellStyle name="Comma 4 2 3 4 2 2 2" xfId="3381"/>
    <cellStyle name="Comma 4 2 3 4 2 3" xfId="3382"/>
    <cellStyle name="Comma 4 2 3 4 3" xfId="3383"/>
    <cellStyle name="Comma 4 2 3 4 3 2" xfId="3384"/>
    <cellStyle name="Comma 4 2 3 4 4" xfId="3385"/>
    <cellStyle name="Comma 4 2 3 5" xfId="3386"/>
    <cellStyle name="Comma 4 2 3 5 2" xfId="3387"/>
    <cellStyle name="Comma 4 2 3 5 2 2" xfId="3388"/>
    <cellStyle name="Comma 4 2 3 5 3" xfId="3389"/>
    <cellStyle name="Comma 4 2 3 6" xfId="3390"/>
    <cellStyle name="Comma 4 2 3 6 2" xfId="3391"/>
    <cellStyle name="Comma 4 2 3 7" xfId="3392"/>
    <cellStyle name="Comma 4 2 4" xfId="3393"/>
    <cellStyle name="Comma 4 2 4 2" xfId="3394"/>
    <cellStyle name="Comma 4 2 4 2 2" xfId="3395"/>
    <cellStyle name="Comma 4 2 4 2 2 2" xfId="3396"/>
    <cellStyle name="Comma 4 2 4 2 2 2 2" xfId="3397"/>
    <cellStyle name="Comma 4 2 4 2 2 3" xfId="3398"/>
    <cellStyle name="Comma 4 2 4 2 3" xfId="3399"/>
    <cellStyle name="Comma 4 2 4 2 3 2" xfId="3400"/>
    <cellStyle name="Comma 4 2 4 2 4" xfId="3401"/>
    <cellStyle name="Comma 4 2 4 3" xfId="3402"/>
    <cellStyle name="Comma 4 2 4 3 2" xfId="3403"/>
    <cellStyle name="Comma 4 2 4 3 2 2" xfId="3404"/>
    <cellStyle name="Comma 4 2 4 3 3" xfId="3405"/>
    <cellStyle name="Comma 4 2 4 4" xfId="3406"/>
    <cellStyle name="Comma 4 2 4 4 2" xfId="3407"/>
    <cellStyle name="Comma 4 2 4 5" xfId="3408"/>
    <cellStyle name="Comma 4 2 5" xfId="3409"/>
    <cellStyle name="Comma 4 2 5 2" xfId="3410"/>
    <cellStyle name="Comma 4 2 5 2 2" xfId="3411"/>
    <cellStyle name="Comma 4 2 5 3" xfId="3412"/>
    <cellStyle name="Comma 4 2 6" xfId="3413"/>
    <cellStyle name="Comma 4 2 6 2" xfId="3414"/>
    <cellStyle name="Comma 4 2 7" xfId="3415"/>
    <cellStyle name="Comma 4 2 8" xfId="3416"/>
    <cellStyle name="Comma 4 3" xfId="3417"/>
    <cellStyle name="Comma 4 3 10" xfId="3418"/>
    <cellStyle name="Comma 4 3 10 2" xfId="3419"/>
    <cellStyle name="Comma 4 3 10 2 2" xfId="3420"/>
    <cellStyle name="Comma 4 3 10 2 2 2" xfId="3421"/>
    <cellStyle name="Comma 4 3 10 2 2 2 2" xfId="3422"/>
    <cellStyle name="Comma 4 3 10 2 2 3" xfId="3423"/>
    <cellStyle name="Comma 4 3 10 2 3" xfId="3424"/>
    <cellStyle name="Comma 4 3 10 2 3 2" xfId="3425"/>
    <cellStyle name="Comma 4 3 10 2 4" xfId="3426"/>
    <cellStyle name="Comma 4 3 10 3" xfId="3427"/>
    <cellStyle name="Comma 4 3 10 3 2" xfId="3428"/>
    <cellStyle name="Comma 4 3 10 3 2 2" xfId="3429"/>
    <cellStyle name="Comma 4 3 10 3 3" xfId="3430"/>
    <cellStyle name="Comma 4 3 10 4" xfId="3431"/>
    <cellStyle name="Comma 4 3 10 4 2" xfId="3432"/>
    <cellStyle name="Comma 4 3 10 5" xfId="3433"/>
    <cellStyle name="Comma 4 3 11" xfId="3434"/>
    <cellStyle name="Comma 4 3 11 2" xfId="3435"/>
    <cellStyle name="Comma 4 3 11 2 2" xfId="3436"/>
    <cellStyle name="Comma 4 3 11 2 2 2" xfId="3437"/>
    <cellStyle name="Comma 4 3 11 2 2 2 2" xfId="3438"/>
    <cellStyle name="Comma 4 3 11 2 2 3" xfId="3439"/>
    <cellStyle name="Comma 4 3 11 2 3" xfId="3440"/>
    <cellStyle name="Comma 4 3 11 2 3 2" xfId="3441"/>
    <cellStyle name="Comma 4 3 11 2 4" xfId="3442"/>
    <cellStyle name="Comma 4 3 11 3" xfId="3443"/>
    <cellStyle name="Comma 4 3 11 3 2" xfId="3444"/>
    <cellStyle name="Comma 4 3 11 3 2 2" xfId="3445"/>
    <cellStyle name="Comma 4 3 11 3 3" xfId="3446"/>
    <cellStyle name="Comma 4 3 11 4" xfId="3447"/>
    <cellStyle name="Comma 4 3 11 4 2" xfId="3448"/>
    <cellStyle name="Comma 4 3 11 5" xfId="3449"/>
    <cellStyle name="Comma 4 3 12" xfId="3450"/>
    <cellStyle name="Comma 4 3 12 2" xfId="3451"/>
    <cellStyle name="Comma 4 3 12 2 2" xfId="3452"/>
    <cellStyle name="Comma 4 3 12 2 2 2" xfId="3453"/>
    <cellStyle name="Comma 4 3 12 2 3" xfId="3454"/>
    <cellStyle name="Comma 4 3 12 3" xfId="3455"/>
    <cellStyle name="Comma 4 3 12 3 2" xfId="3456"/>
    <cellStyle name="Comma 4 3 12 4" xfId="3457"/>
    <cellStyle name="Comma 4 3 13" xfId="3458"/>
    <cellStyle name="Comma 4 3 13 2" xfId="3459"/>
    <cellStyle name="Comma 4 3 13 2 2" xfId="3460"/>
    <cellStyle name="Comma 4 3 13 2 2 2" xfId="3461"/>
    <cellStyle name="Comma 4 3 13 2 3" xfId="3462"/>
    <cellStyle name="Comma 4 3 13 3" xfId="3463"/>
    <cellStyle name="Comma 4 3 13 3 2" xfId="3464"/>
    <cellStyle name="Comma 4 3 13 4" xfId="3465"/>
    <cellStyle name="Comma 4 3 14" xfId="3466"/>
    <cellStyle name="Comma 4 3 14 2" xfId="3467"/>
    <cellStyle name="Comma 4 3 14 2 2" xfId="3468"/>
    <cellStyle name="Comma 4 3 14 3" xfId="3469"/>
    <cellStyle name="Comma 4 3 15" xfId="3470"/>
    <cellStyle name="Comma 4 3 15 2" xfId="3471"/>
    <cellStyle name="Comma 4 3 15 2 2" xfId="3472"/>
    <cellStyle name="Comma 4 3 15 3" xfId="3473"/>
    <cellStyle name="Comma 4 3 16" xfId="3474"/>
    <cellStyle name="Comma 4 3 16 2" xfId="3475"/>
    <cellStyle name="Comma 4 3 17" xfId="3476"/>
    <cellStyle name="Comma 4 3 17 2" xfId="3477"/>
    <cellStyle name="Comma 4 3 18" xfId="3478"/>
    <cellStyle name="Comma 4 3 19" xfId="3479"/>
    <cellStyle name="Comma 4 3 2" xfId="3480"/>
    <cellStyle name="Comma 4 3 2 10" xfId="3481"/>
    <cellStyle name="Comma 4 3 2 2" xfId="3482"/>
    <cellStyle name="Comma 4 3 2 2 2" xfId="3483"/>
    <cellStyle name="Comma 4 3 2 2 2 2" xfId="3484"/>
    <cellStyle name="Comma 4 3 2 2 2 2 2" xfId="3485"/>
    <cellStyle name="Comma 4 3 2 2 2 2 2 2" xfId="3486"/>
    <cellStyle name="Comma 4 3 2 2 2 2 2 2 2" xfId="3487"/>
    <cellStyle name="Comma 4 3 2 2 2 2 2 3" xfId="3488"/>
    <cellStyle name="Comma 4 3 2 2 2 2 3" xfId="3489"/>
    <cellStyle name="Comma 4 3 2 2 2 2 3 2" xfId="3490"/>
    <cellStyle name="Comma 4 3 2 2 2 2 4" xfId="3491"/>
    <cellStyle name="Comma 4 3 2 2 2 3" xfId="3492"/>
    <cellStyle name="Comma 4 3 2 2 2 3 2" xfId="3493"/>
    <cellStyle name="Comma 4 3 2 2 2 3 2 2" xfId="3494"/>
    <cellStyle name="Comma 4 3 2 2 2 3 2 2 2" xfId="3495"/>
    <cellStyle name="Comma 4 3 2 2 2 3 2 3" xfId="3496"/>
    <cellStyle name="Comma 4 3 2 2 2 3 3" xfId="3497"/>
    <cellStyle name="Comma 4 3 2 2 2 3 3 2" xfId="3498"/>
    <cellStyle name="Comma 4 3 2 2 2 3 4" xfId="3499"/>
    <cellStyle name="Comma 4 3 2 2 2 4" xfId="3500"/>
    <cellStyle name="Comma 4 3 2 2 2 4 2" xfId="3501"/>
    <cellStyle name="Comma 4 3 2 2 2 4 2 2" xfId="3502"/>
    <cellStyle name="Comma 4 3 2 2 2 4 3" xfId="3503"/>
    <cellStyle name="Comma 4 3 2 2 2 5" xfId="3504"/>
    <cellStyle name="Comma 4 3 2 2 2 5 2" xfId="3505"/>
    <cellStyle name="Comma 4 3 2 2 2 6" xfId="3506"/>
    <cellStyle name="Comma 4 3 2 2 3" xfId="3507"/>
    <cellStyle name="Comma 4 3 2 2 3 2" xfId="3508"/>
    <cellStyle name="Comma 4 3 2 2 3 2 2" xfId="3509"/>
    <cellStyle name="Comma 4 3 2 2 3 2 2 2" xfId="3510"/>
    <cellStyle name="Comma 4 3 2 2 3 2 2 2 2" xfId="3511"/>
    <cellStyle name="Comma 4 3 2 2 3 2 2 3" xfId="3512"/>
    <cellStyle name="Comma 4 3 2 2 3 2 3" xfId="3513"/>
    <cellStyle name="Comma 4 3 2 2 3 2 3 2" xfId="3514"/>
    <cellStyle name="Comma 4 3 2 2 3 2 4" xfId="3515"/>
    <cellStyle name="Comma 4 3 2 2 3 3" xfId="3516"/>
    <cellStyle name="Comma 4 3 2 2 3 3 2" xfId="3517"/>
    <cellStyle name="Comma 4 3 2 2 3 3 2 2" xfId="3518"/>
    <cellStyle name="Comma 4 3 2 2 3 3 3" xfId="3519"/>
    <cellStyle name="Comma 4 3 2 2 3 4" xfId="3520"/>
    <cellStyle name="Comma 4 3 2 2 3 4 2" xfId="3521"/>
    <cellStyle name="Comma 4 3 2 2 3 5" xfId="3522"/>
    <cellStyle name="Comma 4 3 2 2 4" xfId="3523"/>
    <cellStyle name="Comma 4 3 2 2 4 2" xfId="3524"/>
    <cellStyle name="Comma 4 3 2 2 4 2 2" xfId="3525"/>
    <cellStyle name="Comma 4 3 2 2 4 2 2 2" xfId="3526"/>
    <cellStyle name="Comma 4 3 2 2 4 2 3" xfId="3527"/>
    <cellStyle name="Comma 4 3 2 2 4 3" xfId="3528"/>
    <cellStyle name="Comma 4 3 2 2 4 3 2" xfId="3529"/>
    <cellStyle name="Comma 4 3 2 2 4 4" xfId="3530"/>
    <cellStyle name="Comma 4 3 2 2 5" xfId="3531"/>
    <cellStyle name="Comma 4 3 2 2 5 2" xfId="3532"/>
    <cellStyle name="Comma 4 3 2 2 5 2 2" xfId="3533"/>
    <cellStyle name="Comma 4 3 2 2 5 2 2 2" xfId="3534"/>
    <cellStyle name="Comma 4 3 2 2 5 2 3" xfId="3535"/>
    <cellStyle name="Comma 4 3 2 2 5 3" xfId="3536"/>
    <cellStyle name="Comma 4 3 2 2 5 3 2" xfId="3537"/>
    <cellStyle name="Comma 4 3 2 2 5 4" xfId="3538"/>
    <cellStyle name="Comma 4 3 2 2 6" xfId="3539"/>
    <cellStyle name="Comma 4 3 2 2 6 2" xfId="3540"/>
    <cellStyle name="Comma 4 3 2 2 6 2 2" xfId="3541"/>
    <cellStyle name="Comma 4 3 2 2 6 3" xfId="3542"/>
    <cellStyle name="Comma 4 3 2 2 7" xfId="3543"/>
    <cellStyle name="Comma 4 3 2 2 7 2" xfId="3544"/>
    <cellStyle name="Comma 4 3 2 2 8" xfId="3545"/>
    <cellStyle name="Comma 4 3 2 3" xfId="3546"/>
    <cellStyle name="Comma 4 3 2 3 2" xfId="3547"/>
    <cellStyle name="Comma 4 3 2 3 2 2" xfId="3548"/>
    <cellStyle name="Comma 4 3 2 3 2 2 2" xfId="3549"/>
    <cellStyle name="Comma 4 3 2 3 2 2 2 2" xfId="3550"/>
    <cellStyle name="Comma 4 3 2 3 2 2 2 2 2" xfId="3551"/>
    <cellStyle name="Comma 4 3 2 3 2 2 2 3" xfId="3552"/>
    <cellStyle name="Comma 4 3 2 3 2 2 3" xfId="3553"/>
    <cellStyle name="Comma 4 3 2 3 2 2 3 2" xfId="3554"/>
    <cellStyle name="Comma 4 3 2 3 2 2 4" xfId="3555"/>
    <cellStyle name="Comma 4 3 2 3 2 3" xfId="3556"/>
    <cellStyle name="Comma 4 3 2 3 2 3 2" xfId="3557"/>
    <cellStyle name="Comma 4 3 2 3 2 3 2 2" xfId="3558"/>
    <cellStyle name="Comma 4 3 2 3 2 3 3" xfId="3559"/>
    <cellStyle name="Comma 4 3 2 3 2 4" xfId="3560"/>
    <cellStyle name="Comma 4 3 2 3 2 4 2" xfId="3561"/>
    <cellStyle name="Comma 4 3 2 3 2 5" xfId="3562"/>
    <cellStyle name="Comma 4 3 2 3 3" xfId="3563"/>
    <cellStyle name="Comma 4 3 2 3 3 2" xfId="3564"/>
    <cellStyle name="Comma 4 3 2 3 3 2 2" xfId="3565"/>
    <cellStyle name="Comma 4 3 2 3 3 2 2 2" xfId="3566"/>
    <cellStyle name="Comma 4 3 2 3 3 2 3" xfId="3567"/>
    <cellStyle name="Comma 4 3 2 3 3 3" xfId="3568"/>
    <cellStyle name="Comma 4 3 2 3 3 3 2" xfId="3569"/>
    <cellStyle name="Comma 4 3 2 3 3 4" xfId="3570"/>
    <cellStyle name="Comma 4 3 2 3 4" xfId="3571"/>
    <cellStyle name="Comma 4 3 2 3 4 2" xfId="3572"/>
    <cellStyle name="Comma 4 3 2 3 4 2 2" xfId="3573"/>
    <cellStyle name="Comma 4 3 2 3 4 2 2 2" xfId="3574"/>
    <cellStyle name="Comma 4 3 2 3 4 2 3" xfId="3575"/>
    <cellStyle name="Comma 4 3 2 3 4 3" xfId="3576"/>
    <cellStyle name="Comma 4 3 2 3 4 3 2" xfId="3577"/>
    <cellStyle name="Comma 4 3 2 3 4 4" xfId="3578"/>
    <cellStyle name="Comma 4 3 2 3 5" xfId="3579"/>
    <cellStyle name="Comma 4 3 2 3 5 2" xfId="3580"/>
    <cellStyle name="Comma 4 3 2 3 5 2 2" xfId="3581"/>
    <cellStyle name="Comma 4 3 2 3 5 3" xfId="3582"/>
    <cellStyle name="Comma 4 3 2 3 6" xfId="3583"/>
    <cellStyle name="Comma 4 3 2 3 6 2" xfId="3584"/>
    <cellStyle name="Comma 4 3 2 3 7" xfId="3585"/>
    <cellStyle name="Comma 4 3 2 4" xfId="3586"/>
    <cellStyle name="Comma 4 3 2 4 2" xfId="3587"/>
    <cellStyle name="Comma 4 3 2 4 2 2" xfId="3588"/>
    <cellStyle name="Comma 4 3 2 4 2 2 2" xfId="3589"/>
    <cellStyle name="Comma 4 3 2 4 2 2 2 2" xfId="3590"/>
    <cellStyle name="Comma 4 3 2 4 2 2 3" xfId="3591"/>
    <cellStyle name="Comma 4 3 2 4 2 3" xfId="3592"/>
    <cellStyle name="Comma 4 3 2 4 2 3 2" xfId="3593"/>
    <cellStyle name="Comma 4 3 2 4 2 4" xfId="3594"/>
    <cellStyle name="Comma 4 3 2 4 3" xfId="3595"/>
    <cellStyle name="Comma 4 3 2 4 3 2" xfId="3596"/>
    <cellStyle name="Comma 4 3 2 4 3 2 2" xfId="3597"/>
    <cellStyle name="Comma 4 3 2 4 3 2 2 2" xfId="3598"/>
    <cellStyle name="Comma 4 3 2 4 3 2 3" xfId="3599"/>
    <cellStyle name="Comma 4 3 2 4 3 3" xfId="3600"/>
    <cellStyle name="Comma 4 3 2 4 3 3 2" xfId="3601"/>
    <cellStyle name="Comma 4 3 2 4 3 4" xfId="3602"/>
    <cellStyle name="Comma 4 3 2 4 4" xfId="3603"/>
    <cellStyle name="Comma 4 3 2 4 4 2" xfId="3604"/>
    <cellStyle name="Comma 4 3 2 4 4 2 2" xfId="3605"/>
    <cellStyle name="Comma 4 3 2 4 4 3" xfId="3606"/>
    <cellStyle name="Comma 4 3 2 4 5" xfId="3607"/>
    <cellStyle name="Comma 4 3 2 4 5 2" xfId="3608"/>
    <cellStyle name="Comma 4 3 2 4 6" xfId="3609"/>
    <cellStyle name="Comma 4 3 2 5" xfId="3610"/>
    <cellStyle name="Comma 4 3 2 5 2" xfId="3611"/>
    <cellStyle name="Comma 4 3 2 5 2 2" xfId="3612"/>
    <cellStyle name="Comma 4 3 2 5 2 2 2" xfId="3613"/>
    <cellStyle name="Comma 4 3 2 5 2 2 2 2" xfId="3614"/>
    <cellStyle name="Comma 4 3 2 5 2 2 3" xfId="3615"/>
    <cellStyle name="Comma 4 3 2 5 2 3" xfId="3616"/>
    <cellStyle name="Comma 4 3 2 5 2 3 2" xfId="3617"/>
    <cellStyle name="Comma 4 3 2 5 2 4" xfId="3618"/>
    <cellStyle name="Comma 4 3 2 5 3" xfId="3619"/>
    <cellStyle name="Comma 4 3 2 5 3 2" xfId="3620"/>
    <cellStyle name="Comma 4 3 2 5 3 2 2" xfId="3621"/>
    <cellStyle name="Comma 4 3 2 5 3 3" xfId="3622"/>
    <cellStyle name="Comma 4 3 2 5 4" xfId="3623"/>
    <cellStyle name="Comma 4 3 2 5 4 2" xfId="3624"/>
    <cellStyle name="Comma 4 3 2 5 5" xfId="3625"/>
    <cellStyle name="Comma 4 3 2 6" xfId="3626"/>
    <cellStyle name="Comma 4 3 2 6 2" xfId="3627"/>
    <cellStyle name="Comma 4 3 2 6 2 2" xfId="3628"/>
    <cellStyle name="Comma 4 3 2 6 2 2 2" xfId="3629"/>
    <cellStyle name="Comma 4 3 2 6 2 3" xfId="3630"/>
    <cellStyle name="Comma 4 3 2 6 3" xfId="3631"/>
    <cellStyle name="Comma 4 3 2 6 3 2" xfId="3632"/>
    <cellStyle name="Comma 4 3 2 6 4" xfId="3633"/>
    <cellStyle name="Comma 4 3 2 7" xfId="3634"/>
    <cellStyle name="Comma 4 3 2 7 2" xfId="3635"/>
    <cellStyle name="Comma 4 3 2 7 2 2" xfId="3636"/>
    <cellStyle name="Comma 4 3 2 7 2 2 2" xfId="3637"/>
    <cellStyle name="Comma 4 3 2 7 2 3" xfId="3638"/>
    <cellStyle name="Comma 4 3 2 7 3" xfId="3639"/>
    <cellStyle name="Comma 4 3 2 7 3 2" xfId="3640"/>
    <cellStyle name="Comma 4 3 2 7 4" xfId="3641"/>
    <cellStyle name="Comma 4 3 2 8" xfId="3642"/>
    <cellStyle name="Comma 4 3 2 8 2" xfId="3643"/>
    <cellStyle name="Comma 4 3 2 8 2 2" xfId="3644"/>
    <cellStyle name="Comma 4 3 2 8 3" xfId="3645"/>
    <cellStyle name="Comma 4 3 2 9" xfId="3646"/>
    <cellStyle name="Comma 4 3 2 9 2" xfId="3647"/>
    <cellStyle name="Comma 4 3 3" xfId="3648"/>
    <cellStyle name="Comma 4 3 3 2" xfId="3649"/>
    <cellStyle name="Comma 4 3 3 2 2" xfId="3650"/>
    <cellStyle name="Comma 4 3 3 2 2 2" xfId="3651"/>
    <cellStyle name="Comma 4 3 3 2 2 2 2" xfId="3652"/>
    <cellStyle name="Comma 4 3 3 2 2 2 2 2" xfId="3653"/>
    <cellStyle name="Comma 4 3 3 2 2 2 2 2 2" xfId="3654"/>
    <cellStyle name="Comma 4 3 3 2 2 2 2 3" xfId="3655"/>
    <cellStyle name="Comma 4 3 3 2 2 2 3" xfId="3656"/>
    <cellStyle name="Comma 4 3 3 2 2 2 3 2" xfId="3657"/>
    <cellStyle name="Comma 4 3 3 2 2 2 4" xfId="3658"/>
    <cellStyle name="Comma 4 3 3 2 2 3" xfId="3659"/>
    <cellStyle name="Comma 4 3 3 2 2 3 2" xfId="3660"/>
    <cellStyle name="Comma 4 3 3 2 2 3 2 2" xfId="3661"/>
    <cellStyle name="Comma 4 3 3 2 2 3 3" xfId="3662"/>
    <cellStyle name="Comma 4 3 3 2 2 4" xfId="3663"/>
    <cellStyle name="Comma 4 3 3 2 2 4 2" xfId="3664"/>
    <cellStyle name="Comma 4 3 3 2 2 5" xfId="3665"/>
    <cellStyle name="Comma 4 3 3 2 3" xfId="3666"/>
    <cellStyle name="Comma 4 3 3 2 3 2" xfId="3667"/>
    <cellStyle name="Comma 4 3 3 2 3 2 2" xfId="3668"/>
    <cellStyle name="Comma 4 3 3 2 3 2 2 2" xfId="3669"/>
    <cellStyle name="Comma 4 3 3 2 3 2 3" xfId="3670"/>
    <cellStyle name="Comma 4 3 3 2 3 3" xfId="3671"/>
    <cellStyle name="Comma 4 3 3 2 3 3 2" xfId="3672"/>
    <cellStyle name="Comma 4 3 3 2 3 4" xfId="3673"/>
    <cellStyle name="Comma 4 3 3 2 4" xfId="3674"/>
    <cellStyle name="Comma 4 3 3 2 4 2" xfId="3675"/>
    <cellStyle name="Comma 4 3 3 2 4 2 2" xfId="3676"/>
    <cellStyle name="Comma 4 3 3 2 4 2 2 2" xfId="3677"/>
    <cellStyle name="Comma 4 3 3 2 4 2 3" xfId="3678"/>
    <cellStyle name="Comma 4 3 3 2 4 3" xfId="3679"/>
    <cellStyle name="Comma 4 3 3 2 4 3 2" xfId="3680"/>
    <cellStyle name="Comma 4 3 3 2 4 4" xfId="3681"/>
    <cellStyle name="Comma 4 3 3 2 5" xfId="3682"/>
    <cellStyle name="Comma 4 3 3 2 5 2" xfId="3683"/>
    <cellStyle name="Comma 4 3 3 2 5 2 2" xfId="3684"/>
    <cellStyle name="Comma 4 3 3 2 5 3" xfId="3685"/>
    <cellStyle name="Comma 4 3 3 2 6" xfId="3686"/>
    <cellStyle name="Comma 4 3 3 2 6 2" xfId="3687"/>
    <cellStyle name="Comma 4 3 3 2 7" xfId="3688"/>
    <cellStyle name="Comma 4 3 3 3" xfId="3689"/>
    <cellStyle name="Comma 4 3 3 3 2" xfId="3690"/>
    <cellStyle name="Comma 4 3 3 3 2 2" xfId="3691"/>
    <cellStyle name="Comma 4 3 3 3 2 2 2" xfId="3692"/>
    <cellStyle name="Comma 4 3 3 3 2 2 2 2" xfId="3693"/>
    <cellStyle name="Comma 4 3 3 3 2 2 3" xfId="3694"/>
    <cellStyle name="Comma 4 3 3 3 2 3" xfId="3695"/>
    <cellStyle name="Comma 4 3 3 3 2 3 2" xfId="3696"/>
    <cellStyle name="Comma 4 3 3 3 2 4" xfId="3697"/>
    <cellStyle name="Comma 4 3 3 3 3" xfId="3698"/>
    <cellStyle name="Comma 4 3 3 3 3 2" xfId="3699"/>
    <cellStyle name="Comma 4 3 3 3 3 2 2" xfId="3700"/>
    <cellStyle name="Comma 4 3 3 3 3 2 2 2" xfId="3701"/>
    <cellStyle name="Comma 4 3 3 3 3 2 3" xfId="3702"/>
    <cellStyle name="Comma 4 3 3 3 3 3" xfId="3703"/>
    <cellStyle name="Comma 4 3 3 3 3 3 2" xfId="3704"/>
    <cellStyle name="Comma 4 3 3 3 3 4" xfId="3705"/>
    <cellStyle name="Comma 4 3 3 3 4" xfId="3706"/>
    <cellStyle name="Comma 4 3 3 3 4 2" xfId="3707"/>
    <cellStyle name="Comma 4 3 3 3 4 2 2" xfId="3708"/>
    <cellStyle name="Comma 4 3 3 3 4 3" xfId="3709"/>
    <cellStyle name="Comma 4 3 3 3 5" xfId="3710"/>
    <cellStyle name="Comma 4 3 3 3 5 2" xfId="3711"/>
    <cellStyle name="Comma 4 3 3 3 6" xfId="3712"/>
    <cellStyle name="Comma 4 3 3 4" xfId="3713"/>
    <cellStyle name="Comma 4 3 3 4 2" xfId="3714"/>
    <cellStyle name="Comma 4 3 3 4 2 2" xfId="3715"/>
    <cellStyle name="Comma 4 3 3 4 2 2 2" xfId="3716"/>
    <cellStyle name="Comma 4 3 3 4 2 2 2 2" xfId="3717"/>
    <cellStyle name="Comma 4 3 3 4 2 2 3" xfId="3718"/>
    <cellStyle name="Comma 4 3 3 4 2 3" xfId="3719"/>
    <cellStyle name="Comma 4 3 3 4 2 3 2" xfId="3720"/>
    <cellStyle name="Comma 4 3 3 4 2 4" xfId="3721"/>
    <cellStyle name="Comma 4 3 3 4 3" xfId="3722"/>
    <cellStyle name="Comma 4 3 3 4 3 2" xfId="3723"/>
    <cellStyle name="Comma 4 3 3 4 3 2 2" xfId="3724"/>
    <cellStyle name="Comma 4 3 3 4 3 3" xfId="3725"/>
    <cellStyle name="Comma 4 3 3 4 4" xfId="3726"/>
    <cellStyle name="Comma 4 3 3 4 4 2" xfId="3727"/>
    <cellStyle name="Comma 4 3 3 4 5" xfId="3728"/>
    <cellStyle name="Comma 4 3 3 5" xfId="3729"/>
    <cellStyle name="Comma 4 3 3 5 2" xfId="3730"/>
    <cellStyle name="Comma 4 3 3 5 2 2" xfId="3731"/>
    <cellStyle name="Comma 4 3 3 5 2 2 2" xfId="3732"/>
    <cellStyle name="Comma 4 3 3 5 2 3" xfId="3733"/>
    <cellStyle name="Comma 4 3 3 5 3" xfId="3734"/>
    <cellStyle name="Comma 4 3 3 5 3 2" xfId="3735"/>
    <cellStyle name="Comma 4 3 3 5 4" xfId="3736"/>
    <cellStyle name="Comma 4 3 3 6" xfId="3737"/>
    <cellStyle name="Comma 4 3 3 6 2" xfId="3738"/>
    <cellStyle name="Comma 4 3 3 6 2 2" xfId="3739"/>
    <cellStyle name="Comma 4 3 3 6 2 2 2" xfId="3740"/>
    <cellStyle name="Comma 4 3 3 6 2 3" xfId="3741"/>
    <cellStyle name="Comma 4 3 3 6 3" xfId="3742"/>
    <cellStyle name="Comma 4 3 3 6 3 2" xfId="3743"/>
    <cellStyle name="Comma 4 3 3 6 4" xfId="3744"/>
    <cellStyle name="Comma 4 3 3 7" xfId="3745"/>
    <cellStyle name="Comma 4 3 3 7 2" xfId="3746"/>
    <cellStyle name="Comma 4 3 3 7 2 2" xfId="3747"/>
    <cellStyle name="Comma 4 3 3 7 3" xfId="3748"/>
    <cellStyle name="Comma 4 3 3 8" xfId="3749"/>
    <cellStyle name="Comma 4 3 3 8 2" xfId="3750"/>
    <cellStyle name="Comma 4 3 3 9" xfId="3751"/>
    <cellStyle name="Comma 4 3 4" xfId="3752"/>
    <cellStyle name="Comma 4 3 4 2" xfId="3753"/>
    <cellStyle name="Comma 4 3 4 2 2" xfId="3754"/>
    <cellStyle name="Comma 4 3 4 2 2 2" xfId="3755"/>
    <cellStyle name="Comma 4 3 4 2 2 2 2" xfId="3756"/>
    <cellStyle name="Comma 4 3 4 2 2 2 2 2" xfId="3757"/>
    <cellStyle name="Comma 4 3 4 2 2 2 3" xfId="3758"/>
    <cellStyle name="Comma 4 3 4 2 2 3" xfId="3759"/>
    <cellStyle name="Comma 4 3 4 2 2 3 2" xfId="3760"/>
    <cellStyle name="Comma 4 3 4 2 2 4" xfId="3761"/>
    <cellStyle name="Comma 4 3 4 2 3" xfId="3762"/>
    <cellStyle name="Comma 4 3 4 2 3 2" xfId="3763"/>
    <cellStyle name="Comma 4 3 4 2 3 2 2" xfId="3764"/>
    <cellStyle name="Comma 4 3 4 2 3 2 2 2" xfId="3765"/>
    <cellStyle name="Comma 4 3 4 2 3 2 3" xfId="3766"/>
    <cellStyle name="Comma 4 3 4 2 3 3" xfId="3767"/>
    <cellStyle name="Comma 4 3 4 2 3 3 2" xfId="3768"/>
    <cellStyle name="Comma 4 3 4 2 3 4" xfId="3769"/>
    <cellStyle name="Comma 4 3 4 2 4" xfId="3770"/>
    <cellStyle name="Comma 4 3 4 2 4 2" xfId="3771"/>
    <cellStyle name="Comma 4 3 4 2 4 2 2" xfId="3772"/>
    <cellStyle name="Comma 4 3 4 2 4 3" xfId="3773"/>
    <cellStyle name="Comma 4 3 4 2 5" xfId="3774"/>
    <cellStyle name="Comma 4 3 4 2 5 2" xfId="3775"/>
    <cellStyle name="Comma 4 3 4 2 6" xfId="3776"/>
    <cellStyle name="Comma 4 3 4 3" xfId="3777"/>
    <cellStyle name="Comma 4 3 4 3 2" xfId="3778"/>
    <cellStyle name="Comma 4 3 4 3 2 2" xfId="3779"/>
    <cellStyle name="Comma 4 3 4 3 2 2 2" xfId="3780"/>
    <cellStyle name="Comma 4 3 4 3 2 2 2 2" xfId="3781"/>
    <cellStyle name="Comma 4 3 4 3 2 2 3" xfId="3782"/>
    <cellStyle name="Comma 4 3 4 3 2 3" xfId="3783"/>
    <cellStyle name="Comma 4 3 4 3 2 3 2" xfId="3784"/>
    <cellStyle name="Comma 4 3 4 3 2 4" xfId="3785"/>
    <cellStyle name="Comma 4 3 4 3 3" xfId="3786"/>
    <cellStyle name="Comma 4 3 4 3 3 2" xfId="3787"/>
    <cellStyle name="Comma 4 3 4 3 3 2 2" xfId="3788"/>
    <cellStyle name="Comma 4 3 4 3 3 3" xfId="3789"/>
    <cellStyle name="Comma 4 3 4 3 4" xfId="3790"/>
    <cellStyle name="Comma 4 3 4 3 4 2" xfId="3791"/>
    <cellStyle name="Comma 4 3 4 3 5" xfId="3792"/>
    <cellStyle name="Comma 4 3 4 4" xfId="3793"/>
    <cellStyle name="Comma 4 3 4 4 2" xfId="3794"/>
    <cellStyle name="Comma 4 3 4 4 2 2" xfId="3795"/>
    <cellStyle name="Comma 4 3 4 4 2 2 2" xfId="3796"/>
    <cellStyle name="Comma 4 3 4 4 2 3" xfId="3797"/>
    <cellStyle name="Comma 4 3 4 4 3" xfId="3798"/>
    <cellStyle name="Comma 4 3 4 4 3 2" xfId="3799"/>
    <cellStyle name="Comma 4 3 4 4 4" xfId="3800"/>
    <cellStyle name="Comma 4 3 4 5" xfId="3801"/>
    <cellStyle name="Comma 4 3 4 5 2" xfId="3802"/>
    <cellStyle name="Comma 4 3 4 5 2 2" xfId="3803"/>
    <cellStyle name="Comma 4 3 4 5 2 2 2" xfId="3804"/>
    <cellStyle name="Comma 4 3 4 5 2 3" xfId="3805"/>
    <cellStyle name="Comma 4 3 4 5 3" xfId="3806"/>
    <cellStyle name="Comma 4 3 4 5 3 2" xfId="3807"/>
    <cellStyle name="Comma 4 3 4 5 4" xfId="3808"/>
    <cellStyle name="Comma 4 3 4 6" xfId="3809"/>
    <cellStyle name="Comma 4 3 4 6 2" xfId="3810"/>
    <cellStyle name="Comma 4 3 4 6 2 2" xfId="3811"/>
    <cellStyle name="Comma 4 3 4 6 3" xfId="3812"/>
    <cellStyle name="Comma 4 3 4 7" xfId="3813"/>
    <cellStyle name="Comma 4 3 4 7 2" xfId="3814"/>
    <cellStyle name="Comma 4 3 4 8" xfId="3815"/>
    <cellStyle name="Comma 4 3 5" xfId="3816"/>
    <cellStyle name="Comma 4 3 5 2" xfId="3817"/>
    <cellStyle name="Comma 4 3 5 2 2" xfId="3818"/>
    <cellStyle name="Comma 4 3 5 2 2 2" xfId="3819"/>
    <cellStyle name="Comma 4 3 5 2 2 2 2" xfId="3820"/>
    <cellStyle name="Comma 4 3 5 2 2 2 2 2" xfId="3821"/>
    <cellStyle name="Comma 4 3 5 2 2 2 3" xfId="3822"/>
    <cellStyle name="Comma 4 3 5 2 2 3" xfId="3823"/>
    <cellStyle name="Comma 4 3 5 2 2 3 2" xfId="3824"/>
    <cellStyle name="Comma 4 3 5 2 2 4" xfId="3825"/>
    <cellStyle name="Comma 4 3 5 2 3" xfId="3826"/>
    <cellStyle name="Comma 4 3 5 2 3 2" xfId="3827"/>
    <cellStyle name="Comma 4 3 5 2 3 2 2" xfId="3828"/>
    <cellStyle name="Comma 4 3 5 2 3 3" xfId="3829"/>
    <cellStyle name="Comma 4 3 5 2 4" xfId="3830"/>
    <cellStyle name="Comma 4 3 5 2 4 2" xfId="3831"/>
    <cellStyle name="Comma 4 3 5 2 5" xfId="3832"/>
    <cellStyle name="Comma 4 3 5 3" xfId="3833"/>
    <cellStyle name="Comma 4 3 5 3 2" xfId="3834"/>
    <cellStyle name="Comma 4 3 5 3 2 2" xfId="3835"/>
    <cellStyle name="Comma 4 3 5 3 2 2 2" xfId="3836"/>
    <cellStyle name="Comma 4 3 5 3 2 3" xfId="3837"/>
    <cellStyle name="Comma 4 3 5 3 3" xfId="3838"/>
    <cellStyle name="Comma 4 3 5 3 3 2" xfId="3839"/>
    <cellStyle name="Comma 4 3 5 3 4" xfId="3840"/>
    <cellStyle name="Comma 4 3 5 4" xfId="3841"/>
    <cellStyle name="Comma 4 3 5 4 2" xfId="3842"/>
    <cellStyle name="Comma 4 3 5 4 2 2" xfId="3843"/>
    <cellStyle name="Comma 4 3 5 4 2 2 2" xfId="3844"/>
    <cellStyle name="Comma 4 3 5 4 2 3" xfId="3845"/>
    <cellStyle name="Comma 4 3 5 4 3" xfId="3846"/>
    <cellStyle name="Comma 4 3 5 4 3 2" xfId="3847"/>
    <cellStyle name="Comma 4 3 5 4 4" xfId="3848"/>
    <cellStyle name="Comma 4 3 5 5" xfId="3849"/>
    <cellStyle name="Comma 4 3 5 5 2" xfId="3850"/>
    <cellStyle name="Comma 4 3 5 5 2 2" xfId="3851"/>
    <cellStyle name="Comma 4 3 5 5 3" xfId="3852"/>
    <cellStyle name="Comma 4 3 5 6" xfId="3853"/>
    <cellStyle name="Comma 4 3 5 6 2" xfId="3854"/>
    <cellStyle name="Comma 4 3 5 7" xfId="3855"/>
    <cellStyle name="Comma 4 3 6" xfId="3856"/>
    <cellStyle name="Comma 4 3 6 2" xfId="3857"/>
    <cellStyle name="Comma 4 3 6 2 2" xfId="3858"/>
    <cellStyle name="Comma 4 3 6 2 2 2" xfId="3859"/>
    <cellStyle name="Comma 4 3 6 2 2 2 2" xfId="3860"/>
    <cellStyle name="Comma 4 3 6 2 2 2 2 2" xfId="3861"/>
    <cellStyle name="Comma 4 3 6 2 2 2 3" xfId="3862"/>
    <cellStyle name="Comma 4 3 6 2 2 3" xfId="3863"/>
    <cellStyle name="Comma 4 3 6 2 2 3 2" xfId="3864"/>
    <cellStyle name="Comma 4 3 6 2 2 4" xfId="3865"/>
    <cellStyle name="Comma 4 3 6 2 3" xfId="3866"/>
    <cellStyle name="Comma 4 3 6 2 3 2" xfId="3867"/>
    <cellStyle name="Comma 4 3 6 2 3 2 2" xfId="3868"/>
    <cellStyle name="Comma 4 3 6 2 3 3" xfId="3869"/>
    <cellStyle name="Comma 4 3 6 2 4" xfId="3870"/>
    <cellStyle name="Comma 4 3 6 2 4 2" xfId="3871"/>
    <cellStyle name="Comma 4 3 6 2 5" xfId="3872"/>
    <cellStyle name="Comma 4 3 6 3" xfId="3873"/>
    <cellStyle name="Comma 4 3 6 3 2" xfId="3874"/>
    <cellStyle name="Comma 4 3 6 3 2 2" xfId="3875"/>
    <cellStyle name="Comma 4 3 6 3 2 2 2" xfId="3876"/>
    <cellStyle name="Comma 4 3 6 3 2 3" xfId="3877"/>
    <cellStyle name="Comma 4 3 6 3 3" xfId="3878"/>
    <cellStyle name="Comma 4 3 6 3 3 2" xfId="3879"/>
    <cellStyle name="Comma 4 3 6 3 4" xfId="3880"/>
    <cellStyle name="Comma 4 3 6 4" xfId="3881"/>
    <cellStyle name="Comma 4 3 6 4 2" xfId="3882"/>
    <cellStyle name="Comma 4 3 6 4 2 2" xfId="3883"/>
    <cellStyle name="Comma 4 3 6 4 2 2 2" xfId="3884"/>
    <cellStyle name="Comma 4 3 6 4 2 3" xfId="3885"/>
    <cellStyle name="Comma 4 3 6 4 3" xfId="3886"/>
    <cellStyle name="Comma 4 3 6 4 3 2" xfId="3887"/>
    <cellStyle name="Comma 4 3 6 4 4" xfId="3888"/>
    <cellStyle name="Comma 4 3 6 5" xfId="3889"/>
    <cellStyle name="Comma 4 3 6 5 2" xfId="3890"/>
    <cellStyle name="Comma 4 3 6 5 2 2" xfId="3891"/>
    <cellStyle name="Comma 4 3 6 5 3" xfId="3892"/>
    <cellStyle name="Comma 4 3 6 6" xfId="3893"/>
    <cellStyle name="Comma 4 3 6 6 2" xfId="3894"/>
    <cellStyle name="Comma 4 3 6 7" xfId="3895"/>
    <cellStyle name="Comma 4 3 7" xfId="3896"/>
    <cellStyle name="Comma 4 3 7 2" xfId="3897"/>
    <cellStyle name="Comma 4 3 7 2 2" xfId="3898"/>
    <cellStyle name="Comma 4 3 7 2 2 2" xfId="3899"/>
    <cellStyle name="Comma 4 3 7 2 2 2 2" xfId="3900"/>
    <cellStyle name="Comma 4 3 7 2 2 2 2 2" xfId="3901"/>
    <cellStyle name="Comma 4 3 7 2 2 2 3" xfId="3902"/>
    <cellStyle name="Comma 4 3 7 2 2 3" xfId="3903"/>
    <cellStyle name="Comma 4 3 7 2 2 3 2" xfId="3904"/>
    <cellStyle name="Comma 4 3 7 2 2 4" xfId="3905"/>
    <cellStyle name="Comma 4 3 7 2 3" xfId="3906"/>
    <cellStyle name="Comma 4 3 7 2 3 2" xfId="3907"/>
    <cellStyle name="Comma 4 3 7 2 3 2 2" xfId="3908"/>
    <cellStyle name="Comma 4 3 7 2 3 3" xfId="3909"/>
    <cellStyle name="Comma 4 3 7 2 4" xfId="3910"/>
    <cellStyle name="Comma 4 3 7 2 4 2" xfId="3911"/>
    <cellStyle name="Comma 4 3 7 2 5" xfId="3912"/>
    <cellStyle name="Comma 4 3 7 3" xfId="3913"/>
    <cellStyle name="Comma 4 3 7 3 2" xfId="3914"/>
    <cellStyle name="Comma 4 3 7 3 2 2" xfId="3915"/>
    <cellStyle name="Comma 4 3 7 3 2 2 2" xfId="3916"/>
    <cellStyle name="Comma 4 3 7 3 2 3" xfId="3917"/>
    <cellStyle name="Comma 4 3 7 3 3" xfId="3918"/>
    <cellStyle name="Comma 4 3 7 3 3 2" xfId="3919"/>
    <cellStyle name="Comma 4 3 7 3 4" xfId="3920"/>
    <cellStyle name="Comma 4 3 7 4" xfId="3921"/>
    <cellStyle name="Comma 4 3 7 4 2" xfId="3922"/>
    <cellStyle name="Comma 4 3 7 4 2 2" xfId="3923"/>
    <cellStyle name="Comma 4 3 7 4 2 2 2" xfId="3924"/>
    <cellStyle name="Comma 4 3 7 4 2 3" xfId="3925"/>
    <cellStyle name="Comma 4 3 7 4 3" xfId="3926"/>
    <cellStyle name="Comma 4 3 7 4 3 2" xfId="3927"/>
    <cellStyle name="Comma 4 3 7 4 4" xfId="3928"/>
    <cellStyle name="Comma 4 3 7 5" xfId="3929"/>
    <cellStyle name="Comma 4 3 7 5 2" xfId="3930"/>
    <cellStyle name="Comma 4 3 7 5 2 2" xfId="3931"/>
    <cellStyle name="Comma 4 3 7 5 3" xfId="3932"/>
    <cellStyle name="Comma 4 3 7 6" xfId="3933"/>
    <cellStyle name="Comma 4 3 7 6 2" xfId="3934"/>
    <cellStyle name="Comma 4 3 7 7" xfId="3935"/>
    <cellStyle name="Comma 4 3 8" xfId="3936"/>
    <cellStyle name="Comma 4 3 8 2" xfId="3937"/>
    <cellStyle name="Comma 4 3 8 2 2" xfId="3938"/>
    <cellStyle name="Comma 4 3 8 2 2 2" xfId="3939"/>
    <cellStyle name="Comma 4 3 8 2 2 2 2" xfId="3940"/>
    <cellStyle name="Comma 4 3 8 2 2 2 2 2" xfId="3941"/>
    <cellStyle name="Comma 4 3 8 2 2 2 3" xfId="3942"/>
    <cellStyle name="Comma 4 3 8 2 2 3" xfId="3943"/>
    <cellStyle name="Comma 4 3 8 2 2 3 2" xfId="3944"/>
    <cellStyle name="Comma 4 3 8 2 2 4" xfId="3945"/>
    <cellStyle name="Comma 4 3 8 2 3" xfId="3946"/>
    <cellStyle name="Comma 4 3 8 2 3 2" xfId="3947"/>
    <cellStyle name="Comma 4 3 8 2 3 2 2" xfId="3948"/>
    <cellStyle name="Comma 4 3 8 2 3 3" xfId="3949"/>
    <cellStyle name="Comma 4 3 8 2 4" xfId="3950"/>
    <cellStyle name="Comma 4 3 8 2 4 2" xfId="3951"/>
    <cellStyle name="Comma 4 3 8 2 5" xfId="3952"/>
    <cellStyle name="Comma 4 3 8 3" xfId="3953"/>
    <cellStyle name="Comma 4 3 8 3 2" xfId="3954"/>
    <cellStyle name="Comma 4 3 8 3 2 2" xfId="3955"/>
    <cellStyle name="Comma 4 3 8 3 2 2 2" xfId="3956"/>
    <cellStyle name="Comma 4 3 8 3 2 3" xfId="3957"/>
    <cellStyle name="Comma 4 3 8 3 3" xfId="3958"/>
    <cellStyle name="Comma 4 3 8 3 3 2" xfId="3959"/>
    <cellStyle name="Comma 4 3 8 3 4" xfId="3960"/>
    <cellStyle name="Comma 4 3 8 4" xfId="3961"/>
    <cellStyle name="Comma 4 3 8 4 2" xfId="3962"/>
    <cellStyle name="Comma 4 3 8 4 2 2" xfId="3963"/>
    <cellStyle name="Comma 4 3 8 4 2 2 2" xfId="3964"/>
    <cellStyle name="Comma 4 3 8 4 2 3" xfId="3965"/>
    <cellStyle name="Comma 4 3 8 4 3" xfId="3966"/>
    <cellStyle name="Comma 4 3 8 4 3 2" xfId="3967"/>
    <cellStyle name="Comma 4 3 8 4 4" xfId="3968"/>
    <cellStyle name="Comma 4 3 8 5" xfId="3969"/>
    <cellStyle name="Comma 4 3 8 5 2" xfId="3970"/>
    <cellStyle name="Comma 4 3 8 5 2 2" xfId="3971"/>
    <cellStyle name="Comma 4 3 8 5 3" xfId="3972"/>
    <cellStyle name="Comma 4 3 8 6" xfId="3973"/>
    <cellStyle name="Comma 4 3 8 6 2" xfId="3974"/>
    <cellStyle name="Comma 4 3 8 7" xfId="3975"/>
    <cellStyle name="Comma 4 3 9" xfId="3976"/>
    <cellStyle name="Comma 4 3 9 2" xfId="3977"/>
    <cellStyle name="Comma 4 3 9 2 2" xfId="3978"/>
    <cellStyle name="Comma 4 3 9 2 2 2" xfId="3979"/>
    <cellStyle name="Comma 4 3 9 2 2 2 2" xfId="3980"/>
    <cellStyle name="Comma 4 3 9 2 2 3" xfId="3981"/>
    <cellStyle name="Comma 4 3 9 2 3" xfId="3982"/>
    <cellStyle name="Comma 4 3 9 2 3 2" xfId="3983"/>
    <cellStyle name="Comma 4 3 9 2 4" xfId="3984"/>
    <cellStyle name="Comma 4 3 9 3" xfId="3985"/>
    <cellStyle name="Comma 4 3 9 3 2" xfId="3986"/>
    <cellStyle name="Comma 4 3 9 3 2 2" xfId="3987"/>
    <cellStyle name="Comma 4 3 9 3 2 2 2" xfId="3988"/>
    <cellStyle name="Comma 4 3 9 3 2 3" xfId="3989"/>
    <cellStyle name="Comma 4 3 9 3 3" xfId="3990"/>
    <cellStyle name="Comma 4 3 9 3 3 2" xfId="3991"/>
    <cellStyle name="Comma 4 3 9 3 4" xfId="3992"/>
    <cellStyle name="Comma 4 3 9 4" xfId="3993"/>
    <cellStyle name="Comma 4 3 9 4 2" xfId="3994"/>
    <cellStyle name="Comma 4 3 9 4 2 2" xfId="3995"/>
    <cellStyle name="Comma 4 3 9 4 3" xfId="3996"/>
    <cellStyle name="Comma 4 3 9 5" xfId="3997"/>
    <cellStyle name="Comma 4 3 9 5 2" xfId="3998"/>
    <cellStyle name="Comma 4 3 9 6" xfId="3999"/>
    <cellStyle name="Comma 4 4" xfId="4000"/>
    <cellStyle name="Comma 4 4 10" xfId="4001"/>
    <cellStyle name="Comma 4 4 10 2" xfId="4002"/>
    <cellStyle name="Comma 4 4 10 2 2" xfId="4003"/>
    <cellStyle name="Comma 4 4 10 2 2 2" xfId="4004"/>
    <cellStyle name="Comma 4 4 10 2 3" xfId="4005"/>
    <cellStyle name="Comma 4 4 10 3" xfId="4006"/>
    <cellStyle name="Comma 4 4 10 3 2" xfId="4007"/>
    <cellStyle name="Comma 4 4 10 4" xfId="4008"/>
    <cellStyle name="Comma 4 4 11" xfId="4009"/>
    <cellStyle name="Comma 4 4 11 2" xfId="4010"/>
    <cellStyle name="Comma 4 4 11 2 2" xfId="4011"/>
    <cellStyle name="Comma 4 4 11 3" xfId="4012"/>
    <cellStyle name="Comma 4 4 12" xfId="4013"/>
    <cellStyle name="Comma 4 4 12 2" xfId="4014"/>
    <cellStyle name="Comma 4 4 13" xfId="4015"/>
    <cellStyle name="Comma 4 4 2" xfId="4016"/>
    <cellStyle name="Comma 4 4 2 10" xfId="4017"/>
    <cellStyle name="Comma 4 4 2 2" xfId="4018"/>
    <cellStyle name="Comma 4 4 2 2 2" xfId="4019"/>
    <cellStyle name="Comma 4 4 2 2 2 2" xfId="4020"/>
    <cellStyle name="Comma 4 4 2 2 2 2 2" xfId="4021"/>
    <cellStyle name="Comma 4 4 2 2 2 2 2 2" xfId="4022"/>
    <cellStyle name="Comma 4 4 2 2 2 2 2 2 2" xfId="4023"/>
    <cellStyle name="Comma 4 4 2 2 2 2 2 3" xfId="4024"/>
    <cellStyle name="Comma 4 4 2 2 2 2 3" xfId="4025"/>
    <cellStyle name="Comma 4 4 2 2 2 2 3 2" xfId="4026"/>
    <cellStyle name="Comma 4 4 2 2 2 2 4" xfId="4027"/>
    <cellStyle name="Comma 4 4 2 2 2 3" xfId="4028"/>
    <cellStyle name="Comma 4 4 2 2 2 3 2" xfId="4029"/>
    <cellStyle name="Comma 4 4 2 2 2 3 2 2" xfId="4030"/>
    <cellStyle name="Comma 4 4 2 2 2 3 2 2 2" xfId="4031"/>
    <cellStyle name="Comma 4 4 2 2 2 3 2 3" xfId="4032"/>
    <cellStyle name="Comma 4 4 2 2 2 3 3" xfId="4033"/>
    <cellStyle name="Comma 4 4 2 2 2 3 3 2" xfId="4034"/>
    <cellStyle name="Comma 4 4 2 2 2 3 4" xfId="4035"/>
    <cellStyle name="Comma 4 4 2 2 2 4" xfId="4036"/>
    <cellStyle name="Comma 4 4 2 2 2 4 2" xfId="4037"/>
    <cellStyle name="Comma 4 4 2 2 2 4 2 2" xfId="4038"/>
    <cellStyle name="Comma 4 4 2 2 2 4 3" xfId="4039"/>
    <cellStyle name="Comma 4 4 2 2 2 5" xfId="4040"/>
    <cellStyle name="Comma 4 4 2 2 2 5 2" xfId="4041"/>
    <cellStyle name="Comma 4 4 2 2 2 6" xfId="4042"/>
    <cellStyle name="Comma 4 4 2 2 3" xfId="4043"/>
    <cellStyle name="Comma 4 4 2 2 3 2" xfId="4044"/>
    <cellStyle name="Comma 4 4 2 2 3 2 2" xfId="4045"/>
    <cellStyle name="Comma 4 4 2 2 3 2 2 2" xfId="4046"/>
    <cellStyle name="Comma 4 4 2 2 3 2 2 2 2" xfId="4047"/>
    <cellStyle name="Comma 4 4 2 2 3 2 2 3" xfId="4048"/>
    <cellStyle name="Comma 4 4 2 2 3 2 3" xfId="4049"/>
    <cellStyle name="Comma 4 4 2 2 3 2 3 2" xfId="4050"/>
    <cellStyle name="Comma 4 4 2 2 3 2 4" xfId="4051"/>
    <cellStyle name="Comma 4 4 2 2 3 3" xfId="4052"/>
    <cellStyle name="Comma 4 4 2 2 3 3 2" xfId="4053"/>
    <cellStyle name="Comma 4 4 2 2 3 3 2 2" xfId="4054"/>
    <cellStyle name="Comma 4 4 2 2 3 3 3" xfId="4055"/>
    <cellStyle name="Comma 4 4 2 2 3 4" xfId="4056"/>
    <cellStyle name="Comma 4 4 2 2 3 4 2" xfId="4057"/>
    <cellStyle name="Comma 4 4 2 2 3 5" xfId="4058"/>
    <cellStyle name="Comma 4 4 2 2 4" xfId="4059"/>
    <cellStyle name="Comma 4 4 2 2 4 2" xfId="4060"/>
    <cellStyle name="Comma 4 4 2 2 4 2 2" xfId="4061"/>
    <cellStyle name="Comma 4 4 2 2 4 2 2 2" xfId="4062"/>
    <cellStyle name="Comma 4 4 2 2 4 2 3" xfId="4063"/>
    <cellStyle name="Comma 4 4 2 2 4 3" xfId="4064"/>
    <cellStyle name="Comma 4 4 2 2 4 3 2" xfId="4065"/>
    <cellStyle name="Comma 4 4 2 2 4 4" xfId="4066"/>
    <cellStyle name="Comma 4 4 2 2 5" xfId="4067"/>
    <cellStyle name="Comma 4 4 2 2 5 2" xfId="4068"/>
    <cellStyle name="Comma 4 4 2 2 5 2 2" xfId="4069"/>
    <cellStyle name="Comma 4 4 2 2 5 2 2 2" xfId="4070"/>
    <cellStyle name="Comma 4 4 2 2 5 2 3" xfId="4071"/>
    <cellStyle name="Comma 4 4 2 2 5 3" xfId="4072"/>
    <cellStyle name="Comma 4 4 2 2 5 3 2" xfId="4073"/>
    <cellStyle name="Comma 4 4 2 2 5 4" xfId="4074"/>
    <cellStyle name="Comma 4 4 2 2 6" xfId="4075"/>
    <cellStyle name="Comma 4 4 2 2 6 2" xfId="4076"/>
    <cellStyle name="Comma 4 4 2 2 6 2 2" xfId="4077"/>
    <cellStyle name="Comma 4 4 2 2 6 3" xfId="4078"/>
    <cellStyle name="Comma 4 4 2 2 7" xfId="4079"/>
    <cellStyle name="Comma 4 4 2 2 7 2" xfId="4080"/>
    <cellStyle name="Comma 4 4 2 2 8" xfId="4081"/>
    <cellStyle name="Comma 4 4 2 3" xfId="4082"/>
    <cellStyle name="Comma 4 4 2 3 2" xfId="4083"/>
    <cellStyle name="Comma 4 4 2 3 2 2" xfId="4084"/>
    <cellStyle name="Comma 4 4 2 3 2 2 2" xfId="4085"/>
    <cellStyle name="Comma 4 4 2 3 2 2 2 2" xfId="4086"/>
    <cellStyle name="Comma 4 4 2 3 2 2 2 2 2" xfId="4087"/>
    <cellStyle name="Comma 4 4 2 3 2 2 2 3" xfId="4088"/>
    <cellStyle name="Comma 4 4 2 3 2 2 3" xfId="4089"/>
    <cellStyle name="Comma 4 4 2 3 2 2 3 2" xfId="4090"/>
    <cellStyle name="Comma 4 4 2 3 2 2 4" xfId="4091"/>
    <cellStyle name="Comma 4 4 2 3 2 3" xfId="4092"/>
    <cellStyle name="Comma 4 4 2 3 2 3 2" xfId="4093"/>
    <cellStyle name="Comma 4 4 2 3 2 3 2 2" xfId="4094"/>
    <cellStyle name="Comma 4 4 2 3 2 3 3" xfId="4095"/>
    <cellStyle name="Comma 4 4 2 3 2 4" xfId="4096"/>
    <cellStyle name="Comma 4 4 2 3 2 4 2" xfId="4097"/>
    <cellStyle name="Comma 4 4 2 3 2 5" xfId="4098"/>
    <cellStyle name="Comma 4 4 2 3 3" xfId="4099"/>
    <cellStyle name="Comma 4 4 2 3 3 2" xfId="4100"/>
    <cellStyle name="Comma 4 4 2 3 3 2 2" xfId="4101"/>
    <cellStyle name="Comma 4 4 2 3 3 2 2 2" xfId="4102"/>
    <cellStyle name="Comma 4 4 2 3 3 2 3" xfId="4103"/>
    <cellStyle name="Comma 4 4 2 3 3 3" xfId="4104"/>
    <cellStyle name="Comma 4 4 2 3 3 3 2" xfId="4105"/>
    <cellStyle name="Comma 4 4 2 3 3 4" xfId="4106"/>
    <cellStyle name="Comma 4 4 2 3 4" xfId="4107"/>
    <cellStyle name="Comma 4 4 2 3 4 2" xfId="4108"/>
    <cellStyle name="Comma 4 4 2 3 4 2 2" xfId="4109"/>
    <cellStyle name="Comma 4 4 2 3 4 2 2 2" xfId="4110"/>
    <cellStyle name="Comma 4 4 2 3 4 2 3" xfId="4111"/>
    <cellStyle name="Comma 4 4 2 3 4 3" xfId="4112"/>
    <cellStyle name="Comma 4 4 2 3 4 3 2" xfId="4113"/>
    <cellStyle name="Comma 4 4 2 3 4 4" xfId="4114"/>
    <cellStyle name="Comma 4 4 2 3 5" xfId="4115"/>
    <cellStyle name="Comma 4 4 2 3 5 2" xfId="4116"/>
    <cellStyle name="Comma 4 4 2 3 5 2 2" xfId="4117"/>
    <cellStyle name="Comma 4 4 2 3 5 3" xfId="4118"/>
    <cellStyle name="Comma 4 4 2 3 6" xfId="4119"/>
    <cellStyle name="Comma 4 4 2 3 6 2" xfId="4120"/>
    <cellStyle name="Comma 4 4 2 3 7" xfId="4121"/>
    <cellStyle name="Comma 4 4 2 4" xfId="4122"/>
    <cellStyle name="Comma 4 4 2 4 2" xfId="4123"/>
    <cellStyle name="Comma 4 4 2 4 2 2" xfId="4124"/>
    <cellStyle name="Comma 4 4 2 4 2 2 2" xfId="4125"/>
    <cellStyle name="Comma 4 4 2 4 2 2 2 2" xfId="4126"/>
    <cellStyle name="Comma 4 4 2 4 2 2 3" xfId="4127"/>
    <cellStyle name="Comma 4 4 2 4 2 3" xfId="4128"/>
    <cellStyle name="Comma 4 4 2 4 2 3 2" xfId="4129"/>
    <cellStyle name="Comma 4 4 2 4 2 4" xfId="4130"/>
    <cellStyle name="Comma 4 4 2 4 3" xfId="4131"/>
    <cellStyle name="Comma 4 4 2 4 3 2" xfId="4132"/>
    <cellStyle name="Comma 4 4 2 4 3 2 2" xfId="4133"/>
    <cellStyle name="Comma 4 4 2 4 3 2 2 2" xfId="4134"/>
    <cellStyle name="Comma 4 4 2 4 3 2 3" xfId="4135"/>
    <cellStyle name="Comma 4 4 2 4 3 3" xfId="4136"/>
    <cellStyle name="Comma 4 4 2 4 3 3 2" xfId="4137"/>
    <cellStyle name="Comma 4 4 2 4 3 4" xfId="4138"/>
    <cellStyle name="Comma 4 4 2 4 4" xfId="4139"/>
    <cellStyle name="Comma 4 4 2 4 4 2" xfId="4140"/>
    <cellStyle name="Comma 4 4 2 4 4 2 2" xfId="4141"/>
    <cellStyle name="Comma 4 4 2 4 4 3" xfId="4142"/>
    <cellStyle name="Comma 4 4 2 4 5" xfId="4143"/>
    <cellStyle name="Comma 4 4 2 4 5 2" xfId="4144"/>
    <cellStyle name="Comma 4 4 2 4 6" xfId="4145"/>
    <cellStyle name="Comma 4 4 2 5" xfId="4146"/>
    <cellStyle name="Comma 4 4 2 5 2" xfId="4147"/>
    <cellStyle name="Comma 4 4 2 5 2 2" xfId="4148"/>
    <cellStyle name="Comma 4 4 2 5 2 2 2" xfId="4149"/>
    <cellStyle name="Comma 4 4 2 5 2 2 2 2" xfId="4150"/>
    <cellStyle name="Comma 4 4 2 5 2 2 3" xfId="4151"/>
    <cellStyle name="Comma 4 4 2 5 2 3" xfId="4152"/>
    <cellStyle name="Comma 4 4 2 5 2 3 2" xfId="4153"/>
    <cellStyle name="Comma 4 4 2 5 2 4" xfId="4154"/>
    <cellStyle name="Comma 4 4 2 5 3" xfId="4155"/>
    <cellStyle name="Comma 4 4 2 5 3 2" xfId="4156"/>
    <cellStyle name="Comma 4 4 2 5 3 2 2" xfId="4157"/>
    <cellStyle name="Comma 4 4 2 5 3 3" xfId="4158"/>
    <cellStyle name="Comma 4 4 2 5 4" xfId="4159"/>
    <cellStyle name="Comma 4 4 2 5 4 2" xfId="4160"/>
    <cellStyle name="Comma 4 4 2 5 5" xfId="4161"/>
    <cellStyle name="Comma 4 4 2 6" xfId="4162"/>
    <cellStyle name="Comma 4 4 2 6 2" xfId="4163"/>
    <cellStyle name="Comma 4 4 2 6 2 2" xfId="4164"/>
    <cellStyle name="Comma 4 4 2 6 2 2 2" xfId="4165"/>
    <cellStyle name="Comma 4 4 2 6 2 3" xfId="4166"/>
    <cellStyle name="Comma 4 4 2 6 3" xfId="4167"/>
    <cellStyle name="Comma 4 4 2 6 3 2" xfId="4168"/>
    <cellStyle name="Comma 4 4 2 6 4" xfId="4169"/>
    <cellStyle name="Comma 4 4 2 7" xfId="4170"/>
    <cellStyle name="Comma 4 4 2 7 2" xfId="4171"/>
    <cellStyle name="Comma 4 4 2 7 2 2" xfId="4172"/>
    <cellStyle name="Comma 4 4 2 7 2 2 2" xfId="4173"/>
    <cellStyle name="Comma 4 4 2 7 2 3" xfId="4174"/>
    <cellStyle name="Comma 4 4 2 7 3" xfId="4175"/>
    <cellStyle name="Comma 4 4 2 7 3 2" xfId="4176"/>
    <cellStyle name="Comma 4 4 2 7 4" xfId="4177"/>
    <cellStyle name="Comma 4 4 2 8" xfId="4178"/>
    <cellStyle name="Comma 4 4 2 8 2" xfId="4179"/>
    <cellStyle name="Comma 4 4 2 8 2 2" xfId="4180"/>
    <cellStyle name="Comma 4 4 2 8 3" xfId="4181"/>
    <cellStyle name="Comma 4 4 2 9" xfId="4182"/>
    <cellStyle name="Comma 4 4 2 9 2" xfId="4183"/>
    <cellStyle name="Comma 4 4 3" xfId="4184"/>
    <cellStyle name="Comma 4 4 3 2" xfId="4185"/>
    <cellStyle name="Comma 4 4 3 2 2" xfId="4186"/>
    <cellStyle name="Comma 4 4 3 2 2 2" xfId="4187"/>
    <cellStyle name="Comma 4 4 3 2 2 2 2" xfId="4188"/>
    <cellStyle name="Comma 4 4 3 2 2 2 2 2" xfId="4189"/>
    <cellStyle name="Comma 4 4 3 2 2 2 2 2 2" xfId="4190"/>
    <cellStyle name="Comma 4 4 3 2 2 2 2 3" xfId="4191"/>
    <cellStyle name="Comma 4 4 3 2 2 2 3" xfId="4192"/>
    <cellStyle name="Comma 4 4 3 2 2 2 3 2" xfId="4193"/>
    <cellStyle name="Comma 4 4 3 2 2 2 4" xfId="4194"/>
    <cellStyle name="Comma 4 4 3 2 2 3" xfId="4195"/>
    <cellStyle name="Comma 4 4 3 2 2 3 2" xfId="4196"/>
    <cellStyle name="Comma 4 4 3 2 2 3 2 2" xfId="4197"/>
    <cellStyle name="Comma 4 4 3 2 2 3 3" xfId="4198"/>
    <cellStyle name="Comma 4 4 3 2 2 4" xfId="4199"/>
    <cellStyle name="Comma 4 4 3 2 2 4 2" xfId="4200"/>
    <cellStyle name="Comma 4 4 3 2 2 5" xfId="4201"/>
    <cellStyle name="Comma 4 4 3 2 3" xfId="4202"/>
    <cellStyle name="Comma 4 4 3 2 3 2" xfId="4203"/>
    <cellStyle name="Comma 4 4 3 2 3 2 2" xfId="4204"/>
    <cellStyle name="Comma 4 4 3 2 3 2 2 2" xfId="4205"/>
    <cellStyle name="Comma 4 4 3 2 3 2 3" xfId="4206"/>
    <cellStyle name="Comma 4 4 3 2 3 3" xfId="4207"/>
    <cellStyle name="Comma 4 4 3 2 3 3 2" xfId="4208"/>
    <cellStyle name="Comma 4 4 3 2 3 4" xfId="4209"/>
    <cellStyle name="Comma 4 4 3 2 4" xfId="4210"/>
    <cellStyle name="Comma 4 4 3 2 4 2" xfId="4211"/>
    <cellStyle name="Comma 4 4 3 2 4 2 2" xfId="4212"/>
    <cellStyle name="Comma 4 4 3 2 4 2 2 2" xfId="4213"/>
    <cellStyle name="Comma 4 4 3 2 4 2 3" xfId="4214"/>
    <cellStyle name="Comma 4 4 3 2 4 3" xfId="4215"/>
    <cellStyle name="Comma 4 4 3 2 4 3 2" xfId="4216"/>
    <cellStyle name="Comma 4 4 3 2 4 4" xfId="4217"/>
    <cellStyle name="Comma 4 4 3 2 5" xfId="4218"/>
    <cellStyle name="Comma 4 4 3 2 5 2" xfId="4219"/>
    <cellStyle name="Comma 4 4 3 2 5 2 2" xfId="4220"/>
    <cellStyle name="Comma 4 4 3 2 5 3" xfId="4221"/>
    <cellStyle name="Comma 4 4 3 2 6" xfId="4222"/>
    <cellStyle name="Comma 4 4 3 2 6 2" xfId="4223"/>
    <cellStyle name="Comma 4 4 3 2 7" xfId="4224"/>
    <cellStyle name="Comma 4 4 3 3" xfId="4225"/>
    <cellStyle name="Comma 4 4 3 3 2" xfId="4226"/>
    <cellStyle name="Comma 4 4 3 3 2 2" xfId="4227"/>
    <cellStyle name="Comma 4 4 3 3 2 2 2" xfId="4228"/>
    <cellStyle name="Comma 4 4 3 3 2 2 2 2" xfId="4229"/>
    <cellStyle name="Comma 4 4 3 3 2 2 3" xfId="4230"/>
    <cellStyle name="Comma 4 4 3 3 2 3" xfId="4231"/>
    <cellStyle name="Comma 4 4 3 3 2 3 2" xfId="4232"/>
    <cellStyle name="Comma 4 4 3 3 2 4" xfId="4233"/>
    <cellStyle name="Comma 4 4 3 3 3" xfId="4234"/>
    <cellStyle name="Comma 4 4 3 3 3 2" xfId="4235"/>
    <cellStyle name="Comma 4 4 3 3 3 2 2" xfId="4236"/>
    <cellStyle name="Comma 4 4 3 3 3 2 2 2" xfId="4237"/>
    <cellStyle name="Comma 4 4 3 3 3 2 3" xfId="4238"/>
    <cellStyle name="Comma 4 4 3 3 3 3" xfId="4239"/>
    <cellStyle name="Comma 4 4 3 3 3 3 2" xfId="4240"/>
    <cellStyle name="Comma 4 4 3 3 3 4" xfId="4241"/>
    <cellStyle name="Comma 4 4 3 3 4" xfId="4242"/>
    <cellStyle name="Comma 4 4 3 3 4 2" xfId="4243"/>
    <cellStyle name="Comma 4 4 3 3 4 2 2" xfId="4244"/>
    <cellStyle name="Comma 4 4 3 3 4 3" xfId="4245"/>
    <cellStyle name="Comma 4 4 3 3 5" xfId="4246"/>
    <cellStyle name="Comma 4 4 3 3 5 2" xfId="4247"/>
    <cellStyle name="Comma 4 4 3 3 6" xfId="4248"/>
    <cellStyle name="Comma 4 4 3 4" xfId="4249"/>
    <cellStyle name="Comma 4 4 3 4 2" xfId="4250"/>
    <cellStyle name="Comma 4 4 3 4 2 2" xfId="4251"/>
    <cellStyle name="Comma 4 4 3 4 2 2 2" xfId="4252"/>
    <cellStyle name="Comma 4 4 3 4 2 2 2 2" xfId="4253"/>
    <cellStyle name="Comma 4 4 3 4 2 2 3" xfId="4254"/>
    <cellStyle name="Comma 4 4 3 4 2 3" xfId="4255"/>
    <cellStyle name="Comma 4 4 3 4 2 3 2" xfId="4256"/>
    <cellStyle name="Comma 4 4 3 4 2 4" xfId="4257"/>
    <cellStyle name="Comma 4 4 3 4 3" xfId="4258"/>
    <cellStyle name="Comma 4 4 3 4 3 2" xfId="4259"/>
    <cellStyle name="Comma 4 4 3 4 3 2 2" xfId="4260"/>
    <cellStyle name="Comma 4 4 3 4 3 3" xfId="4261"/>
    <cellStyle name="Comma 4 4 3 4 4" xfId="4262"/>
    <cellStyle name="Comma 4 4 3 4 4 2" xfId="4263"/>
    <cellStyle name="Comma 4 4 3 4 5" xfId="4264"/>
    <cellStyle name="Comma 4 4 3 5" xfId="4265"/>
    <cellStyle name="Comma 4 4 3 5 2" xfId="4266"/>
    <cellStyle name="Comma 4 4 3 5 2 2" xfId="4267"/>
    <cellStyle name="Comma 4 4 3 5 2 2 2" xfId="4268"/>
    <cellStyle name="Comma 4 4 3 5 2 3" xfId="4269"/>
    <cellStyle name="Comma 4 4 3 5 3" xfId="4270"/>
    <cellStyle name="Comma 4 4 3 5 3 2" xfId="4271"/>
    <cellStyle name="Comma 4 4 3 5 4" xfId="4272"/>
    <cellStyle name="Comma 4 4 3 6" xfId="4273"/>
    <cellStyle name="Comma 4 4 3 6 2" xfId="4274"/>
    <cellStyle name="Comma 4 4 3 6 2 2" xfId="4275"/>
    <cellStyle name="Comma 4 4 3 6 2 2 2" xfId="4276"/>
    <cellStyle name="Comma 4 4 3 6 2 3" xfId="4277"/>
    <cellStyle name="Comma 4 4 3 6 3" xfId="4278"/>
    <cellStyle name="Comma 4 4 3 6 3 2" xfId="4279"/>
    <cellStyle name="Comma 4 4 3 6 4" xfId="4280"/>
    <cellStyle name="Comma 4 4 3 7" xfId="4281"/>
    <cellStyle name="Comma 4 4 3 7 2" xfId="4282"/>
    <cellStyle name="Comma 4 4 3 7 2 2" xfId="4283"/>
    <cellStyle name="Comma 4 4 3 7 3" xfId="4284"/>
    <cellStyle name="Comma 4 4 3 8" xfId="4285"/>
    <cellStyle name="Comma 4 4 3 8 2" xfId="4286"/>
    <cellStyle name="Comma 4 4 3 9" xfId="4287"/>
    <cellStyle name="Comma 4 4 4" xfId="4288"/>
    <cellStyle name="Comma 4 4 4 2" xfId="4289"/>
    <cellStyle name="Comma 4 4 4 2 2" xfId="4290"/>
    <cellStyle name="Comma 4 4 4 2 2 2" xfId="4291"/>
    <cellStyle name="Comma 4 4 4 2 2 2 2" xfId="4292"/>
    <cellStyle name="Comma 4 4 4 2 2 2 2 2" xfId="4293"/>
    <cellStyle name="Comma 4 4 4 2 2 2 3" xfId="4294"/>
    <cellStyle name="Comma 4 4 4 2 2 3" xfId="4295"/>
    <cellStyle name="Comma 4 4 4 2 2 3 2" xfId="4296"/>
    <cellStyle name="Comma 4 4 4 2 2 4" xfId="4297"/>
    <cellStyle name="Comma 4 4 4 2 3" xfId="4298"/>
    <cellStyle name="Comma 4 4 4 2 3 2" xfId="4299"/>
    <cellStyle name="Comma 4 4 4 2 3 2 2" xfId="4300"/>
    <cellStyle name="Comma 4 4 4 2 3 2 2 2" xfId="4301"/>
    <cellStyle name="Comma 4 4 4 2 3 2 3" xfId="4302"/>
    <cellStyle name="Comma 4 4 4 2 3 3" xfId="4303"/>
    <cellStyle name="Comma 4 4 4 2 3 3 2" xfId="4304"/>
    <cellStyle name="Comma 4 4 4 2 3 4" xfId="4305"/>
    <cellStyle name="Comma 4 4 4 2 4" xfId="4306"/>
    <cellStyle name="Comma 4 4 4 2 4 2" xfId="4307"/>
    <cellStyle name="Comma 4 4 4 2 4 2 2" xfId="4308"/>
    <cellStyle name="Comma 4 4 4 2 4 3" xfId="4309"/>
    <cellStyle name="Comma 4 4 4 2 5" xfId="4310"/>
    <cellStyle name="Comma 4 4 4 2 5 2" xfId="4311"/>
    <cellStyle name="Comma 4 4 4 2 6" xfId="4312"/>
    <cellStyle name="Comma 4 4 4 3" xfId="4313"/>
    <cellStyle name="Comma 4 4 4 3 2" xfId="4314"/>
    <cellStyle name="Comma 4 4 4 3 2 2" xfId="4315"/>
    <cellStyle name="Comma 4 4 4 3 2 2 2" xfId="4316"/>
    <cellStyle name="Comma 4 4 4 3 2 2 2 2" xfId="4317"/>
    <cellStyle name="Comma 4 4 4 3 2 2 3" xfId="4318"/>
    <cellStyle name="Comma 4 4 4 3 2 3" xfId="4319"/>
    <cellStyle name="Comma 4 4 4 3 2 3 2" xfId="4320"/>
    <cellStyle name="Comma 4 4 4 3 2 4" xfId="4321"/>
    <cellStyle name="Comma 4 4 4 3 3" xfId="4322"/>
    <cellStyle name="Comma 4 4 4 3 3 2" xfId="4323"/>
    <cellStyle name="Comma 4 4 4 3 3 2 2" xfId="4324"/>
    <cellStyle name="Comma 4 4 4 3 3 3" xfId="4325"/>
    <cellStyle name="Comma 4 4 4 3 4" xfId="4326"/>
    <cellStyle name="Comma 4 4 4 3 4 2" xfId="4327"/>
    <cellStyle name="Comma 4 4 4 3 5" xfId="4328"/>
    <cellStyle name="Comma 4 4 4 4" xfId="4329"/>
    <cellStyle name="Comma 4 4 4 4 2" xfId="4330"/>
    <cellStyle name="Comma 4 4 4 4 2 2" xfId="4331"/>
    <cellStyle name="Comma 4 4 4 4 2 2 2" xfId="4332"/>
    <cellStyle name="Comma 4 4 4 4 2 3" xfId="4333"/>
    <cellStyle name="Comma 4 4 4 4 3" xfId="4334"/>
    <cellStyle name="Comma 4 4 4 4 3 2" xfId="4335"/>
    <cellStyle name="Comma 4 4 4 4 4" xfId="4336"/>
    <cellStyle name="Comma 4 4 4 5" xfId="4337"/>
    <cellStyle name="Comma 4 4 4 5 2" xfId="4338"/>
    <cellStyle name="Comma 4 4 4 5 2 2" xfId="4339"/>
    <cellStyle name="Comma 4 4 4 5 2 2 2" xfId="4340"/>
    <cellStyle name="Comma 4 4 4 5 2 3" xfId="4341"/>
    <cellStyle name="Comma 4 4 4 5 3" xfId="4342"/>
    <cellStyle name="Comma 4 4 4 5 3 2" xfId="4343"/>
    <cellStyle name="Comma 4 4 4 5 4" xfId="4344"/>
    <cellStyle name="Comma 4 4 4 6" xfId="4345"/>
    <cellStyle name="Comma 4 4 4 6 2" xfId="4346"/>
    <cellStyle name="Comma 4 4 4 6 2 2" xfId="4347"/>
    <cellStyle name="Comma 4 4 4 6 3" xfId="4348"/>
    <cellStyle name="Comma 4 4 4 7" xfId="4349"/>
    <cellStyle name="Comma 4 4 4 7 2" xfId="4350"/>
    <cellStyle name="Comma 4 4 4 8" xfId="4351"/>
    <cellStyle name="Comma 4 4 5" xfId="4352"/>
    <cellStyle name="Comma 4 4 5 2" xfId="4353"/>
    <cellStyle name="Comma 4 4 5 2 2" xfId="4354"/>
    <cellStyle name="Comma 4 4 5 2 2 2" xfId="4355"/>
    <cellStyle name="Comma 4 4 5 2 2 2 2" xfId="4356"/>
    <cellStyle name="Comma 4 4 5 2 2 2 2 2" xfId="4357"/>
    <cellStyle name="Comma 4 4 5 2 2 2 3" xfId="4358"/>
    <cellStyle name="Comma 4 4 5 2 2 3" xfId="4359"/>
    <cellStyle name="Comma 4 4 5 2 2 3 2" xfId="4360"/>
    <cellStyle name="Comma 4 4 5 2 2 4" xfId="4361"/>
    <cellStyle name="Comma 4 4 5 2 3" xfId="4362"/>
    <cellStyle name="Comma 4 4 5 2 3 2" xfId="4363"/>
    <cellStyle name="Comma 4 4 5 2 3 2 2" xfId="4364"/>
    <cellStyle name="Comma 4 4 5 2 3 3" xfId="4365"/>
    <cellStyle name="Comma 4 4 5 2 4" xfId="4366"/>
    <cellStyle name="Comma 4 4 5 2 4 2" xfId="4367"/>
    <cellStyle name="Comma 4 4 5 2 5" xfId="4368"/>
    <cellStyle name="Comma 4 4 5 3" xfId="4369"/>
    <cellStyle name="Comma 4 4 5 3 2" xfId="4370"/>
    <cellStyle name="Comma 4 4 5 3 2 2" xfId="4371"/>
    <cellStyle name="Comma 4 4 5 3 2 2 2" xfId="4372"/>
    <cellStyle name="Comma 4 4 5 3 2 3" xfId="4373"/>
    <cellStyle name="Comma 4 4 5 3 3" xfId="4374"/>
    <cellStyle name="Comma 4 4 5 3 3 2" xfId="4375"/>
    <cellStyle name="Comma 4 4 5 3 4" xfId="4376"/>
    <cellStyle name="Comma 4 4 5 4" xfId="4377"/>
    <cellStyle name="Comma 4 4 5 4 2" xfId="4378"/>
    <cellStyle name="Comma 4 4 5 4 2 2" xfId="4379"/>
    <cellStyle name="Comma 4 4 5 4 2 2 2" xfId="4380"/>
    <cellStyle name="Comma 4 4 5 4 2 3" xfId="4381"/>
    <cellStyle name="Comma 4 4 5 4 3" xfId="4382"/>
    <cellStyle name="Comma 4 4 5 4 3 2" xfId="4383"/>
    <cellStyle name="Comma 4 4 5 4 4" xfId="4384"/>
    <cellStyle name="Comma 4 4 5 5" xfId="4385"/>
    <cellStyle name="Comma 4 4 5 5 2" xfId="4386"/>
    <cellStyle name="Comma 4 4 5 5 2 2" xfId="4387"/>
    <cellStyle name="Comma 4 4 5 5 3" xfId="4388"/>
    <cellStyle name="Comma 4 4 5 6" xfId="4389"/>
    <cellStyle name="Comma 4 4 5 6 2" xfId="4390"/>
    <cellStyle name="Comma 4 4 5 7" xfId="4391"/>
    <cellStyle name="Comma 4 4 6" xfId="4392"/>
    <cellStyle name="Comma 4 4 6 2" xfId="4393"/>
    <cellStyle name="Comma 4 4 6 2 2" xfId="4394"/>
    <cellStyle name="Comma 4 4 6 2 2 2" xfId="4395"/>
    <cellStyle name="Comma 4 4 6 2 2 2 2" xfId="4396"/>
    <cellStyle name="Comma 4 4 6 2 2 2 2 2" xfId="4397"/>
    <cellStyle name="Comma 4 4 6 2 2 2 3" xfId="4398"/>
    <cellStyle name="Comma 4 4 6 2 2 3" xfId="4399"/>
    <cellStyle name="Comma 4 4 6 2 2 3 2" xfId="4400"/>
    <cellStyle name="Comma 4 4 6 2 2 4" xfId="4401"/>
    <cellStyle name="Comma 4 4 6 2 3" xfId="4402"/>
    <cellStyle name="Comma 4 4 6 2 3 2" xfId="4403"/>
    <cellStyle name="Comma 4 4 6 2 3 2 2" xfId="4404"/>
    <cellStyle name="Comma 4 4 6 2 3 3" xfId="4405"/>
    <cellStyle name="Comma 4 4 6 2 4" xfId="4406"/>
    <cellStyle name="Comma 4 4 6 2 4 2" xfId="4407"/>
    <cellStyle name="Comma 4 4 6 2 5" xfId="4408"/>
    <cellStyle name="Comma 4 4 6 3" xfId="4409"/>
    <cellStyle name="Comma 4 4 6 3 2" xfId="4410"/>
    <cellStyle name="Comma 4 4 6 3 2 2" xfId="4411"/>
    <cellStyle name="Comma 4 4 6 3 2 2 2" xfId="4412"/>
    <cellStyle name="Comma 4 4 6 3 2 3" xfId="4413"/>
    <cellStyle name="Comma 4 4 6 3 3" xfId="4414"/>
    <cellStyle name="Comma 4 4 6 3 3 2" xfId="4415"/>
    <cellStyle name="Comma 4 4 6 3 4" xfId="4416"/>
    <cellStyle name="Comma 4 4 6 4" xfId="4417"/>
    <cellStyle name="Comma 4 4 6 4 2" xfId="4418"/>
    <cellStyle name="Comma 4 4 6 4 2 2" xfId="4419"/>
    <cellStyle name="Comma 4 4 6 4 2 2 2" xfId="4420"/>
    <cellStyle name="Comma 4 4 6 4 2 3" xfId="4421"/>
    <cellStyle name="Comma 4 4 6 4 3" xfId="4422"/>
    <cellStyle name="Comma 4 4 6 4 3 2" xfId="4423"/>
    <cellStyle name="Comma 4 4 6 4 4" xfId="4424"/>
    <cellStyle name="Comma 4 4 6 5" xfId="4425"/>
    <cellStyle name="Comma 4 4 6 5 2" xfId="4426"/>
    <cellStyle name="Comma 4 4 6 5 2 2" xfId="4427"/>
    <cellStyle name="Comma 4 4 6 5 3" xfId="4428"/>
    <cellStyle name="Comma 4 4 6 6" xfId="4429"/>
    <cellStyle name="Comma 4 4 6 6 2" xfId="4430"/>
    <cellStyle name="Comma 4 4 6 7" xfId="4431"/>
    <cellStyle name="Comma 4 4 7" xfId="4432"/>
    <cellStyle name="Comma 4 4 7 2" xfId="4433"/>
    <cellStyle name="Comma 4 4 7 2 2" xfId="4434"/>
    <cellStyle name="Comma 4 4 7 2 2 2" xfId="4435"/>
    <cellStyle name="Comma 4 4 7 2 2 2 2" xfId="4436"/>
    <cellStyle name="Comma 4 4 7 2 2 3" xfId="4437"/>
    <cellStyle name="Comma 4 4 7 2 3" xfId="4438"/>
    <cellStyle name="Comma 4 4 7 2 3 2" xfId="4439"/>
    <cellStyle name="Comma 4 4 7 2 4" xfId="4440"/>
    <cellStyle name="Comma 4 4 7 3" xfId="4441"/>
    <cellStyle name="Comma 4 4 7 3 2" xfId="4442"/>
    <cellStyle name="Comma 4 4 7 3 2 2" xfId="4443"/>
    <cellStyle name="Comma 4 4 7 3 2 2 2" xfId="4444"/>
    <cellStyle name="Comma 4 4 7 3 2 3" xfId="4445"/>
    <cellStyle name="Comma 4 4 7 3 3" xfId="4446"/>
    <cellStyle name="Comma 4 4 7 3 3 2" xfId="4447"/>
    <cellStyle name="Comma 4 4 7 3 4" xfId="4448"/>
    <cellStyle name="Comma 4 4 7 4" xfId="4449"/>
    <cellStyle name="Comma 4 4 7 4 2" xfId="4450"/>
    <cellStyle name="Comma 4 4 7 4 2 2" xfId="4451"/>
    <cellStyle name="Comma 4 4 7 4 3" xfId="4452"/>
    <cellStyle name="Comma 4 4 7 5" xfId="4453"/>
    <cellStyle name="Comma 4 4 7 5 2" xfId="4454"/>
    <cellStyle name="Comma 4 4 7 6" xfId="4455"/>
    <cellStyle name="Comma 4 4 8" xfId="4456"/>
    <cellStyle name="Comma 4 4 8 2" xfId="4457"/>
    <cellStyle name="Comma 4 4 8 2 2" xfId="4458"/>
    <cellStyle name="Comma 4 4 8 2 2 2" xfId="4459"/>
    <cellStyle name="Comma 4 4 8 2 2 2 2" xfId="4460"/>
    <cellStyle name="Comma 4 4 8 2 2 3" xfId="4461"/>
    <cellStyle name="Comma 4 4 8 2 3" xfId="4462"/>
    <cellStyle name="Comma 4 4 8 2 3 2" xfId="4463"/>
    <cellStyle name="Comma 4 4 8 2 4" xfId="4464"/>
    <cellStyle name="Comma 4 4 8 3" xfId="4465"/>
    <cellStyle name="Comma 4 4 8 3 2" xfId="4466"/>
    <cellStyle name="Comma 4 4 8 3 2 2" xfId="4467"/>
    <cellStyle name="Comma 4 4 8 3 3" xfId="4468"/>
    <cellStyle name="Comma 4 4 8 4" xfId="4469"/>
    <cellStyle name="Comma 4 4 8 4 2" xfId="4470"/>
    <cellStyle name="Comma 4 4 8 5" xfId="4471"/>
    <cellStyle name="Comma 4 4 9" xfId="4472"/>
    <cellStyle name="Comma 4 4 9 2" xfId="4473"/>
    <cellStyle name="Comma 4 4 9 2 2" xfId="4474"/>
    <cellStyle name="Comma 4 4 9 2 2 2" xfId="4475"/>
    <cellStyle name="Comma 4 4 9 2 3" xfId="4476"/>
    <cellStyle name="Comma 4 4 9 3" xfId="4477"/>
    <cellStyle name="Comma 4 4 9 3 2" xfId="4478"/>
    <cellStyle name="Comma 4 4 9 4" xfId="4479"/>
    <cellStyle name="Comma 4 5" xfId="4480"/>
    <cellStyle name="Comma 4 5 10" xfId="4481"/>
    <cellStyle name="Comma 4 5 10 2" xfId="4482"/>
    <cellStyle name="Comma 4 5 10 2 2" xfId="4483"/>
    <cellStyle name="Comma 4 5 10 3" xfId="4484"/>
    <cellStyle name="Comma 4 5 11" xfId="4485"/>
    <cellStyle name="Comma 4 5 11 2" xfId="4486"/>
    <cellStyle name="Comma 4 5 12" xfId="4487"/>
    <cellStyle name="Comma 4 5 2" xfId="4488"/>
    <cellStyle name="Comma 4 5 2 2" xfId="4489"/>
    <cellStyle name="Comma 4 5 2 2 2" xfId="4490"/>
    <cellStyle name="Comma 4 5 2 2 2 2" xfId="4491"/>
    <cellStyle name="Comma 4 5 2 2 2 2 2" xfId="4492"/>
    <cellStyle name="Comma 4 5 2 2 2 2 2 2" xfId="4493"/>
    <cellStyle name="Comma 4 5 2 2 2 2 2 2 2" xfId="4494"/>
    <cellStyle name="Comma 4 5 2 2 2 2 2 3" xfId="4495"/>
    <cellStyle name="Comma 4 5 2 2 2 2 3" xfId="4496"/>
    <cellStyle name="Comma 4 5 2 2 2 2 3 2" xfId="4497"/>
    <cellStyle name="Comma 4 5 2 2 2 2 4" xfId="4498"/>
    <cellStyle name="Comma 4 5 2 2 2 3" xfId="4499"/>
    <cellStyle name="Comma 4 5 2 2 2 3 2" xfId="4500"/>
    <cellStyle name="Comma 4 5 2 2 2 3 2 2" xfId="4501"/>
    <cellStyle name="Comma 4 5 2 2 2 3 3" xfId="4502"/>
    <cellStyle name="Comma 4 5 2 2 2 4" xfId="4503"/>
    <cellStyle name="Comma 4 5 2 2 2 4 2" xfId="4504"/>
    <cellStyle name="Comma 4 5 2 2 2 5" xfId="4505"/>
    <cellStyle name="Comma 4 5 2 2 3" xfId="4506"/>
    <cellStyle name="Comma 4 5 2 2 3 2" xfId="4507"/>
    <cellStyle name="Comma 4 5 2 2 3 2 2" xfId="4508"/>
    <cellStyle name="Comma 4 5 2 2 3 2 2 2" xfId="4509"/>
    <cellStyle name="Comma 4 5 2 2 3 2 3" xfId="4510"/>
    <cellStyle name="Comma 4 5 2 2 3 3" xfId="4511"/>
    <cellStyle name="Comma 4 5 2 2 3 3 2" xfId="4512"/>
    <cellStyle name="Comma 4 5 2 2 3 4" xfId="4513"/>
    <cellStyle name="Comma 4 5 2 2 4" xfId="4514"/>
    <cellStyle name="Comma 4 5 2 2 4 2" xfId="4515"/>
    <cellStyle name="Comma 4 5 2 2 4 2 2" xfId="4516"/>
    <cellStyle name="Comma 4 5 2 2 4 2 2 2" xfId="4517"/>
    <cellStyle name="Comma 4 5 2 2 4 2 3" xfId="4518"/>
    <cellStyle name="Comma 4 5 2 2 4 3" xfId="4519"/>
    <cellStyle name="Comma 4 5 2 2 4 3 2" xfId="4520"/>
    <cellStyle name="Comma 4 5 2 2 4 4" xfId="4521"/>
    <cellStyle name="Comma 4 5 2 2 5" xfId="4522"/>
    <cellStyle name="Comma 4 5 2 2 5 2" xfId="4523"/>
    <cellStyle name="Comma 4 5 2 2 5 2 2" xfId="4524"/>
    <cellStyle name="Comma 4 5 2 2 5 3" xfId="4525"/>
    <cellStyle name="Comma 4 5 2 2 6" xfId="4526"/>
    <cellStyle name="Comma 4 5 2 2 6 2" xfId="4527"/>
    <cellStyle name="Comma 4 5 2 2 7" xfId="4528"/>
    <cellStyle name="Comma 4 5 2 3" xfId="4529"/>
    <cellStyle name="Comma 4 5 2 3 2" xfId="4530"/>
    <cellStyle name="Comma 4 5 2 3 2 2" xfId="4531"/>
    <cellStyle name="Comma 4 5 2 3 2 2 2" xfId="4532"/>
    <cellStyle name="Comma 4 5 2 3 2 2 2 2" xfId="4533"/>
    <cellStyle name="Comma 4 5 2 3 2 2 3" xfId="4534"/>
    <cellStyle name="Comma 4 5 2 3 2 3" xfId="4535"/>
    <cellStyle name="Comma 4 5 2 3 2 3 2" xfId="4536"/>
    <cellStyle name="Comma 4 5 2 3 2 4" xfId="4537"/>
    <cellStyle name="Comma 4 5 2 3 3" xfId="4538"/>
    <cellStyle name="Comma 4 5 2 3 3 2" xfId="4539"/>
    <cellStyle name="Comma 4 5 2 3 3 2 2" xfId="4540"/>
    <cellStyle name="Comma 4 5 2 3 3 2 2 2" xfId="4541"/>
    <cellStyle name="Comma 4 5 2 3 3 2 3" xfId="4542"/>
    <cellStyle name="Comma 4 5 2 3 3 3" xfId="4543"/>
    <cellStyle name="Comma 4 5 2 3 3 3 2" xfId="4544"/>
    <cellStyle name="Comma 4 5 2 3 3 4" xfId="4545"/>
    <cellStyle name="Comma 4 5 2 3 4" xfId="4546"/>
    <cellStyle name="Comma 4 5 2 3 4 2" xfId="4547"/>
    <cellStyle name="Comma 4 5 2 3 4 2 2" xfId="4548"/>
    <cellStyle name="Comma 4 5 2 3 4 3" xfId="4549"/>
    <cellStyle name="Comma 4 5 2 3 5" xfId="4550"/>
    <cellStyle name="Comma 4 5 2 3 5 2" xfId="4551"/>
    <cellStyle name="Comma 4 5 2 3 6" xfId="4552"/>
    <cellStyle name="Comma 4 5 2 4" xfId="4553"/>
    <cellStyle name="Comma 4 5 2 4 2" xfId="4554"/>
    <cellStyle name="Comma 4 5 2 4 2 2" xfId="4555"/>
    <cellStyle name="Comma 4 5 2 4 2 2 2" xfId="4556"/>
    <cellStyle name="Comma 4 5 2 4 2 2 2 2" xfId="4557"/>
    <cellStyle name="Comma 4 5 2 4 2 2 3" xfId="4558"/>
    <cellStyle name="Comma 4 5 2 4 2 3" xfId="4559"/>
    <cellStyle name="Comma 4 5 2 4 2 3 2" xfId="4560"/>
    <cellStyle name="Comma 4 5 2 4 2 4" xfId="4561"/>
    <cellStyle name="Comma 4 5 2 4 3" xfId="4562"/>
    <cellStyle name="Comma 4 5 2 4 3 2" xfId="4563"/>
    <cellStyle name="Comma 4 5 2 4 3 2 2" xfId="4564"/>
    <cellStyle name="Comma 4 5 2 4 3 3" xfId="4565"/>
    <cellStyle name="Comma 4 5 2 4 4" xfId="4566"/>
    <cellStyle name="Comma 4 5 2 4 4 2" xfId="4567"/>
    <cellStyle name="Comma 4 5 2 4 5" xfId="4568"/>
    <cellStyle name="Comma 4 5 2 5" xfId="4569"/>
    <cellStyle name="Comma 4 5 2 5 2" xfId="4570"/>
    <cellStyle name="Comma 4 5 2 5 2 2" xfId="4571"/>
    <cellStyle name="Comma 4 5 2 5 2 2 2" xfId="4572"/>
    <cellStyle name="Comma 4 5 2 5 2 3" xfId="4573"/>
    <cellStyle name="Comma 4 5 2 5 3" xfId="4574"/>
    <cellStyle name="Comma 4 5 2 5 3 2" xfId="4575"/>
    <cellStyle name="Comma 4 5 2 5 4" xfId="4576"/>
    <cellStyle name="Comma 4 5 2 6" xfId="4577"/>
    <cellStyle name="Comma 4 5 2 6 2" xfId="4578"/>
    <cellStyle name="Comma 4 5 2 6 2 2" xfId="4579"/>
    <cellStyle name="Comma 4 5 2 6 2 2 2" xfId="4580"/>
    <cellStyle name="Comma 4 5 2 6 2 3" xfId="4581"/>
    <cellStyle name="Comma 4 5 2 6 3" xfId="4582"/>
    <cellStyle name="Comma 4 5 2 6 3 2" xfId="4583"/>
    <cellStyle name="Comma 4 5 2 6 4" xfId="4584"/>
    <cellStyle name="Comma 4 5 2 7" xfId="4585"/>
    <cellStyle name="Comma 4 5 2 7 2" xfId="4586"/>
    <cellStyle name="Comma 4 5 2 7 2 2" xfId="4587"/>
    <cellStyle name="Comma 4 5 2 7 3" xfId="4588"/>
    <cellStyle name="Comma 4 5 2 8" xfId="4589"/>
    <cellStyle name="Comma 4 5 2 8 2" xfId="4590"/>
    <cellStyle name="Comma 4 5 2 9" xfId="4591"/>
    <cellStyle name="Comma 4 5 3" xfId="4592"/>
    <cellStyle name="Comma 4 5 3 2" xfId="4593"/>
    <cellStyle name="Comma 4 5 3 2 2" xfId="4594"/>
    <cellStyle name="Comma 4 5 3 2 2 2" xfId="4595"/>
    <cellStyle name="Comma 4 5 3 2 2 2 2" xfId="4596"/>
    <cellStyle name="Comma 4 5 3 2 2 2 2 2" xfId="4597"/>
    <cellStyle name="Comma 4 5 3 2 2 2 3" xfId="4598"/>
    <cellStyle name="Comma 4 5 3 2 2 3" xfId="4599"/>
    <cellStyle name="Comma 4 5 3 2 2 3 2" xfId="4600"/>
    <cellStyle name="Comma 4 5 3 2 2 4" xfId="4601"/>
    <cellStyle name="Comma 4 5 3 2 3" xfId="4602"/>
    <cellStyle name="Comma 4 5 3 2 3 2" xfId="4603"/>
    <cellStyle name="Comma 4 5 3 2 3 2 2" xfId="4604"/>
    <cellStyle name="Comma 4 5 3 2 3 2 2 2" xfId="4605"/>
    <cellStyle name="Comma 4 5 3 2 3 2 3" xfId="4606"/>
    <cellStyle name="Comma 4 5 3 2 3 3" xfId="4607"/>
    <cellStyle name="Comma 4 5 3 2 3 3 2" xfId="4608"/>
    <cellStyle name="Comma 4 5 3 2 3 4" xfId="4609"/>
    <cellStyle name="Comma 4 5 3 2 4" xfId="4610"/>
    <cellStyle name="Comma 4 5 3 2 4 2" xfId="4611"/>
    <cellStyle name="Comma 4 5 3 2 4 2 2" xfId="4612"/>
    <cellStyle name="Comma 4 5 3 2 4 3" xfId="4613"/>
    <cellStyle name="Comma 4 5 3 2 5" xfId="4614"/>
    <cellStyle name="Comma 4 5 3 2 5 2" xfId="4615"/>
    <cellStyle name="Comma 4 5 3 2 6" xfId="4616"/>
    <cellStyle name="Comma 4 5 3 3" xfId="4617"/>
    <cellStyle name="Comma 4 5 3 3 2" xfId="4618"/>
    <cellStyle name="Comma 4 5 3 3 2 2" xfId="4619"/>
    <cellStyle name="Comma 4 5 3 3 2 2 2" xfId="4620"/>
    <cellStyle name="Comma 4 5 3 3 2 2 2 2" xfId="4621"/>
    <cellStyle name="Comma 4 5 3 3 2 2 3" xfId="4622"/>
    <cellStyle name="Comma 4 5 3 3 2 3" xfId="4623"/>
    <cellStyle name="Comma 4 5 3 3 2 3 2" xfId="4624"/>
    <cellStyle name="Comma 4 5 3 3 2 4" xfId="4625"/>
    <cellStyle name="Comma 4 5 3 3 3" xfId="4626"/>
    <cellStyle name="Comma 4 5 3 3 3 2" xfId="4627"/>
    <cellStyle name="Comma 4 5 3 3 3 2 2" xfId="4628"/>
    <cellStyle name="Comma 4 5 3 3 3 3" xfId="4629"/>
    <cellStyle name="Comma 4 5 3 3 4" xfId="4630"/>
    <cellStyle name="Comma 4 5 3 3 4 2" xfId="4631"/>
    <cellStyle name="Comma 4 5 3 3 5" xfId="4632"/>
    <cellStyle name="Comma 4 5 3 4" xfId="4633"/>
    <cellStyle name="Comma 4 5 3 4 2" xfId="4634"/>
    <cellStyle name="Comma 4 5 3 4 2 2" xfId="4635"/>
    <cellStyle name="Comma 4 5 3 4 2 2 2" xfId="4636"/>
    <cellStyle name="Comma 4 5 3 4 2 3" xfId="4637"/>
    <cellStyle name="Comma 4 5 3 4 3" xfId="4638"/>
    <cellStyle name="Comma 4 5 3 4 3 2" xfId="4639"/>
    <cellStyle name="Comma 4 5 3 4 4" xfId="4640"/>
    <cellStyle name="Comma 4 5 3 5" xfId="4641"/>
    <cellStyle name="Comma 4 5 3 5 2" xfId="4642"/>
    <cellStyle name="Comma 4 5 3 5 2 2" xfId="4643"/>
    <cellStyle name="Comma 4 5 3 5 2 2 2" xfId="4644"/>
    <cellStyle name="Comma 4 5 3 5 2 3" xfId="4645"/>
    <cellStyle name="Comma 4 5 3 5 3" xfId="4646"/>
    <cellStyle name="Comma 4 5 3 5 3 2" xfId="4647"/>
    <cellStyle name="Comma 4 5 3 5 4" xfId="4648"/>
    <cellStyle name="Comma 4 5 3 6" xfId="4649"/>
    <cellStyle name="Comma 4 5 3 6 2" xfId="4650"/>
    <cellStyle name="Comma 4 5 3 6 2 2" xfId="4651"/>
    <cellStyle name="Comma 4 5 3 6 3" xfId="4652"/>
    <cellStyle name="Comma 4 5 3 7" xfId="4653"/>
    <cellStyle name="Comma 4 5 3 7 2" xfId="4654"/>
    <cellStyle name="Comma 4 5 3 8" xfId="4655"/>
    <cellStyle name="Comma 4 5 4" xfId="4656"/>
    <cellStyle name="Comma 4 5 4 2" xfId="4657"/>
    <cellStyle name="Comma 4 5 4 2 2" xfId="4658"/>
    <cellStyle name="Comma 4 5 4 2 2 2" xfId="4659"/>
    <cellStyle name="Comma 4 5 4 2 2 2 2" xfId="4660"/>
    <cellStyle name="Comma 4 5 4 2 2 2 2 2" xfId="4661"/>
    <cellStyle name="Comma 4 5 4 2 2 2 3" xfId="4662"/>
    <cellStyle name="Comma 4 5 4 2 2 3" xfId="4663"/>
    <cellStyle name="Comma 4 5 4 2 2 3 2" xfId="4664"/>
    <cellStyle name="Comma 4 5 4 2 2 4" xfId="4665"/>
    <cellStyle name="Comma 4 5 4 2 3" xfId="4666"/>
    <cellStyle name="Comma 4 5 4 2 3 2" xfId="4667"/>
    <cellStyle name="Comma 4 5 4 2 3 2 2" xfId="4668"/>
    <cellStyle name="Comma 4 5 4 2 3 3" xfId="4669"/>
    <cellStyle name="Comma 4 5 4 2 4" xfId="4670"/>
    <cellStyle name="Comma 4 5 4 2 4 2" xfId="4671"/>
    <cellStyle name="Comma 4 5 4 2 5" xfId="4672"/>
    <cellStyle name="Comma 4 5 4 3" xfId="4673"/>
    <cellStyle name="Comma 4 5 4 3 2" xfId="4674"/>
    <cellStyle name="Comma 4 5 4 3 2 2" xfId="4675"/>
    <cellStyle name="Comma 4 5 4 3 2 2 2" xfId="4676"/>
    <cellStyle name="Comma 4 5 4 3 2 3" xfId="4677"/>
    <cellStyle name="Comma 4 5 4 3 3" xfId="4678"/>
    <cellStyle name="Comma 4 5 4 3 3 2" xfId="4679"/>
    <cellStyle name="Comma 4 5 4 3 4" xfId="4680"/>
    <cellStyle name="Comma 4 5 4 4" xfId="4681"/>
    <cellStyle name="Comma 4 5 4 4 2" xfId="4682"/>
    <cellStyle name="Comma 4 5 4 4 2 2" xfId="4683"/>
    <cellStyle name="Comma 4 5 4 4 2 2 2" xfId="4684"/>
    <cellStyle name="Comma 4 5 4 4 2 3" xfId="4685"/>
    <cellStyle name="Comma 4 5 4 4 3" xfId="4686"/>
    <cellStyle name="Comma 4 5 4 4 3 2" xfId="4687"/>
    <cellStyle name="Comma 4 5 4 4 4" xfId="4688"/>
    <cellStyle name="Comma 4 5 4 5" xfId="4689"/>
    <cellStyle name="Comma 4 5 4 5 2" xfId="4690"/>
    <cellStyle name="Comma 4 5 4 5 2 2" xfId="4691"/>
    <cellStyle name="Comma 4 5 4 5 3" xfId="4692"/>
    <cellStyle name="Comma 4 5 4 6" xfId="4693"/>
    <cellStyle name="Comma 4 5 4 6 2" xfId="4694"/>
    <cellStyle name="Comma 4 5 4 7" xfId="4695"/>
    <cellStyle name="Comma 4 5 5" xfId="4696"/>
    <cellStyle name="Comma 4 5 5 2" xfId="4697"/>
    <cellStyle name="Comma 4 5 5 2 2" xfId="4698"/>
    <cellStyle name="Comma 4 5 5 2 2 2" xfId="4699"/>
    <cellStyle name="Comma 4 5 5 2 2 2 2" xfId="4700"/>
    <cellStyle name="Comma 4 5 5 2 2 2 2 2" xfId="4701"/>
    <cellStyle name="Comma 4 5 5 2 2 2 3" xfId="4702"/>
    <cellStyle name="Comma 4 5 5 2 2 3" xfId="4703"/>
    <cellStyle name="Comma 4 5 5 2 2 3 2" xfId="4704"/>
    <cellStyle name="Comma 4 5 5 2 2 4" xfId="4705"/>
    <cellStyle name="Comma 4 5 5 2 3" xfId="4706"/>
    <cellStyle name="Comma 4 5 5 2 3 2" xfId="4707"/>
    <cellStyle name="Comma 4 5 5 2 3 2 2" xfId="4708"/>
    <cellStyle name="Comma 4 5 5 2 3 3" xfId="4709"/>
    <cellStyle name="Comma 4 5 5 2 4" xfId="4710"/>
    <cellStyle name="Comma 4 5 5 2 4 2" xfId="4711"/>
    <cellStyle name="Comma 4 5 5 2 5" xfId="4712"/>
    <cellStyle name="Comma 4 5 5 3" xfId="4713"/>
    <cellStyle name="Comma 4 5 5 3 2" xfId="4714"/>
    <cellStyle name="Comma 4 5 5 3 2 2" xfId="4715"/>
    <cellStyle name="Comma 4 5 5 3 2 2 2" xfId="4716"/>
    <cellStyle name="Comma 4 5 5 3 2 3" xfId="4717"/>
    <cellStyle name="Comma 4 5 5 3 3" xfId="4718"/>
    <cellStyle name="Comma 4 5 5 3 3 2" xfId="4719"/>
    <cellStyle name="Comma 4 5 5 3 4" xfId="4720"/>
    <cellStyle name="Comma 4 5 5 4" xfId="4721"/>
    <cellStyle name="Comma 4 5 5 4 2" xfId="4722"/>
    <cellStyle name="Comma 4 5 5 4 2 2" xfId="4723"/>
    <cellStyle name="Comma 4 5 5 4 2 2 2" xfId="4724"/>
    <cellStyle name="Comma 4 5 5 4 2 3" xfId="4725"/>
    <cellStyle name="Comma 4 5 5 4 3" xfId="4726"/>
    <cellStyle name="Comma 4 5 5 4 3 2" xfId="4727"/>
    <cellStyle name="Comma 4 5 5 4 4" xfId="4728"/>
    <cellStyle name="Comma 4 5 5 5" xfId="4729"/>
    <cellStyle name="Comma 4 5 5 5 2" xfId="4730"/>
    <cellStyle name="Comma 4 5 5 5 2 2" xfId="4731"/>
    <cellStyle name="Comma 4 5 5 5 3" xfId="4732"/>
    <cellStyle name="Comma 4 5 5 6" xfId="4733"/>
    <cellStyle name="Comma 4 5 5 6 2" xfId="4734"/>
    <cellStyle name="Comma 4 5 5 7" xfId="4735"/>
    <cellStyle name="Comma 4 5 6" xfId="4736"/>
    <cellStyle name="Comma 4 5 6 2" xfId="4737"/>
    <cellStyle name="Comma 4 5 6 2 2" xfId="4738"/>
    <cellStyle name="Comma 4 5 6 2 2 2" xfId="4739"/>
    <cellStyle name="Comma 4 5 6 2 2 2 2" xfId="4740"/>
    <cellStyle name="Comma 4 5 6 2 2 3" xfId="4741"/>
    <cellStyle name="Comma 4 5 6 2 3" xfId="4742"/>
    <cellStyle name="Comma 4 5 6 2 3 2" xfId="4743"/>
    <cellStyle name="Comma 4 5 6 2 4" xfId="4744"/>
    <cellStyle name="Comma 4 5 6 3" xfId="4745"/>
    <cellStyle name="Comma 4 5 6 3 2" xfId="4746"/>
    <cellStyle name="Comma 4 5 6 3 2 2" xfId="4747"/>
    <cellStyle name="Comma 4 5 6 3 2 2 2" xfId="4748"/>
    <cellStyle name="Comma 4 5 6 3 2 3" xfId="4749"/>
    <cellStyle name="Comma 4 5 6 3 3" xfId="4750"/>
    <cellStyle name="Comma 4 5 6 3 3 2" xfId="4751"/>
    <cellStyle name="Comma 4 5 6 3 4" xfId="4752"/>
    <cellStyle name="Comma 4 5 6 4" xfId="4753"/>
    <cellStyle name="Comma 4 5 6 4 2" xfId="4754"/>
    <cellStyle name="Comma 4 5 6 4 2 2" xfId="4755"/>
    <cellStyle name="Comma 4 5 6 4 3" xfId="4756"/>
    <cellStyle name="Comma 4 5 6 5" xfId="4757"/>
    <cellStyle name="Comma 4 5 6 5 2" xfId="4758"/>
    <cellStyle name="Comma 4 5 6 6" xfId="4759"/>
    <cellStyle name="Comma 4 5 7" xfId="4760"/>
    <cellStyle name="Comma 4 5 7 2" xfId="4761"/>
    <cellStyle name="Comma 4 5 7 2 2" xfId="4762"/>
    <cellStyle name="Comma 4 5 7 2 2 2" xfId="4763"/>
    <cellStyle name="Comma 4 5 7 2 2 2 2" xfId="4764"/>
    <cellStyle name="Comma 4 5 7 2 2 3" xfId="4765"/>
    <cellStyle name="Comma 4 5 7 2 3" xfId="4766"/>
    <cellStyle name="Comma 4 5 7 2 3 2" xfId="4767"/>
    <cellStyle name="Comma 4 5 7 2 4" xfId="4768"/>
    <cellStyle name="Comma 4 5 7 3" xfId="4769"/>
    <cellStyle name="Comma 4 5 7 3 2" xfId="4770"/>
    <cellStyle name="Comma 4 5 7 3 2 2" xfId="4771"/>
    <cellStyle name="Comma 4 5 7 3 3" xfId="4772"/>
    <cellStyle name="Comma 4 5 7 4" xfId="4773"/>
    <cellStyle name="Comma 4 5 7 4 2" xfId="4774"/>
    <cellStyle name="Comma 4 5 7 5" xfId="4775"/>
    <cellStyle name="Comma 4 5 8" xfId="4776"/>
    <cellStyle name="Comma 4 5 8 2" xfId="4777"/>
    <cellStyle name="Comma 4 5 8 2 2" xfId="4778"/>
    <cellStyle name="Comma 4 5 8 2 2 2" xfId="4779"/>
    <cellStyle name="Comma 4 5 8 2 3" xfId="4780"/>
    <cellStyle name="Comma 4 5 8 3" xfId="4781"/>
    <cellStyle name="Comma 4 5 8 3 2" xfId="4782"/>
    <cellStyle name="Comma 4 5 8 4" xfId="4783"/>
    <cellStyle name="Comma 4 5 9" xfId="4784"/>
    <cellStyle name="Comma 4 5 9 2" xfId="4785"/>
    <cellStyle name="Comma 4 5 9 2 2" xfId="4786"/>
    <cellStyle name="Comma 4 5 9 2 2 2" xfId="4787"/>
    <cellStyle name="Comma 4 5 9 2 3" xfId="4788"/>
    <cellStyle name="Comma 4 5 9 3" xfId="4789"/>
    <cellStyle name="Comma 4 5 9 3 2" xfId="4790"/>
    <cellStyle name="Comma 4 5 9 4" xfId="4791"/>
    <cellStyle name="Comma 4 6" xfId="4792"/>
    <cellStyle name="Comma 4 6 2" xfId="4793"/>
    <cellStyle name="Comma 4 6 2 2" xfId="4794"/>
    <cellStyle name="Comma 4 6 2 2 2" xfId="4795"/>
    <cellStyle name="Comma 4 6 2 2 2 2" xfId="4796"/>
    <cellStyle name="Comma 4 6 2 2 2 2 2" xfId="4797"/>
    <cellStyle name="Comma 4 6 2 2 2 3" xfId="4798"/>
    <cellStyle name="Comma 4 6 2 2 3" xfId="4799"/>
    <cellStyle name="Comma 4 6 2 2 3 2" xfId="4800"/>
    <cellStyle name="Comma 4 6 2 2 4" xfId="4801"/>
    <cellStyle name="Comma 4 6 2 3" xfId="4802"/>
    <cellStyle name="Comma 4 6 2 3 2" xfId="4803"/>
    <cellStyle name="Comma 4 6 2 3 2 2" xfId="4804"/>
    <cellStyle name="Comma 4 6 2 3 3" xfId="4805"/>
    <cellStyle name="Comma 4 6 2 4" xfId="4806"/>
    <cellStyle name="Comma 4 6 2 4 2" xfId="4807"/>
    <cellStyle name="Comma 4 6 2 5" xfId="4808"/>
    <cellStyle name="Comma 4 6 3" xfId="4809"/>
    <cellStyle name="Comma 4 6 3 2" xfId="4810"/>
    <cellStyle name="Comma 4 6 3 2 2" xfId="4811"/>
    <cellStyle name="Comma 4 6 3 2 2 2" xfId="4812"/>
    <cellStyle name="Comma 4 6 3 2 3" xfId="4813"/>
    <cellStyle name="Comma 4 6 3 3" xfId="4814"/>
    <cellStyle name="Comma 4 6 3 3 2" xfId="4815"/>
    <cellStyle name="Comma 4 6 3 4" xfId="4816"/>
    <cellStyle name="Comma 4 6 4" xfId="4817"/>
    <cellStyle name="Comma 4 6 4 2" xfId="4818"/>
    <cellStyle name="Comma 4 6 4 2 2" xfId="4819"/>
    <cellStyle name="Comma 4 6 4 2 2 2" xfId="4820"/>
    <cellStyle name="Comma 4 6 4 2 3" xfId="4821"/>
    <cellStyle name="Comma 4 6 4 3" xfId="4822"/>
    <cellStyle name="Comma 4 6 4 3 2" xfId="4823"/>
    <cellStyle name="Comma 4 6 4 4" xfId="4824"/>
    <cellStyle name="Comma 4 6 5" xfId="4825"/>
    <cellStyle name="Comma 4 6 5 2" xfId="4826"/>
    <cellStyle name="Comma 4 6 5 2 2" xfId="4827"/>
    <cellStyle name="Comma 4 6 5 3" xfId="4828"/>
    <cellStyle name="Comma 4 6 6" xfId="4829"/>
    <cellStyle name="Comma 4 6 6 2" xfId="4830"/>
    <cellStyle name="Comma 4 6 7" xfId="4831"/>
    <cellStyle name="Comma 4 7" xfId="4832"/>
    <cellStyle name="Comma 4 8" xfId="4833"/>
    <cellStyle name="Comma 4 8 2" xfId="4834"/>
    <cellStyle name="Comma 4 8 2 2" xfId="4835"/>
    <cellStyle name="Comma 4 8 2 2 2" xfId="4836"/>
    <cellStyle name="Comma 4 8 2 2 2 2" xfId="4837"/>
    <cellStyle name="Comma 4 8 2 2 2 2 2" xfId="4838"/>
    <cellStyle name="Comma 4 8 2 2 2 3" xfId="4839"/>
    <cellStyle name="Comma 4 8 2 2 3" xfId="4840"/>
    <cellStyle name="Comma 4 8 2 2 3 2" xfId="4841"/>
    <cellStyle name="Comma 4 8 2 2 4" xfId="4842"/>
    <cellStyle name="Comma 4 8 2 3" xfId="4843"/>
    <cellStyle name="Comma 4 8 2 3 2" xfId="4844"/>
    <cellStyle name="Comma 4 8 2 3 2 2" xfId="4845"/>
    <cellStyle name="Comma 4 8 2 3 3" xfId="4846"/>
    <cellStyle name="Comma 4 8 2 4" xfId="4847"/>
    <cellStyle name="Comma 4 8 2 4 2" xfId="4848"/>
    <cellStyle name="Comma 4 8 2 5" xfId="4849"/>
    <cellStyle name="Comma 4 8 3" xfId="4850"/>
    <cellStyle name="Comma 4 8 3 2" xfId="4851"/>
    <cellStyle name="Comma 4 8 3 2 2" xfId="4852"/>
    <cellStyle name="Comma 4 8 3 2 2 2" xfId="4853"/>
    <cellStyle name="Comma 4 8 3 2 3" xfId="4854"/>
    <cellStyle name="Comma 4 8 3 3" xfId="4855"/>
    <cellStyle name="Comma 4 8 3 3 2" xfId="4856"/>
    <cellStyle name="Comma 4 8 3 4" xfId="4857"/>
    <cellStyle name="Comma 4 8 4" xfId="4858"/>
    <cellStyle name="Comma 4 8 4 2" xfId="4859"/>
    <cellStyle name="Comma 4 8 4 2 2" xfId="4860"/>
    <cellStyle name="Comma 4 8 4 2 2 2" xfId="4861"/>
    <cellStyle name="Comma 4 8 4 2 3" xfId="4862"/>
    <cellStyle name="Comma 4 8 4 3" xfId="4863"/>
    <cellStyle name="Comma 4 8 4 3 2" xfId="4864"/>
    <cellStyle name="Comma 4 8 4 4" xfId="4865"/>
    <cellStyle name="Comma 4 8 5" xfId="4866"/>
    <cellStyle name="Comma 4 8 5 2" xfId="4867"/>
    <cellStyle name="Comma 4 8 5 2 2" xfId="4868"/>
    <cellStyle name="Comma 4 8 5 3" xfId="4869"/>
    <cellStyle name="Comma 4 8 6" xfId="4870"/>
    <cellStyle name="Comma 4 8 6 2" xfId="4871"/>
    <cellStyle name="Comma 4 8 7" xfId="4872"/>
    <cellStyle name="Comma 4 9" xfId="4873"/>
    <cellStyle name="Comma 4 9 2" xfId="4874"/>
    <cellStyle name="Comma 4 9 2 2" xfId="4875"/>
    <cellStyle name="Comma 4 9 2 2 2" xfId="4876"/>
    <cellStyle name="Comma 4 9 2 2 2 2" xfId="4877"/>
    <cellStyle name="Comma 4 9 2 2 3" xfId="4878"/>
    <cellStyle name="Comma 4 9 2 3" xfId="4879"/>
    <cellStyle name="Comma 4 9 2 3 2" xfId="4880"/>
    <cellStyle name="Comma 4 9 2 4" xfId="4881"/>
    <cellStyle name="Comma 4 9 3" xfId="4882"/>
    <cellStyle name="Comma 4 9 3 2" xfId="4883"/>
    <cellStyle name="Comma 4 9 3 2 2" xfId="4884"/>
    <cellStyle name="Comma 4 9 3 3" xfId="4885"/>
    <cellStyle name="Comma 4 9 4" xfId="4886"/>
    <cellStyle name="Comma 4 9 4 2" xfId="4887"/>
    <cellStyle name="Comma 4 9 5" xfId="4888"/>
    <cellStyle name="Comma 40" xfId="4889"/>
    <cellStyle name="Comma 41" xfId="4890"/>
    <cellStyle name="Comma 42" xfId="4891"/>
    <cellStyle name="Comma 43" xfId="4892"/>
    <cellStyle name="Comma 44" xfId="4893"/>
    <cellStyle name="Comma 45" xfId="4894"/>
    <cellStyle name="Comma 46" xfId="4895"/>
    <cellStyle name="Comma 47" xfId="4896"/>
    <cellStyle name="Comma 48" xfId="4897"/>
    <cellStyle name="Comma 49" xfId="4898"/>
    <cellStyle name="Comma 5" xfId="18"/>
    <cellStyle name="Comma 5 10" xfId="4899"/>
    <cellStyle name="Comma 5 10 2" xfId="4900"/>
    <cellStyle name="Comma 5 10 2 2" xfId="4901"/>
    <cellStyle name="Comma 5 10 2 2 2" xfId="4902"/>
    <cellStyle name="Comma 5 10 2 2 2 2" xfId="4903"/>
    <cellStyle name="Comma 5 10 2 2 3" xfId="4904"/>
    <cellStyle name="Comma 5 10 2 3" xfId="4905"/>
    <cellStyle name="Comma 5 10 2 3 2" xfId="4906"/>
    <cellStyle name="Comma 5 10 2 4" xfId="4907"/>
    <cellStyle name="Comma 5 10 3" xfId="4908"/>
    <cellStyle name="Comma 5 10 3 2" xfId="4909"/>
    <cellStyle name="Comma 5 10 3 2 2" xfId="4910"/>
    <cellStyle name="Comma 5 10 3 3" xfId="4911"/>
    <cellStyle name="Comma 5 10 4" xfId="4912"/>
    <cellStyle name="Comma 5 10 4 2" xfId="4913"/>
    <cellStyle name="Comma 5 10 5" xfId="4914"/>
    <cellStyle name="Comma 5 11" xfId="4915"/>
    <cellStyle name="Comma 5 11 2" xfId="4916"/>
    <cellStyle name="Comma 5 11 2 2" xfId="4917"/>
    <cellStyle name="Comma 5 11 3" xfId="4918"/>
    <cellStyle name="Comma 5 12" xfId="4919"/>
    <cellStyle name="Comma 5 12 2" xfId="4920"/>
    <cellStyle name="Comma 5 13" xfId="4921"/>
    <cellStyle name="Comma 5 14" xfId="4922"/>
    <cellStyle name="Comma 5 14 2" xfId="4923"/>
    <cellStyle name="Comma 5 14 2 2" xfId="4924"/>
    <cellStyle name="Comma 5 14 3" xfId="4925"/>
    <cellStyle name="Comma 5 15" xfId="4926"/>
    <cellStyle name="Comma 5 16" xfId="4927"/>
    <cellStyle name="Comma 5 17" xfId="4928"/>
    <cellStyle name="Comma 5 18" xfId="4929"/>
    <cellStyle name="Comma 5 2" xfId="4930"/>
    <cellStyle name="Comma 5 2 10" xfId="4931"/>
    <cellStyle name="Comma 5 2 10 2" xfId="4932"/>
    <cellStyle name="Comma 5 2 10 2 2" xfId="4933"/>
    <cellStyle name="Comma 5 2 10 2 2 2" xfId="4934"/>
    <cellStyle name="Comma 5 2 10 2 2 2 2" xfId="4935"/>
    <cellStyle name="Comma 5 2 10 2 2 3" xfId="4936"/>
    <cellStyle name="Comma 5 2 10 2 3" xfId="4937"/>
    <cellStyle name="Comma 5 2 10 2 3 2" xfId="4938"/>
    <cellStyle name="Comma 5 2 10 2 4" xfId="4939"/>
    <cellStyle name="Comma 5 2 10 3" xfId="4940"/>
    <cellStyle name="Comma 5 2 10 3 2" xfId="4941"/>
    <cellStyle name="Comma 5 2 10 3 2 2" xfId="4942"/>
    <cellStyle name="Comma 5 2 10 3 3" xfId="4943"/>
    <cellStyle name="Comma 5 2 10 4" xfId="4944"/>
    <cellStyle name="Comma 5 2 10 4 2" xfId="4945"/>
    <cellStyle name="Comma 5 2 10 5" xfId="4946"/>
    <cellStyle name="Comma 5 2 11" xfId="4947"/>
    <cellStyle name="Comma 5 2 11 2" xfId="4948"/>
    <cellStyle name="Comma 5 2 11 2 2" xfId="4949"/>
    <cellStyle name="Comma 5 2 11 2 2 2" xfId="4950"/>
    <cellStyle name="Comma 5 2 11 2 2 2 2" xfId="4951"/>
    <cellStyle name="Comma 5 2 11 2 2 3" xfId="4952"/>
    <cellStyle name="Comma 5 2 11 2 3" xfId="4953"/>
    <cellStyle name="Comma 5 2 11 2 3 2" xfId="4954"/>
    <cellStyle name="Comma 5 2 11 2 4" xfId="4955"/>
    <cellStyle name="Comma 5 2 11 3" xfId="4956"/>
    <cellStyle name="Comma 5 2 11 3 2" xfId="4957"/>
    <cellStyle name="Comma 5 2 11 3 2 2" xfId="4958"/>
    <cellStyle name="Comma 5 2 11 3 3" xfId="4959"/>
    <cellStyle name="Comma 5 2 11 4" xfId="4960"/>
    <cellStyle name="Comma 5 2 11 4 2" xfId="4961"/>
    <cellStyle name="Comma 5 2 11 5" xfId="4962"/>
    <cellStyle name="Comma 5 2 12" xfId="4963"/>
    <cellStyle name="Comma 5 2 12 2" xfId="4964"/>
    <cellStyle name="Comma 5 2 12 2 2" xfId="4965"/>
    <cellStyle name="Comma 5 2 12 2 2 2" xfId="4966"/>
    <cellStyle name="Comma 5 2 12 2 3" xfId="4967"/>
    <cellStyle name="Comma 5 2 12 3" xfId="4968"/>
    <cellStyle name="Comma 5 2 12 3 2" xfId="4969"/>
    <cellStyle name="Comma 5 2 12 4" xfId="4970"/>
    <cellStyle name="Comma 5 2 13" xfId="4971"/>
    <cellStyle name="Comma 5 2 13 2" xfId="4972"/>
    <cellStyle name="Comma 5 2 13 2 2" xfId="4973"/>
    <cellStyle name="Comma 5 2 13 2 2 2" xfId="4974"/>
    <cellStyle name="Comma 5 2 13 2 3" xfId="4975"/>
    <cellStyle name="Comma 5 2 13 3" xfId="4976"/>
    <cellStyle name="Comma 5 2 13 3 2" xfId="4977"/>
    <cellStyle name="Comma 5 2 13 4" xfId="4978"/>
    <cellStyle name="Comma 5 2 14" xfId="4979"/>
    <cellStyle name="Comma 5 2 14 2" xfId="4980"/>
    <cellStyle name="Comma 5 2 14 2 2" xfId="4981"/>
    <cellStyle name="Comma 5 2 14 3" xfId="4982"/>
    <cellStyle name="Comma 5 2 15" xfId="4983"/>
    <cellStyle name="Comma 5 2 15 2" xfId="4984"/>
    <cellStyle name="Comma 5 2 15 2 2" xfId="4985"/>
    <cellStyle name="Comma 5 2 15 3" xfId="4986"/>
    <cellStyle name="Comma 5 2 16" xfId="4987"/>
    <cellStyle name="Comma 5 2 16 2" xfId="4988"/>
    <cellStyle name="Comma 5 2 17" xfId="4989"/>
    <cellStyle name="Comma 5 2 17 2" xfId="4990"/>
    <cellStyle name="Comma 5 2 18" xfId="4991"/>
    <cellStyle name="Comma 5 2 19" xfId="4992"/>
    <cellStyle name="Comma 5 2 19 2" xfId="4993"/>
    <cellStyle name="Comma 5 2 19 2 2" xfId="4994"/>
    <cellStyle name="Comma 5 2 19 3" xfId="4995"/>
    <cellStyle name="Comma 5 2 2" xfId="4996"/>
    <cellStyle name="Comma 5 2 2 10" xfId="4997"/>
    <cellStyle name="Comma 5 2 2 2" xfId="4998"/>
    <cellStyle name="Comma 5 2 2 2 2" xfId="4999"/>
    <cellStyle name="Comma 5 2 2 2 2 2" xfId="5000"/>
    <cellStyle name="Comma 5 2 2 2 2 2 2" xfId="5001"/>
    <cellStyle name="Comma 5 2 2 2 2 2 2 2" xfId="5002"/>
    <cellStyle name="Comma 5 2 2 2 2 2 2 2 2" xfId="5003"/>
    <cellStyle name="Comma 5 2 2 2 2 2 2 3" xfId="5004"/>
    <cellStyle name="Comma 5 2 2 2 2 2 3" xfId="5005"/>
    <cellStyle name="Comma 5 2 2 2 2 2 3 2" xfId="5006"/>
    <cellStyle name="Comma 5 2 2 2 2 2 4" xfId="5007"/>
    <cellStyle name="Comma 5 2 2 2 2 3" xfId="5008"/>
    <cellStyle name="Comma 5 2 2 2 2 3 2" xfId="5009"/>
    <cellStyle name="Comma 5 2 2 2 2 3 2 2" xfId="5010"/>
    <cellStyle name="Comma 5 2 2 2 2 3 2 2 2" xfId="5011"/>
    <cellStyle name="Comma 5 2 2 2 2 3 2 3" xfId="5012"/>
    <cellStyle name="Comma 5 2 2 2 2 3 3" xfId="5013"/>
    <cellStyle name="Comma 5 2 2 2 2 3 3 2" xfId="5014"/>
    <cellStyle name="Comma 5 2 2 2 2 3 4" xfId="5015"/>
    <cellStyle name="Comma 5 2 2 2 2 4" xfId="5016"/>
    <cellStyle name="Comma 5 2 2 2 2 4 2" xfId="5017"/>
    <cellStyle name="Comma 5 2 2 2 2 4 2 2" xfId="5018"/>
    <cellStyle name="Comma 5 2 2 2 2 4 3" xfId="5019"/>
    <cellStyle name="Comma 5 2 2 2 2 5" xfId="5020"/>
    <cellStyle name="Comma 5 2 2 2 2 5 2" xfId="5021"/>
    <cellStyle name="Comma 5 2 2 2 2 6" xfId="5022"/>
    <cellStyle name="Comma 5 2 2 2 3" xfId="5023"/>
    <cellStyle name="Comma 5 2 2 2 3 2" xfId="5024"/>
    <cellStyle name="Comma 5 2 2 2 3 2 2" xfId="5025"/>
    <cellStyle name="Comma 5 2 2 2 3 2 2 2" xfId="5026"/>
    <cellStyle name="Comma 5 2 2 2 3 2 2 2 2" xfId="5027"/>
    <cellStyle name="Comma 5 2 2 2 3 2 2 3" xfId="5028"/>
    <cellStyle name="Comma 5 2 2 2 3 2 3" xfId="5029"/>
    <cellStyle name="Comma 5 2 2 2 3 2 3 2" xfId="5030"/>
    <cellStyle name="Comma 5 2 2 2 3 2 4" xfId="5031"/>
    <cellStyle name="Comma 5 2 2 2 3 3" xfId="5032"/>
    <cellStyle name="Comma 5 2 2 2 3 3 2" xfId="5033"/>
    <cellStyle name="Comma 5 2 2 2 3 3 2 2" xfId="5034"/>
    <cellStyle name="Comma 5 2 2 2 3 3 3" xfId="5035"/>
    <cellStyle name="Comma 5 2 2 2 3 4" xfId="5036"/>
    <cellStyle name="Comma 5 2 2 2 3 4 2" xfId="5037"/>
    <cellStyle name="Comma 5 2 2 2 3 5" xfId="5038"/>
    <cellStyle name="Comma 5 2 2 2 4" xfId="5039"/>
    <cellStyle name="Comma 5 2 2 2 4 2" xfId="5040"/>
    <cellStyle name="Comma 5 2 2 2 4 2 2" xfId="5041"/>
    <cellStyle name="Comma 5 2 2 2 4 2 2 2" xfId="5042"/>
    <cellStyle name="Comma 5 2 2 2 4 2 3" xfId="5043"/>
    <cellStyle name="Comma 5 2 2 2 4 3" xfId="5044"/>
    <cellStyle name="Comma 5 2 2 2 4 3 2" xfId="5045"/>
    <cellStyle name="Comma 5 2 2 2 4 4" xfId="5046"/>
    <cellStyle name="Comma 5 2 2 2 5" xfId="5047"/>
    <cellStyle name="Comma 5 2 2 2 5 2" xfId="5048"/>
    <cellStyle name="Comma 5 2 2 2 5 2 2" xfId="5049"/>
    <cellStyle name="Comma 5 2 2 2 5 2 2 2" xfId="5050"/>
    <cellStyle name="Comma 5 2 2 2 5 2 3" xfId="5051"/>
    <cellStyle name="Comma 5 2 2 2 5 3" xfId="5052"/>
    <cellStyle name="Comma 5 2 2 2 5 3 2" xfId="5053"/>
    <cellStyle name="Comma 5 2 2 2 5 4" xfId="5054"/>
    <cellStyle name="Comma 5 2 2 2 6" xfId="5055"/>
    <cellStyle name="Comma 5 2 2 2 6 2" xfId="5056"/>
    <cellStyle name="Comma 5 2 2 2 6 2 2" xfId="5057"/>
    <cellStyle name="Comma 5 2 2 2 6 3" xfId="5058"/>
    <cellStyle name="Comma 5 2 2 2 7" xfId="5059"/>
    <cellStyle name="Comma 5 2 2 2 7 2" xfId="5060"/>
    <cellStyle name="Comma 5 2 2 2 8" xfId="5061"/>
    <cellStyle name="Comma 5 2 2 3" xfId="5062"/>
    <cellStyle name="Comma 5 2 2 3 2" xfId="5063"/>
    <cellStyle name="Comma 5 2 2 3 2 2" xfId="5064"/>
    <cellStyle name="Comma 5 2 2 3 2 2 2" xfId="5065"/>
    <cellStyle name="Comma 5 2 2 3 2 2 2 2" xfId="5066"/>
    <cellStyle name="Comma 5 2 2 3 2 2 2 2 2" xfId="5067"/>
    <cellStyle name="Comma 5 2 2 3 2 2 2 3" xfId="5068"/>
    <cellStyle name="Comma 5 2 2 3 2 2 3" xfId="5069"/>
    <cellStyle name="Comma 5 2 2 3 2 2 3 2" xfId="5070"/>
    <cellStyle name="Comma 5 2 2 3 2 2 4" xfId="5071"/>
    <cellStyle name="Comma 5 2 2 3 2 3" xfId="5072"/>
    <cellStyle name="Comma 5 2 2 3 2 3 2" xfId="5073"/>
    <cellStyle name="Comma 5 2 2 3 2 3 2 2" xfId="5074"/>
    <cellStyle name="Comma 5 2 2 3 2 3 3" xfId="5075"/>
    <cellStyle name="Comma 5 2 2 3 2 4" xfId="5076"/>
    <cellStyle name="Comma 5 2 2 3 2 4 2" xfId="5077"/>
    <cellStyle name="Comma 5 2 2 3 2 5" xfId="5078"/>
    <cellStyle name="Comma 5 2 2 3 3" xfId="5079"/>
    <cellStyle name="Comma 5 2 2 3 3 2" xfId="5080"/>
    <cellStyle name="Comma 5 2 2 3 3 2 2" xfId="5081"/>
    <cellStyle name="Comma 5 2 2 3 3 2 2 2" xfId="5082"/>
    <cellStyle name="Comma 5 2 2 3 3 2 3" xfId="5083"/>
    <cellStyle name="Comma 5 2 2 3 3 3" xfId="5084"/>
    <cellStyle name="Comma 5 2 2 3 3 3 2" xfId="5085"/>
    <cellStyle name="Comma 5 2 2 3 3 4" xfId="5086"/>
    <cellStyle name="Comma 5 2 2 3 4" xfId="5087"/>
    <cellStyle name="Comma 5 2 2 3 4 2" xfId="5088"/>
    <cellStyle name="Comma 5 2 2 3 4 2 2" xfId="5089"/>
    <cellStyle name="Comma 5 2 2 3 4 2 2 2" xfId="5090"/>
    <cellStyle name="Comma 5 2 2 3 4 2 3" xfId="5091"/>
    <cellStyle name="Comma 5 2 2 3 4 3" xfId="5092"/>
    <cellStyle name="Comma 5 2 2 3 4 3 2" xfId="5093"/>
    <cellStyle name="Comma 5 2 2 3 4 4" xfId="5094"/>
    <cellStyle name="Comma 5 2 2 3 5" xfId="5095"/>
    <cellStyle name="Comma 5 2 2 3 5 2" xfId="5096"/>
    <cellStyle name="Comma 5 2 2 3 5 2 2" xfId="5097"/>
    <cellStyle name="Comma 5 2 2 3 5 3" xfId="5098"/>
    <cellStyle name="Comma 5 2 2 3 6" xfId="5099"/>
    <cellStyle name="Comma 5 2 2 3 6 2" xfId="5100"/>
    <cellStyle name="Comma 5 2 2 3 7" xfId="5101"/>
    <cellStyle name="Comma 5 2 2 4" xfId="5102"/>
    <cellStyle name="Comma 5 2 2 4 2" xfId="5103"/>
    <cellStyle name="Comma 5 2 2 4 2 2" xfId="5104"/>
    <cellStyle name="Comma 5 2 2 4 2 2 2" xfId="5105"/>
    <cellStyle name="Comma 5 2 2 4 2 2 2 2" xfId="5106"/>
    <cellStyle name="Comma 5 2 2 4 2 2 3" xfId="5107"/>
    <cellStyle name="Comma 5 2 2 4 2 3" xfId="5108"/>
    <cellStyle name="Comma 5 2 2 4 2 3 2" xfId="5109"/>
    <cellStyle name="Comma 5 2 2 4 2 4" xfId="5110"/>
    <cellStyle name="Comma 5 2 2 4 3" xfId="5111"/>
    <cellStyle name="Comma 5 2 2 4 3 2" xfId="5112"/>
    <cellStyle name="Comma 5 2 2 4 3 2 2" xfId="5113"/>
    <cellStyle name="Comma 5 2 2 4 3 2 2 2" xfId="5114"/>
    <cellStyle name="Comma 5 2 2 4 3 2 3" xfId="5115"/>
    <cellStyle name="Comma 5 2 2 4 3 3" xfId="5116"/>
    <cellStyle name="Comma 5 2 2 4 3 3 2" xfId="5117"/>
    <cellStyle name="Comma 5 2 2 4 3 4" xfId="5118"/>
    <cellStyle name="Comma 5 2 2 4 4" xfId="5119"/>
    <cellStyle name="Comma 5 2 2 4 4 2" xfId="5120"/>
    <cellStyle name="Comma 5 2 2 4 4 2 2" xfId="5121"/>
    <cellStyle name="Comma 5 2 2 4 4 3" xfId="5122"/>
    <cellStyle name="Comma 5 2 2 4 5" xfId="5123"/>
    <cellStyle name="Comma 5 2 2 4 5 2" xfId="5124"/>
    <cellStyle name="Comma 5 2 2 4 6" xfId="5125"/>
    <cellStyle name="Comma 5 2 2 5" xfId="5126"/>
    <cellStyle name="Comma 5 2 2 5 2" xfId="5127"/>
    <cellStyle name="Comma 5 2 2 5 2 2" xfId="5128"/>
    <cellStyle name="Comma 5 2 2 5 2 2 2" xfId="5129"/>
    <cellStyle name="Comma 5 2 2 5 2 2 2 2" xfId="5130"/>
    <cellStyle name="Comma 5 2 2 5 2 2 3" xfId="5131"/>
    <cellStyle name="Comma 5 2 2 5 2 3" xfId="5132"/>
    <cellStyle name="Comma 5 2 2 5 2 3 2" xfId="5133"/>
    <cellStyle name="Comma 5 2 2 5 2 4" xfId="5134"/>
    <cellStyle name="Comma 5 2 2 5 3" xfId="5135"/>
    <cellStyle name="Comma 5 2 2 5 3 2" xfId="5136"/>
    <cellStyle name="Comma 5 2 2 5 3 2 2" xfId="5137"/>
    <cellStyle name="Comma 5 2 2 5 3 3" xfId="5138"/>
    <cellStyle name="Comma 5 2 2 5 4" xfId="5139"/>
    <cellStyle name="Comma 5 2 2 5 4 2" xfId="5140"/>
    <cellStyle name="Comma 5 2 2 5 5" xfId="5141"/>
    <cellStyle name="Comma 5 2 2 6" xfId="5142"/>
    <cellStyle name="Comma 5 2 2 6 2" xfId="5143"/>
    <cellStyle name="Comma 5 2 2 6 2 2" xfId="5144"/>
    <cellStyle name="Comma 5 2 2 6 2 2 2" xfId="5145"/>
    <cellStyle name="Comma 5 2 2 6 2 3" xfId="5146"/>
    <cellStyle name="Comma 5 2 2 6 3" xfId="5147"/>
    <cellStyle name="Comma 5 2 2 6 3 2" xfId="5148"/>
    <cellStyle name="Comma 5 2 2 6 4" xfId="5149"/>
    <cellStyle name="Comma 5 2 2 7" xfId="5150"/>
    <cellStyle name="Comma 5 2 2 7 2" xfId="5151"/>
    <cellStyle name="Comma 5 2 2 7 2 2" xfId="5152"/>
    <cellStyle name="Comma 5 2 2 7 2 2 2" xfId="5153"/>
    <cellStyle name="Comma 5 2 2 7 2 3" xfId="5154"/>
    <cellStyle name="Comma 5 2 2 7 3" xfId="5155"/>
    <cellStyle name="Comma 5 2 2 7 3 2" xfId="5156"/>
    <cellStyle name="Comma 5 2 2 7 4" xfId="5157"/>
    <cellStyle name="Comma 5 2 2 8" xfId="5158"/>
    <cellStyle name="Comma 5 2 2 8 2" xfId="5159"/>
    <cellStyle name="Comma 5 2 2 8 2 2" xfId="5160"/>
    <cellStyle name="Comma 5 2 2 8 3" xfId="5161"/>
    <cellStyle name="Comma 5 2 2 9" xfId="5162"/>
    <cellStyle name="Comma 5 2 2 9 2" xfId="5163"/>
    <cellStyle name="Comma 5 2 20" xfId="5164"/>
    <cellStyle name="Comma 5 2 3" xfId="5165"/>
    <cellStyle name="Comma 5 2 3 2" xfId="5166"/>
    <cellStyle name="Comma 5 2 3 2 2" xfId="5167"/>
    <cellStyle name="Comma 5 2 3 2 2 2" xfId="5168"/>
    <cellStyle name="Comma 5 2 3 2 2 2 2" xfId="5169"/>
    <cellStyle name="Comma 5 2 3 2 2 2 2 2" xfId="5170"/>
    <cellStyle name="Comma 5 2 3 2 2 2 2 2 2" xfId="5171"/>
    <cellStyle name="Comma 5 2 3 2 2 2 2 3" xfId="5172"/>
    <cellStyle name="Comma 5 2 3 2 2 2 3" xfId="5173"/>
    <cellStyle name="Comma 5 2 3 2 2 2 3 2" xfId="5174"/>
    <cellStyle name="Comma 5 2 3 2 2 2 4" xfId="5175"/>
    <cellStyle name="Comma 5 2 3 2 2 3" xfId="5176"/>
    <cellStyle name="Comma 5 2 3 2 2 3 2" xfId="5177"/>
    <cellStyle name="Comma 5 2 3 2 2 3 2 2" xfId="5178"/>
    <cellStyle name="Comma 5 2 3 2 2 3 3" xfId="5179"/>
    <cellStyle name="Comma 5 2 3 2 2 4" xfId="5180"/>
    <cellStyle name="Comma 5 2 3 2 2 4 2" xfId="5181"/>
    <cellStyle name="Comma 5 2 3 2 2 5" xfId="5182"/>
    <cellStyle name="Comma 5 2 3 2 3" xfId="5183"/>
    <cellStyle name="Comma 5 2 3 2 3 2" xfId="5184"/>
    <cellStyle name="Comma 5 2 3 2 3 2 2" xfId="5185"/>
    <cellStyle name="Comma 5 2 3 2 3 2 2 2" xfId="5186"/>
    <cellStyle name="Comma 5 2 3 2 3 2 3" xfId="5187"/>
    <cellStyle name="Comma 5 2 3 2 3 3" xfId="5188"/>
    <cellStyle name="Comma 5 2 3 2 3 3 2" xfId="5189"/>
    <cellStyle name="Comma 5 2 3 2 3 4" xfId="5190"/>
    <cellStyle name="Comma 5 2 3 2 4" xfId="5191"/>
    <cellStyle name="Comma 5 2 3 2 4 2" xfId="5192"/>
    <cellStyle name="Comma 5 2 3 2 4 2 2" xfId="5193"/>
    <cellStyle name="Comma 5 2 3 2 4 2 2 2" xfId="5194"/>
    <cellStyle name="Comma 5 2 3 2 4 2 3" xfId="5195"/>
    <cellStyle name="Comma 5 2 3 2 4 3" xfId="5196"/>
    <cellStyle name="Comma 5 2 3 2 4 3 2" xfId="5197"/>
    <cellStyle name="Comma 5 2 3 2 4 4" xfId="5198"/>
    <cellStyle name="Comma 5 2 3 2 5" xfId="5199"/>
    <cellStyle name="Comma 5 2 3 2 5 2" xfId="5200"/>
    <cellStyle name="Comma 5 2 3 2 5 2 2" xfId="5201"/>
    <cellStyle name="Comma 5 2 3 2 5 3" xfId="5202"/>
    <cellStyle name="Comma 5 2 3 2 6" xfId="5203"/>
    <cellStyle name="Comma 5 2 3 2 6 2" xfId="5204"/>
    <cellStyle name="Comma 5 2 3 2 7" xfId="5205"/>
    <cellStyle name="Comma 5 2 3 3" xfId="5206"/>
    <cellStyle name="Comma 5 2 3 3 2" xfId="5207"/>
    <cellStyle name="Comma 5 2 3 3 2 2" xfId="5208"/>
    <cellStyle name="Comma 5 2 3 3 2 2 2" xfId="5209"/>
    <cellStyle name="Comma 5 2 3 3 2 2 2 2" xfId="5210"/>
    <cellStyle name="Comma 5 2 3 3 2 2 3" xfId="5211"/>
    <cellStyle name="Comma 5 2 3 3 2 3" xfId="5212"/>
    <cellStyle name="Comma 5 2 3 3 2 3 2" xfId="5213"/>
    <cellStyle name="Comma 5 2 3 3 2 4" xfId="5214"/>
    <cellStyle name="Comma 5 2 3 3 3" xfId="5215"/>
    <cellStyle name="Comma 5 2 3 3 3 2" xfId="5216"/>
    <cellStyle name="Comma 5 2 3 3 3 2 2" xfId="5217"/>
    <cellStyle name="Comma 5 2 3 3 3 2 2 2" xfId="5218"/>
    <cellStyle name="Comma 5 2 3 3 3 2 3" xfId="5219"/>
    <cellStyle name="Comma 5 2 3 3 3 3" xfId="5220"/>
    <cellStyle name="Comma 5 2 3 3 3 3 2" xfId="5221"/>
    <cellStyle name="Comma 5 2 3 3 3 4" xfId="5222"/>
    <cellStyle name="Comma 5 2 3 3 4" xfId="5223"/>
    <cellStyle name="Comma 5 2 3 3 4 2" xfId="5224"/>
    <cellStyle name="Comma 5 2 3 3 4 2 2" xfId="5225"/>
    <cellStyle name="Comma 5 2 3 3 4 3" xfId="5226"/>
    <cellStyle name="Comma 5 2 3 3 5" xfId="5227"/>
    <cellStyle name="Comma 5 2 3 3 5 2" xfId="5228"/>
    <cellStyle name="Comma 5 2 3 3 6" xfId="5229"/>
    <cellStyle name="Comma 5 2 3 4" xfId="5230"/>
    <cellStyle name="Comma 5 2 3 4 2" xfId="5231"/>
    <cellStyle name="Comma 5 2 3 4 2 2" xfId="5232"/>
    <cellStyle name="Comma 5 2 3 4 2 2 2" xfId="5233"/>
    <cellStyle name="Comma 5 2 3 4 2 2 2 2" xfId="5234"/>
    <cellStyle name="Comma 5 2 3 4 2 2 3" xfId="5235"/>
    <cellStyle name="Comma 5 2 3 4 2 3" xfId="5236"/>
    <cellStyle name="Comma 5 2 3 4 2 3 2" xfId="5237"/>
    <cellStyle name="Comma 5 2 3 4 2 4" xfId="5238"/>
    <cellStyle name="Comma 5 2 3 4 3" xfId="5239"/>
    <cellStyle name="Comma 5 2 3 4 3 2" xfId="5240"/>
    <cellStyle name="Comma 5 2 3 4 3 2 2" xfId="5241"/>
    <cellStyle name="Comma 5 2 3 4 3 3" xfId="5242"/>
    <cellStyle name="Comma 5 2 3 4 4" xfId="5243"/>
    <cellStyle name="Comma 5 2 3 4 4 2" xfId="5244"/>
    <cellStyle name="Comma 5 2 3 4 5" xfId="5245"/>
    <cellStyle name="Comma 5 2 3 5" xfId="5246"/>
    <cellStyle name="Comma 5 2 3 5 2" xfId="5247"/>
    <cellStyle name="Comma 5 2 3 5 2 2" xfId="5248"/>
    <cellStyle name="Comma 5 2 3 5 2 2 2" xfId="5249"/>
    <cellStyle name="Comma 5 2 3 5 2 3" xfId="5250"/>
    <cellStyle name="Comma 5 2 3 5 3" xfId="5251"/>
    <cellStyle name="Comma 5 2 3 5 3 2" xfId="5252"/>
    <cellStyle name="Comma 5 2 3 5 4" xfId="5253"/>
    <cellStyle name="Comma 5 2 3 6" xfId="5254"/>
    <cellStyle name="Comma 5 2 3 6 2" xfId="5255"/>
    <cellStyle name="Comma 5 2 3 6 2 2" xfId="5256"/>
    <cellStyle name="Comma 5 2 3 6 2 2 2" xfId="5257"/>
    <cellStyle name="Comma 5 2 3 6 2 3" xfId="5258"/>
    <cellStyle name="Comma 5 2 3 6 3" xfId="5259"/>
    <cellStyle name="Comma 5 2 3 6 3 2" xfId="5260"/>
    <cellStyle name="Comma 5 2 3 6 4" xfId="5261"/>
    <cellStyle name="Comma 5 2 3 7" xfId="5262"/>
    <cellStyle name="Comma 5 2 3 7 2" xfId="5263"/>
    <cellStyle name="Comma 5 2 3 7 2 2" xfId="5264"/>
    <cellStyle name="Comma 5 2 3 7 3" xfId="5265"/>
    <cellStyle name="Comma 5 2 3 8" xfId="5266"/>
    <cellStyle name="Comma 5 2 3 8 2" xfId="5267"/>
    <cellStyle name="Comma 5 2 3 9" xfId="5268"/>
    <cellStyle name="Comma 5 2 4" xfId="5269"/>
    <cellStyle name="Comma 5 2 4 2" xfId="5270"/>
    <cellStyle name="Comma 5 2 4 2 2" xfId="5271"/>
    <cellStyle name="Comma 5 2 4 2 2 2" xfId="5272"/>
    <cellStyle name="Comma 5 2 4 2 2 2 2" xfId="5273"/>
    <cellStyle name="Comma 5 2 4 2 2 2 2 2" xfId="5274"/>
    <cellStyle name="Comma 5 2 4 2 2 2 3" xfId="5275"/>
    <cellStyle name="Comma 5 2 4 2 2 3" xfId="5276"/>
    <cellStyle name="Comma 5 2 4 2 2 3 2" xfId="5277"/>
    <cellStyle name="Comma 5 2 4 2 2 4" xfId="5278"/>
    <cellStyle name="Comma 5 2 4 2 3" xfId="5279"/>
    <cellStyle name="Comma 5 2 4 2 3 2" xfId="5280"/>
    <cellStyle name="Comma 5 2 4 2 3 2 2" xfId="5281"/>
    <cellStyle name="Comma 5 2 4 2 3 2 2 2" xfId="5282"/>
    <cellStyle name="Comma 5 2 4 2 3 2 3" xfId="5283"/>
    <cellStyle name="Comma 5 2 4 2 3 3" xfId="5284"/>
    <cellStyle name="Comma 5 2 4 2 3 3 2" xfId="5285"/>
    <cellStyle name="Comma 5 2 4 2 3 4" xfId="5286"/>
    <cellStyle name="Comma 5 2 4 2 4" xfId="5287"/>
    <cellStyle name="Comma 5 2 4 2 4 2" xfId="5288"/>
    <cellStyle name="Comma 5 2 4 2 4 2 2" xfId="5289"/>
    <cellStyle name="Comma 5 2 4 2 4 3" xfId="5290"/>
    <cellStyle name="Comma 5 2 4 2 5" xfId="5291"/>
    <cellStyle name="Comma 5 2 4 2 5 2" xfId="5292"/>
    <cellStyle name="Comma 5 2 4 2 6" xfId="5293"/>
    <cellStyle name="Comma 5 2 4 3" xfId="5294"/>
    <cellStyle name="Comma 5 2 4 3 2" xfId="5295"/>
    <cellStyle name="Comma 5 2 4 3 2 2" xfId="5296"/>
    <cellStyle name="Comma 5 2 4 3 2 2 2" xfId="5297"/>
    <cellStyle name="Comma 5 2 4 3 2 2 2 2" xfId="5298"/>
    <cellStyle name="Comma 5 2 4 3 2 2 3" xfId="5299"/>
    <cellStyle name="Comma 5 2 4 3 2 3" xfId="5300"/>
    <cellStyle name="Comma 5 2 4 3 2 3 2" xfId="5301"/>
    <cellStyle name="Comma 5 2 4 3 2 4" xfId="5302"/>
    <cellStyle name="Comma 5 2 4 3 3" xfId="5303"/>
    <cellStyle name="Comma 5 2 4 3 3 2" xfId="5304"/>
    <cellStyle name="Comma 5 2 4 3 3 2 2" xfId="5305"/>
    <cellStyle name="Comma 5 2 4 3 3 3" xfId="5306"/>
    <cellStyle name="Comma 5 2 4 3 4" xfId="5307"/>
    <cellStyle name="Comma 5 2 4 3 4 2" xfId="5308"/>
    <cellStyle name="Comma 5 2 4 3 5" xfId="5309"/>
    <cellStyle name="Comma 5 2 4 4" xfId="5310"/>
    <cellStyle name="Comma 5 2 4 4 2" xfId="5311"/>
    <cellStyle name="Comma 5 2 4 4 2 2" xfId="5312"/>
    <cellStyle name="Comma 5 2 4 4 2 2 2" xfId="5313"/>
    <cellStyle name="Comma 5 2 4 4 2 3" xfId="5314"/>
    <cellStyle name="Comma 5 2 4 4 3" xfId="5315"/>
    <cellStyle name="Comma 5 2 4 4 3 2" xfId="5316"/>
    <cellStyle name="Comma 5 2 4 4 4" xfId="5317"/>
    <cellStyle name="Comma 5 2 4 5" xfId="5318"/>
    <cellStyle name="Comma 5 2 4 5 2" xfId="5319"/>
    <cellStyle name="Comma 5 2 4 5 2 2" xfId="5320"/>
    <cellStyle name="Comma 5 2 4 5 2 2 2" xfId="5321"/>
    <cellStyle name="Comma 5 2 4 5 2 3" xfId="5322"/>
    <cellStyle name="Comma 5 2 4 5 3" xfId="5323"/>
    <cellStyle name="Comma 5 2 4 5 3 2" xfId="5324"/>
    <cellStyle name="Comma 5 2 4 5 4" xfId="5325"/>
    <cellStyle name="Comma 5 2 4 6" xfId="5326"/>
    <cellStyle name="Comma 5 2 4 6 2" xfId="5327"/>
    <cellStyle name="Comma 5 2 4 6 2 2" xfId="5328"/>
    <cellStyle name="Comma 5 2 4 6 3" xfId="5329"/>
    <cellStyle name="Comma 5 2 4 7" xfId="5330"/>
    <cellStyle name="Comma 5 2 4 7 2" xfId="5331"/>
    <cellStyle name="Comma 5 2 4 8" xfId="5332"/>
    <cellStyle name="Comma 5 2 5" xfId="5333"/>
    <cellStyle name="Comma 5 2 5 2" xfId="5334"/>
    <cellStyle name="Comma 5 2 5 2 2" xfId="5335"/>
    <cellStyle name="Comma 5 2 5 2 2 2" xfId="5336"/>
    <cellStyle name="Comma 5 2 5 2 2 2 2" xfId="5337"/>
    <cellStyle name="Comma 5 2 5 2 2 2 2 2" xfId="5338"/>
    <cellStyle name="Comma 5 2 5 2 2 2 3" xfId="5339"/>
    <cellStyle name="Comma 5 2 5 2 2 3" xfId="5340"/>
    <cellStyle name="Comma 5 2 5 2 2 3 2" xfId="5341"/>
    <cellStyle name="Comma 5 2 5 2 2 4" xfId="5342"/>
    <cellStyle name="Comma 5 2 5 2 3" xfId="5343"/>
    <cellStyle name="Comma 5 2 5 2 3 2" xfId="5344"/>
    <cellStyle name="Comma 5 2 5 2 3 2 2" xfId="5345"/>
    <cellStyle name="Comma 5 2 5 2 3 3" xfId="5346"/>
    <cellStyle name="Comma 5 2 5 2 4" xfId="5347"/>
    <cellStyle name="Comma 5 2 5 2 4 2" xfId="5348"/>
    <cellStyle name="Comma 5 2 5 2 5" xfId="5349"/>
    <cellStyle name="Comma 5 2 5 3" xfId="5350"/>
    <cellStyle name="Comma 5 2 5 3 2" xfId="5351"/>
    <cellStyle name="Comma 5 2 5 3 2 2" xfId="5352"/>
    <cellStyle name="Comma 5 2 5 3 2 2 2" xfId="5353"/>
    <cellStyle name="Comma 5 2 5 3 2 3" xfId="5354"/>
    <cellStyle name="Comma 5 2 5 3 3" xfId="5355"/>
    <cellStyle name="Comma 5 2 5 3 3 2" xfId="5356"/>
    <cellStyle name="Comma 5 2 5 3 4" xfId="5357"/>
    <cellStyle name="Comma 5 2 5 4" xfId="5358"/>
    <cellStyle name="Comma 5 2 5 4 2" xfId="5359"/>
    <cellStyle name="Comma 5 2 5 4 2 2" xfId="5360"/>
    <cellStyle name="Comma 5 2 5 4 2 2 2" xfId="5361"/>
    <cellStyle name="Comma 5 2 5 4 2 3" xfId="5362"/>
    <cellStyle name="Comma 5 2 5 4 3" xfId="5363"/>
    <cellStyle name="Comma 5 2 5 4 3 2" xfId="5364"/>
    <cellStyle name="Comma 5 2 5 4 4" xfId="5365"/>
    <cellStyle name="Comma 5 2 5 5" xfId="5366"/>
    <cellStyle name="Comma 5 2 5 5 2" xfId="5367"/>
    <cellStyle name="Comma 5 2 5 5 2 2" xfId="5368"/>
    <cellStyle name="Comma 5 2 5 5 3" xfId="5369"/>
    <cellStyle name="Comma 5 2 5 6" xfId="5370"/>
    <cellStyle name="Comma 5 2 5 6 2" xfId="5371"/>
    <cellStyle name="Comma 5 2 5 7" xfId="5372"/>
    <cellStyle name="Comma 5 2 6" xfId="5373"/>
    <cellStyle name="Comma 5 2 6 2" xfId="5374"/>
    <cellStyle name="Comma 5 2 6 2 2" xfId="5375"/>
    <cellStyle name="Comma 5 2 6 2 2 2" xfId="5376"/>
    <cellStyle name="Comma 5 2 6 2 2 2 2" xfId="5377"/>
    <cellStyle name="Comma 5 2 6 2 2 2 2 2" xfId="5378"/>
    <cellStyle name="Comma 5 2 6 2 2 2 3" xfId="5379"/>
    <cellStyle name="Comma 5 2 6 2 2 3" xfId="5380"/>
    <cellStyle name="Comma 5 2 6 2 2 3 2" xfId="5381"/>
    <cellStyle name="Comma 5 2 6 2 2 4" xfId="5382"/>
    <cellStyle name="Comma 5 2 6 2 3" xfId="5383"/>
    <cellStyle name="Comma 5 2 6 2 3 2" xfId="5384"/>
    <cellStyle name="Comma 5 2 6 2 3 2 2" xfId="5385"/>
    <cellStyle name="Comma 5 2 6 2 3 3" xfId="5386"/>
    <cellStyle name="Comma 5 2 6 2 4" xfId="5387"/>
    <cellStyle name="Comma 5 2 6 2 4 2" xfId="5388"/>
    <cellStyle name="Comma 5 2 6 2 5" xfId="5389"/>
    <cellStyle name="Comma 5 2 6 3" xfId="5390"/>
    <cellStyle name="Comma 5 2 6 3 2" xfId="5391"/>
    <cellStyle name="Comma 5 2 6 3 2 2" xfId="5392"/>
    <cellStyle name="Comma 5 2 6 3 2 2 2" xfId="5393"/>
    <cellStyle name="Comma 5 2 6 3 2 3" xfId="5394"/>
    <cellStyle name="Comma 5 2 6 3 3" xfId="5395"/>
    <cellStyle name="Comma 5 2 6 3 3 2" xfId="5396"/>
    <cellStyle name="Comma 5 2 6 3 4" xfId="5397"/>
    <cellStyle name="Comma 5 2 6 4" xfId="5398"/>
    <cellStyle name="Comma 5 2 6 4 2" xfId="5399"/>
    <cellStyle name="Comma 5 2 6 4 2 2" xfId="5400"/>
    <cellStyle name="Comma 5 2 6 4 2 2 2" xfId="5401"/>
    <cellStyle name="Comma 5 2 6 4 2 3" xfId="5402"/>
    <cellStyle name="Comma 5 2 6 4 3" xfId="5403"/>
    <cellStyle name="Comma 5 2 6 4 3 2" xfId="5404"/>
    <cellStyle name="Comma 5 2 6 4 4" xfId="5405"/>
    <cellStyle name="Comma 5 2 6 5" xfId="5406"/>
    <cellStyle name="Comma 5 2 6 5 2" xfId="5407"/>
    <cellStyle name="Comma 5 2 6 5 2 2" xfId="5408"/>
    <cellStyle name="Comma 5 2 6 5 3" xfId="5409"/>
    <cellStyle name="Comma 5 2 6 6" xfId="5410"/>
    <cellStyle name="Comma 5 2 6 6 2" xfId="5411"/>
    <cellStyle name="Comma 5 2 6 7" xfId="5412"/>
    <cellStyle name="Comma 5 2 7" xfId="5413"/>
    <cellStyle name="Comma 5 2 7 2" xfId="5414"/>
    <cellStyle name="Comma 5 2 7 2 2" xfId="5415"/>
    <cellStyle name="Comma 5 2 7 2 2 2" xfId="5416"/>
    <cellStyle name="Comma 5 2 7 2 2 2 2" xfId="5417"/>
    <cellStyle name="Comma 5 2 7 2 2 2 2 2" xfId="5418"/>
    <cellStyle name="Comma 5 2 7 2 2 2 3" xfId="5419"/>
    <cellStyle name="Comma 5 2 7 2 2 3" xfId="5420"/>
    <cellStyle name="Comma 5 2 7 2 2 3 2" xfId="5421"/>
    <cellStyle name="Comma 5 2 7 2 2 4" xfId="5422"/>
    <cellStyle name="Comma 5 2 7 2 3" xfId="5423"/>
    <cellStyle name="Comma 5 2 7 2 3 2" xfId="5424"/>
    <cellStyle name="Comma 5 2 7 2 3 2 2" xfId="5425"/>
    <cellStyle name="Comma 5 2 7 2 3 3" xfId="5426"/>
    <cellStyle name="Comma 5 2 7 2 4" xfId="5427"/>
    <cellStyle name="Comma 5 2 7 2 4 2" xfId="5428"/>
    <cellStyle name="Comma 5 2 7 2 5" xfId="5429"/>
    <cellStyle name="Comma 5 2 7 3" xfId="5430"/>
    <cellStyle name="Comma 5 2 7 3 2" xfId="5431"/>
    <cellStyle name="Comma 5 2 7 3 2 2" xfId="5432"/>
    <cellStyle name="Comma 5 2 7 3 2 2 2" xfId="5433"/>
    <cellStyle name="Comma 5 2 7 3 2 3" xfId="5434"/>
    <cellStyle name="Comma 5 2 7 3 3" xfId="5435"/>
    <cellStyle name="Comma 5 2 7 3 3 2" xfId="5436"/>
    <cellStyle name="Comma 5 2 7 3 4" xfId="5437"/>
    <cellStyle name="Comma 5 2 7 4" xfId="5438"/>
    <cellStyle name="Comma 5 2 7 4 2" xfId="5439"/>
    <cellStyle name="Comma 5 2 7 4 2 2" xfId="5440"/>
    <cellStyle name="Comma 5 2 7 4 2 2 2" xfId="5441"/>
    <cellStyle name="Comma 5 2 7 4 2 3" xfId="5442"/>
    <cellStyle name="Comma 5 2 7 4 3" xfId="5443"/>
    <cellStyle name="Comma 5 2 7 4 3 2" xfId="5444"/>
    <cellStyle name="Comma 5 2 7 4 4" xfId="5445"/>
    <cellStyle name="Comma 5 2 7 5" xfId="5446"/>
    <cellStyle name="Comma 5 2 7 5 2" xfId="5447"/>
    <cellStyle name="Comma 5 2 7 5 2 2" xfId="5448"/>
    <cellStyle name="Comma 5 2 7 5 3" xfId="5449"/>
    <cellStyle name="Comma 5 2 7 6" xfId="5450"/>
    <cellStyle name="Comma 5 2 7 6 2" xfId="5451"/>
    <cellStyle name="Comma 5 2 7 7" xfId="5452"/>
    <cellStyle name="Comma 5 2 8" xfId="5453"/>
    <cellStyle name="Comma 5 2 8 2" xfId="5454"/>
    <cellStyle name="Comma 5 2 8 2 2" xfId="5455"/>
    <cellStyle name="Comma 5 2 8 2 2 2" xfId="5456"/>
    <cellStyle name="Comma 5 2 8 2 2 2 2" xfId="5457"/>
    <cellStyle name="Comma 5 2 8 2 2 2 2 2" xfId="5458"/>
    <cellStyle name="Comma 5 2 8 2 2 2 3" xfId="5459"/>
    <cellStyle name="Comma 5 2 8 2 2 3" xfId="5460"/>
    <cellStyle name="Comma 5 2 8 2 2 3 2" xfId="5461"/>
    <cellStyle name="Comma 5 2 8 2 2 4" xfId="5462"/>
    <cellStyle name="Comma 5 2 8 2 3" xfId="5463"/>
    <cellStyle name="Comma 5 2 8 2 3 2" xfId="5464"/>
    <cellStyle name="Comma 5 2 8 2 3 2 2" xfId="5465"/>
    <cellStyle name="Comma 5 2 8 2 3 3" xfId="5466"/>
    <cellStyle name="Comma 5 2 8 2 4" xfId="5467"/>
    <cellStyle name="Comma 5 2 8 2 4 2" xfId="5468"/>
    <cellStyle name="Comma 5 2 8 2 5" xfId="5469"/>
    <cellStyle name="Comma 5 2 8 3" xfId="5470"/>
    <cellStyle name="Comma 5 2 8 3 2" xfId="5471"/>
    <cellStyle name="Comma 5 2 8 3 2 2" xfId="5472"/>
    <cellStyle name="Comma 5 2 8 3 2 2 2" xfId="5473"/>
    <cellStyle name="Comma 5 2 8 3 2 3" xfId="5474"/>
    <cellStyle name="Comma 5 2 8 3 3" xfId="5475"/>
    <cellStyle name="Comma 5 2 8 3 3 2" xfId="5476"/>
    <cellStyle name="Comma 5 2 8 3 4" xfId="5477"/>
    <cellStyle name="Comma 5 2 8 4" xfId="5478"/>
    <cellStyle name="Comma 5 2 8 4 2" xfId="5479"/>
    <cellStyle name="Comma 5 2 8 4 2 2" xfId="5480"/>
    <cellStyle name="Comma 5 2 8 4 2 2 2" xfId="5481"/>
    <cellStyle name="Comma 5 2 8 4 2 3" xfId="5482"/>
    <cellStyle name="Comma 5 2 8 4 3" xfId="5483"/>
    <cellStyle name="Comma 5 2 8 4 3 2" xfId="5484"/>
    <cellStyle name="Comma 5 2 8 4 4" xfId="5485"/>
    <cellStyle name="Comma 5 2 8 5" xfId="5486"/>
    <cellStyle name="Comma 5 2 8 5 2" xfId="5487"/>
    <cellStyle name="Comma 5 2 8 5 2 2" xfId="5488"/>
    <cellStyle name="Comma 5 2 8 5 3" xfId="5489"/>
    <cellStyle name="Comma 5 2 8 6" xfId="5490"/>
    <cellStyle name="Comma 5 2 8 6 2" xfId="5491"/>
    <cellStyle name="Comma 5 2 8 7" xfId="5492"/>
    <cellStyle name="Comma 5 2 9" xfId="5493"/>
    <cellStyle name="Comma 5 2 9 2" xfId="5494"/>
    <cellStyle name="Comma 5 2 9 2 2" xfId="5495"/>
    <cellStyle name="Comma 5 2 9 2 2 2" xfId="5496"/>
    <cellStyle name="Comma 5 2 9 2 2 2 2" xfId="5497"/>
    <cellStyle name="Comma 5 2 9 2 2 3" xfId="5498"/>
    <cellStyle name="Comma 5 2 9 2 3" xfId="5499"/>
    <cellStyle name="Comma 5 2 9 2 3 2" xfId="5500"/>
    <cellStyle name="Comma 5 2 9 2 4" xfId="5501"/>
    <cellStyle name="Comma 5 2 9 3" xfId="5502"/>
    <cellStyle name="Comma 5 2 9 3 2" xfId="5503"/>
    <cellStyle name="Comma 5 2 9 3 2 2" xfId="5504"/>
    <cellStyle name="Comma 5 2 9 3 2 2 2" xfId="5505"/>
    <cellStyle name="Comma 5 2 9 3 2 3" xfId="5506"/>
    <cellStyle name="Comma 5 2 9 3 3" xfId="5507"/>
    <cellStyle name="Comma 5 2 9 3 3 2" xfId="5508"/>
    <cellStyle name="Comma 5 2 9 3 4" xfId="5509"/>
    <cellStyle name="Comma 5 2 9 4" xfId="5510"/>
    <cellStyle name="Comma 5 2 9 4 2" xfId="5511"/>
    <cellStyle name="Comma 5 2 9 4 2 2" xfId="5512"/>
    <cellStyle name="Comma 5 2 9 4 3" xfId="5513"/>
    <cellStyle name="Comma 5 2 9 5" xfId="5514"/>
    <cellStyle name="Comma 5 2 9 5 2" xfId="5515"/>
    <cellStyle name="Comma 5 2 9 6" xfId="5516"/>
    <cellStyle name="Comma 5 3" xfId="5517"/>
    <cellStyle name="Comma 5 3 2" xfId="5518"/>
    <cellStyle name="Comma 5 3 2 2" xfId="5519"/>
    <cellStyle name="Comma 5 3 2 2 2" xfId="5520"/>
    <cellStyle name="Comma 5 3 2 2 2 2" xfId="5521"/>
    <cellStyle name="Comma 5 3 2 2 2 2 2" xfId="5522"/>
    <cellStyle name="Comma 5 3 2 2 2 2 2 2" xfId="5523"/>
    <cellStyle name="Comma 5 3 2 2 2 2 3" xfId="5524"/>
    <cellStyle name="Comma 5 3 2 2 2 3" xfId="5525"/>
    <cellStyle name="Comma 5 3 2 2 2 3 2" xfId="5526"/>
    <cellStyle name="Comma 5 3 2 2 2 4" xfId="5527"/>
    <cellStyle name="Comma 5 3 2 2 3" xfId="5528"/>
    <cellStyle name="Comma 5 3 2 2 3 2" xfId="5529"/>
    <cellStyle name="Comma 5 3 2 2 3 2 2" xfId="5530"/>
    <cellStyle name="Comma 5 3 2 2 3 3" xfId="5531"/>
    <cellStyle name="Comma 5 3 2 2 4" xfId="5532"/>
    <cellStyle name="Comma 5 3 2 2 4 2" xfId="5533"/>
    <cellStyle name="Comma 5 3 2 2 5" xfId="5534"/>
    <cellStyle name="Comma 5 3 2 3" xfId="5535"/>
    <cellStyle name="Comma 5 3 2 3 2" xfId="5536"/>
    <cellStyle name="Comma 5 3 2 3 2 2" xfId="5537"/>
    <cellStyle name="Comma 5 3 2 3 2 2 2" xfId="5538"/>
    <cellStyle name="Comma 5 3 2 3 2 3" xfId="5539"/>
    <cellStyle name="Comma 5 3 2 3 3" xfId="5540"/>
    <cellStyle name="Comma 5 3 2 3 3 2" xfId="5541"/>
    <cellStyle name="Comma 5 3 2 3 4" xfId="5542"/>
    <cellStyle name="Comma 5 3 2 4" xfId="5543"/>
    <cellStyle name="Comma 5 3 2 4 2" xfId="5544"/>
    <cellStyle name="Comma 5 3 2 4 2 2" xfId="5545"/>
    <cellStyle name="Comma 5 3 2 4 2 2 2" xfId="5546"/>
    <cellStyle name="Comma 5 3 2 4 2 3" xfId="5547"/>
    <cellStyle name="Comma 5 3 2 4 3" xfId="5548"/>
    <cellStyle name="Comma 5 3 2 4 3 2" xfId="5549"/>
    <cellStyle name="Comma 5 3 2 4 4" xfId="5550"/>
    <cellStyle name="Comma 5 3 2 5" xfId="5551"/>
    <cellStyle name="Comma 5 3 2 5 2" xfId="5552"/>
    <cellStyle name="Comma 5 3 2 5 2 2" xfId="5553"/>
    <cellStyle name="Comma 5 3 2 5 3" xfId="5554"/>
    <cellStyle name="Comma 5 3 2 6" xfId="5555"/>
    <cellStyle name="Comma 5 3 2 6 2" xfId="5556"/>
    <cellStyle name="Comma 5 3 2 7" xfId="5557"/>
    <cellStyle name="Comma 5 3 3" xfId="5558"/>
    <cellStyle name="Comma 5 3 3 2" xfId="5559"/>
    <cellStyle name="Comma 5 3 3 2 2" xfId="5560"/>
    <cellStyle name="Comma 5 3 3 2 2 2" xfId="5561"/>
    <cellStyle name="Comma 5 3 3 2 2 2 2" xfId="5562"/>
    <cellStyle name="Comma 5 3 3 2 2 2 2 2" xfId="5563"/>
    <cellStyle name="Comma 5 3 3 2 2 2 3" xfId="5564"/>
    <cellStyle name="Comma 5 3 3 2 2 3" xfId="5565"/>
    <cellStyle name="Comma 5 3 3 2 2 3 2" xfId="5566"/>
    <cellStyle name="Comma 5 3 3 2 2 4" xfId="5567"/>
    <cellStyle name="Comma 5 3 3 2 3" xfId="5568"/>
    <cellStyle name="Comma 5 3 3 2 3 2" xfId="5569"/>
    <cellStyle name="Comma 5 3 3 2 3 2 2" xfId="5570"/>
    <cellStyle name="Comma 5 3 3 2 3 3" xfId="5571"/>
    <cellStyle name="Comma 5 3 3 2 4" xfId="5572"/>
    <cellStyle name="Comma 5 3 3 2 4 2" xfId="5573"/>
    <cellStyle name="Comma 5 3 3 2 5" xfId="5574"/>
    <cellStyle name="Comma 5 3 3 3" xfId="5575"/>
    <cellStyle name="Comma 5 3 3 3 2" xfId="5576"/>
    <cellStyle name="Comma 5 3 3 3 2 2" xfId="5577"/>
    <cellStyle name="Comma 5 3 3 3 2 2 2" xfId="5578"/>
    <cellStyle name="Comma 5 3 3 3 2 3" xfId="5579"/>
    <cellStyle name="Comma 5 3 3 3 3" xfId="5580"/>
    <cellStyle name="Comma 5 3 3 3 3 2" xfId="5581"/>
    <cellStyle name="Comma 5 3 3 3 4" xfId="5582"/>
    <cellStyle name="Comma 5 3 3 4" xfId="5583"/>
    <cellStyle name="Comma 5 3 3 4 2" xfId="5584"/>
    <cellStyle name="Comma 5 3 3 4 2 2" xfId="5585"/>
    <cellStyle name="Comma 5 3 3 4 2 2 2" xfId="5586"/>
    <cellStyle name="Comma 5 3 3 4 2 3" xfId="5587"/>
    <cellStyle name="Comma 5 3 3 4 3" xfId="5588"/>
    <cellStyle name="Comma 5 3 3 4 3 2" xfId="5589"/>
    <cellStyle name="Comma 5 3 3 4 4" xfId="5590"/>
    <cellStyle name="Comma 5 3 3 5" xfId="5591"/>
    <cellStyle name="Comma 5 3 3 5 2" xfId="5592"/>
    <cellStyle name="Comma 5 3 3 5 2 2" xfId="5593"/>
    <cellStyle name="Comma 5 3 3 5 3" xfId="5594"/>
    <cellStyle name="Comma 5 3 3 6" xfId="5595"/>
    <cellStyle name="Comma 5 3 3 6 2" xfId="5596"/>
    <cellStyle name="Comma 5 3 3 7" xfId="5597"/>
    <cellStyle name="Comma 5 3 4" xfId="5598"/>
    <cellStyle name="Comma 5 3 4 2" xfId="5599"/>
    <cellStyle name="Comma 5 3 4 2 2" xfId="5600"/>
    <cellStyle name="Comma 5 3 4 2 2 2" xfId="5601"/>
    <cellStyle name="Comma 5 3 4 2 2 2 2" xfId="5602"/>
    <cellStyle name="Comma 5 3 4 2 2 3" xfId="5603"/>
    <cellStyle name="Comma 5 3 4 2 3" xfId="5604"/>
    <cellStyle name="Comma 5 3 4 2 3 2" xfId="5605"/>
    <cellStyle name="Comma 5 3 4 2 4" xfId="5606"/>
    <cellStyle name="Comma 5 3 4 3" xfId="5607"/>
    <cellStyle name="Comma 5 3 4 3 2" xfId="5608"/>
    <cellStyle name="Comma 5 3 4 3 2 2" xfId="5609"/>
    <cellStyle name="Comma 5 3 4 3 3" xfId="5610"/>
    <cellStyle name="Comma 5 3 4 4" xfId="5611"/>
    <cellStyle name="Comma 5 3 4 4 2" xfId="5612"/>
    <cellStyle name="Comma 5 3 4 5" xfId="5613"/>
    <cellStyle name="Comma 5 3 5" xfId="5614"/>
    <cellStyle name="Comma 5 3 5 2" xfId="5615"/>
    <cellStyle name="Comma 5 3 5 2 2" xfId="5616"/>
    <cellStyle name="Comma 5 3 5 3" xfId="5617"/>
    <cellStyle name="Comma 5 3 6" xfId="5618"/>
    <cellStyle name="Comma 5 3 6 2" xfId="5619"/>
    <cellStyle name="Comma 5 3 7" xfId="5620"/>
    <cellStyle name="Comma 5 3 8" xfId="5621"/>
    <cellStyle name="Comma 5 4" xfId="5622"/>
    <cellStyle name="Comma 5 4 10" xfId="5623"/>
    <cellStyle name="Comma 5 4 10 2" xfId="5624"/>
    <cellStyle name="Comma 5 4 10 2 2" xfId="5625"/>
    <cellStyle name="Comma 5 4 10 2 2 2" xfId="5626"/>
    <cellStyle name="Comma 5 4 10 2 3" xfId="5627"/>
    <cellStyle name="Comma 5 4 10 3" xfId="5628"/>
    <cellStyle name="Comma 5 4 10 3 2" xfId="5629"/>
    <cellStyle name="Comma 5 4 10 4" xfId="5630"/>
    <cellStyle name="Comma 5 4 11" xfId="5631"/>
    <cellStyle name="Comma 5 4 11 2" xfId="5632"/>
    <cellStyle name="Comma 5 4 11 2 2" xfId="5633"/>
    <cellStyle name="Comma 5 4 11 3" xfId="5634"/>
    <cellStyle name="Comma 5 4 12" xfId="5635"/>
    <cellStyle name="Comma 5 4 12 2" xfId="5636"/>
    <cellStyle name="Comma 5 4 13" xfId="5637"/>
    <cellStyle name="Comma 5 4 2" xfId="5638"/>
    <cellStyle name="Comma 5 4 2 10" xfId="5639"/>
    <cellStyle name="Comma 5 4 2 2" xfId="5640"/>
    <cellStyle name="Comma 5 4 2 2 2" xfId="5641"/>
    <cellStyle name="Comma 5 4 2 2 2 2" xfId="5642"/>
    <cellStyle name="Comma 5 4 2 2 2 2 2" xfId="5643"/>
    <cellStyle name="Comma 5 4 2 2 2 2 2 2" xfId="5644"/>
    <cellStyle name="Comma 5 4 2 2 2 2 2 2 2" xfId="5645"/>
    <cellStyle name="Comma 5 4 2 2 2 2 2 3" xfId="5646"/>
    <cellStyle name="Comma 5 4 2 2 2 2 3" xfId="5647"/>
    <cellStyle name="Comma 5 4 2 2 2 2 3 2" xfId="5648"/>
    <cellStyle name="Comma 5 4 2 2 2 2 4" xfId="5649"/>
    <cellStyle name="Comma 5 4 2 2 2 3" xfId="5650"/>
    <cellStyle name="Comma 5 4 2 2 2 3 2" xfId="5651"/>
    <cellStyle name="Comma 5 4 2 2 2 3 2 2" xfId="5652"/>
    <cellStyle name="Comma 5 4 2 2 2 3 2 2 2" xfId="5653"/>
    <cellStyle name="Comma 5 4 2 2 2 3 2 3" xfId="5654"/>
    <cellStyle name="Comma 5 4 2 2 2 3 3" xfId="5655"/>
    <cellStyle name="Comma 5 4 2 2 2 3 3 2" xfId="5656"/>
    <cellStyle name="Comma 5 4 2 2 2 3 4" xfId="5657"/>
    <cellStyle name="Comma 5 4 2 2 2 4" xfId="5658"/>
    <cellStyle name="Comma 5 4 2 2 2 4 2" xfId="5659"/>
    <cellStyle name="Comma 5 4 2 2 2 4 2 2" xfId="5660"/>
    <cellStyle name="Comma 5 4 2 2 2 4 3" xfId="5661"/>
    <cellStyle name="Comma 5 4 2 2 2 5" xfId="5662"/>
    <cellStyle name="Comma 5 4 2 2 2 5 2" xfId="5663"/>
    <cellStyle name="Comma 5 4 2 2 2 6" xfId="5664"/>
    <cellStyle name="Comma 5 4 2 2 3" xfId="5665"/>
    <cellStyle name="Comma 5 4 2 2 3 2" xfId="5666"/>
    <cellStyle name="Comma 5 4 2 2 3 2 2" xfId="5667"/>
    <cellStyle name="Comma 5 4 2 2 3 2 2 2" xfId="5668"/>
    <cellStyle name="Comma 5 4 2 2 3 2 2 2 2" xfId="5669"/>
    <cellStyle name="Comma 5 4 2 2 3 2 2 3" xfId="5670"/>
    <cellStyle name="Comma 5 4 2 2 3 2 3" xfId="5671"/>
    <cellStyle name="Comma 5 4 2 2 3 2 3 2" xfId="5672"/>
    <cellStyle name="Comma 5 4 2 2 3 2 4" xfId="5673"/>
    <cellStyle name="Comma 5 4 2 2 3 3" xfId="5674"/>
    <cellStyle name="Comma 5 4 2 2 3 3 2" xfId="5675"/>
    <cellStyle name="Comma 5 4 2 2 3 3 2 2" xfId="5676"/>
    <cellStyle name="Comma 5 4 2 2 3 3 3" xfId="5677"/>
    <cellStyle name="Comma 5 4 2 2 3 4" xfId="5678"/>
    <cellStyle name="Comma 5 4 2 2 3 4 2" xfId="5679"/>
    <cellStyle name="Comma 5 4 2 2 3 5" xfId="5680"/>
    <cellStyle name="Comma 5 4 2 2 4" xfId="5681"/>
    <cellStyle name="Comma 5 4 2 2 4 2" xfId="5682"/>
    <cellStyle name="Comma 5 4 2 2 4 2 2" xfId="5683"/>
    <cellStyle name="Comma 5 4 2 2 4 2 2 2" xfId="5684"/>
    <cellStyle name="Comma 5 4 2 2 4 2 3" xfId="5685"/>
    <cellStyle name="Comma 5 4 2 2 4 3" xfId="5686"/>
    <cellStyle name="Comma 5 4 2 2 4 3 2" xfId="5687"/>
    <cellStyle name="Comma 5 4 2 2 4 4" xfId="5688"/>
    <cellStyle name="Comma 5 4 2 2 5" xfId="5689"/>
    <cellStyle name="Comma 5 4 2 2 5 2" xfId="5690"/>
    <cellStyle name="Comma 5 4 2 2 5 2 2" xfId="5691"/>
    <cellStyle name="Comma 5 4 2 2 5 2 2 2" xfId="5692"/>
    <cellStyle name="Comma 5 4 2 2 5 2 3" xfId="5693"/>
    <cellStyle name="Comma 5 4 2 2 5 3" xfId="5694"/>
    <cellStyle name="Comma 5 4 2 2 5 3 2" xfId="5695"/>
    <cellStyle name="Comma 5 4 2 2 5 4" xfId="5696"/>
    <cellStyle name="Comma 5 4 2 2 6" xfId="5697"/>
    <cellStyle name="Comma 5 4 2 2 6 2" xfId="5698"/>
    <cellStyle name="Comma 5 4 2 2 6 2 2" xfId="5699"/>
    <cellStyle name="Comma 5 4 2 2 6 3" xfId="5700"/>
    <cellStyle name="Comma 5 4 2 2 7" xfId="5701"/>
    <cellStyle name="Comma 5 4 2 2 7 2" xfId="5702"/>
    <cellStyle name="Comma 5 4 2 2 8" xfId="5703"/>
    <cellStyle name="Comma 5 4 2 3" xfId="5704"/>
    <cellStyle name="Comma 5 4 2 3 2" xfId="5705"/>
    <cellStyle name="Comma 5 4 2 3 2 2" xfId="5706"/>
    <cellStyle name="Comma 5 4 2 3 2 2 2" xfId="5707"/>
    <cellStyle name="Comma 5 4 2 3 2 2 2 2" xfId="5708"/>
    <cellStyle name="Comma 5 4 2 3 2 2 2 2 2" xfId="5709"/>
    <cellStyle name="Comma 5 4 2 3 2 2 2 3" xfId="5710"/>
    <cellStyle name="Comma 5 4 2 3 2 2 3" xfId="5711"/>
    <cellStyle name="Comma 5 4 2 3 2 2 3 2" xfId="5712"/>
    <cellStyle name="Comma 5 4 2 3 2 2 4" xfId="5713"/>
    <cellStyle name="Comma 5 4 2 3 2 3" xfId="5714"/>
    <cellStyle name="Comma 5 4 2 3 2 3 2" xfId="5715"/>
    <cellStyle name="Comma 5 4 2 3 2 3 2 2" xfId="5716"/>
    <cellStyle name="Comma 5 4 2 3 2 3 3" xfId="5717"/>
    <cellStyle name="Comma 5 4 2 3 2 4" xfId="5718"/>
    <cellStyle name="Comma 5 4 2 3 2 4 2" xfId="5719"/>
    <cellStyle name="Comma 5 4 2 3 2 5" xfId="5720"/>
    <cellStyle name="Comma 5 4 2 3 3" xfId="5721"/>
    <cellStyle name="Comma 5 4 2 3 3 2" xfId="5722"/>
    <cellStyle name="Comma 5 4 2 3 3 2 2" xfId="5723"/>
    <cellStyle name="Comma 5 4 2 3 3 2 2 2" xfId="5724"/>
    <cellStyle name="Comma 5 4 2 3 3 2 3" xfId="5725"/>
    <cellStyle name="Comma 5 4 2 3 3 3" xfId="5726"/>
    <cellStyle name="Comma 5 4 2 3 3 3 2" xfId="5727"/>
    <cellStyle name="Comma 5 4 2 3 3 4" xfId="5728"/>
    <cellStyle name="Comma 5 4 2 3 4" xfId="5729"/>
    <cellStyle name="Comma 5 4 2 3 4 2" xfId="5730"/>
    <cellStyle name="Comma 5 4 2 3 4 2 2" xfId="5731"/>
    <cellStyle name="Comma 5 4 2 3 4 2 2 2" xfId="5732"/>
    <cellStyle name="Comma 5 4 2 3 4 2 3" xfId="5733"/>
    <cellStyle name="Comma 5 4 2 3 4 3" xfId="5734"/>
    <cellStyle name="Comma 5 4 2 3 4 3 2" xfId="5735"/>
    <cellStyle name="Comma 5 4 2 3 4 4" xfId="5736"/>
    <cellStyle name="Comma 5 4 2 3 5" xfId="5737"/>
    <cellStyle name="Comma 5 4 2 3 5 2" xfId="5738"/>
    <cellStyle name="Comma 5 4 2 3 5 2 2" xfId="5739"/>
    <cellStyle name="Comma 5 4 2 3 5 3" xfId="5740"/>
    <cellStyle name="Comma 5 4 2 3 6" xfId="5741"/>
    <cellStyle name="Comma 5 4 2 3 6 2" xfId="5742"/>
    <cellStyle name="Comma 5 4 2 3 7" xfId="5743"/>
    <cellStyle name="Comma 5 4 2 4" xfId="5744"/>
    <cellStyle name="Comma 5 4 2 4 2" xfId="5745"/>
    <cellStyle name="Comma 5 4 2 4 2 2" xfId="5746"/>
    <cellStyle name="Comma 5 4 2 4 2 2 2" xfId="5747"/>
    <cellStyle name="Comma 5 4 2 4 2 2 2 2" xfId="5748"/>
    <cellStyle name="Comma 5 4 2 4 2 2 3" xfId="5749"/>
    <cellStyle name="Comma 5 4 2 4 2 3" xfId="5750"/>
    <cellStyle name="Comma 5 4 2 4 2 3 2" xfId="5751"/>
    <cellStyle name="Comma 5 4 2 4 2 4" xfId="5752"/>
    <cellStyle name="Comma 5 4 2 4 3" xfId="5753"/>
    <cellStyle name="Comma 5 4 2 4 3 2" xfId="5754"/>
    <cellStyle name="Comma 5 4 2 4 3 2 2" xfId="5755"/>
    <cellStyle name="Comma 5 4 2 4 3 2 2 2" xfId="5756"/>
    <cellStyle name="Comma 5 4 2 4 3 2 3" xfId="5757"/>
    <cellStyle name="Comma 5 4 2 4 3 3" xfId="5758"/>
    <cellStyle name="Comma 5 4 2 4 3 3 2" xfId="5759"/>
    <cellStyle name="Comma 5 4 2 4 3 4" xfId="5760"/>
    <cellStyle name="Comma 5 4 2 4 4" xfId="5761"/>
    <cellStyle name="Comma 5 4 2 4 4 2" xfId="5762"/>
    <cellStyle name="Comma 5 4 2 4 4 2 2" xfId="5763"/>
    <cellStyle name="Comma 5 4 2 4 4 3" xfId="5764"/>
    <cellStyle name="Comma 5 4 2 4 5" xfId="5765"/>
    <cellStyle name="Comma 5 4 2 4 5 2" xfId="5766"/>
    <cellStyle name="Comma 5 4 2 4 6" xfId="5767"/>
    <cellStyle name="Comma 5 4 2 5" xfId="5768"/>
    <cellStyle name="Comma 5 4 2 5 2" xfId="5769"/>
    <cellStyle name="Comma 5 4 2 5 2 2" xfId="5770"/>
    <cellStyle name="Comma 5 4 2 5 2 2 2" xfId="5771"/>
    <cellStyle name="Comma 5 4 2 5 2 2 2 2" xfId="5772"/>
    <cellStyle name="Comma 5 4 2 5 2 2 3" xfId="5773"/>
    <cellStyle name="Comma 5 4 2 5 2 3" xfId="5774"/>
    <cellStyle name="Comma 5 4 2 5 2 3 2" xfId="5775"/>
    <cellStyle name="Comma 5 4 2 5 2 4" xfId="5776"/>
    <cellStyle name="Comma 5 4 2 5 3" xfId="5777"/>
    <cellStyle name="Comma 5 4 2 5 3 2" xfId="5778"/>
    <cellStyle name="Comma 5 4 2 5 3 2 2" xfId="5779"/>
    <cellStyle name="Comma 5 4 2 5 3 3" xfId="5780"/>
    <cellStyle name="Comma 5 4 2 5 4" xfId="5781"/>
    <cellStyle name="Comma 5 4 2 5 4 2" xfId="5782"/>
    <cellStyle name="Comma 5 4 2 5 5" xfId="5783"/>
    <cellStyle name="Comma 5 4 2 6" xfId="5784"/>
    <cellStyle name="Comma 5 4 2 6 2" xfId="5785"/>
    <cellStyle name="Comma 5 4 2 6 2 2" xfId="5786"/>
    <cellStyle name="Comma 5 4 2 6 2 2 2" xfId="5787"/>
    <cellStyle name="Comma 5 4 2 6 2 3" xfId="5788"/>
    <cellStyle name="Comma 5 4 2 6 3" xfId="5789"/>
    <cellStyle name="Comma 5 4 2 6 3 2" xfId="5790"/>
    <cellStyle name="Comma 5 4 2 6 4" xfId="5791"/>
    <cellStyle name="Comma 5 4 2 7" xfId="5792"/>
    <cellStyle name="Comma 5 4 2 7 2" xfId="5793"/>
    <cellStyle name="Comma 5 4 2 7 2 2" xfId="5794"/>
    <cellStyle name="Comma 5 4 2 7 2 2 2" xfId="5795"/>
    <cellStyle name="Comma 5 4 2 7 2 3" xfId="5796"/>
    <cellStyle name="Comma 5 4 2 7 3" xfId="5797"/>
    <cellStyle name="Comma 5 4 2 7 3 2" xfId="5798"/>
    <cellStyle name="Comma 5 4 2 7 4" xfId="5799"/>
    <cellStyle name="Comma 5 4 2 8" xfId="5800"/>
    <cellStyle name="Comma 5 4 2 8 2" xfId="5801"/>
    <cellStyle name="Comma 5 4 2 8 2 2" xfId="5802"/>
    <cellStyle name="Comma 5 4 2 8 3" xfId="5803"/>
    <cellStyle name="Comma 5 4 2 9" xfId="5804"/>
    <cellStyle name="Comma 5 4 2 9 2" xfId="5805"/>
    <cellStyle name="Comma 5 4 3" xfId="5806"/>
    <cellStyle name="Comma 5 4 3 2" xfId="5807"/>
    <cellStyle name="Comma 5 4 3 2 2" xfId="5808"/>
    <cellStyle name="Comma 5 4 3 2 2 2" xfId="5809"/>
    <cellStyle name="Comma 5 4 3 2 2 2 2" xfId="5810"/>
    <cellStyle name="Comma 5 4 3 2 2 2 2 2" xfId="5811"/>
    <cellStyle name="Comma 5 4 3 2 2 2 2 2 2" xfId="5812"/>
    <cellStyle name="Comma 5 4 3 2 2 2 2 3" xfId="5813"/>
    <cellStyle name="Comma 5 4 3 2 2 2 3" xfId="5814"/>
    <cellStyle name="Comma 5 4 3 2 2 2 3 2" xfId="5815"/>
    <cellStyle name="Comma 5 4 3 2 2 2 4" xfId="5816"/>
    <cellStyle name="Comma 5 4 3 2 2 3" xfId="5817"/>
    <cellStyle name="Comma 5 4 3 2 2 3 2" xfId="5818"/>
    <cellStyle name="Comma 5 4 3 2 2 3 2 2" xfId="5819"/>
    <cellStyle name="Comma 5 4 3 2 2 3 3" xfId="5820"/>
    <cellStyle name="Comma 5 4 3 2 2 4" xfId="5821"/>
    <cellStyle name="Comma 5 4 3 2 2 4 2" xfId="5822"/>
    <cellStyle name="Comma 5 4 3 2 2 5" xfId="5823"/>
    <cellStyle name="Comma 5 4 3 2 3" xfId="5824"/>
    <cellStyle name="Comma 5 4 3 2 3 2" xfId="5825"/>
    <cellStyle name="Comma 5 4 3 2 3 2 2" xfId="5826"/>
    <cellStyle name="Comma 5 4 3 2 3 2 2 2" xfId="5827"/>
    <cellStyle name="Comma 5 4 3 2 3 2 3" xfId="5828"/>
    <cellStyle name="Comma 5 4 3 2 3 3" xfId="5829"/>
    <cellStyle name="Comma 5 4 3 2 3 3 2" xfId="5830"/>
    <cellStyle name="Comma 5 4 3 2 3 4" xfId="5831"/>
    <cellStyle name="Comma 5 4 3 2 4" xfId="5832"/>
    <cellStyle name="Comma 5 4 3 2 4 2" xfId="5833"/>
    <cellStyle name="Comma 5 4 3 2 4 2 2" xfId="5834"/>
    <cellStyle name="Comma 5 4 3 2 4 2 2 2" xfId="5835"/>
    <cellStyle name="Comma 5 4 3 2 4 2 3" xfId="5836"/>
    <cellStyle name="Comma 5 4 3 2 4 3" xfId="5837"/>
    <cellStyle name="Comma 5 4 3 2 4 3 2" xfId="5838"/>
    <cellStyle name="Comma 5 4 3 2 4 4" xfId="5839"/>
    <cellStyle name="Comma 5 4 3 2 5" xfId="5840"/>
    <cellStyle name="Comma 5 4 3 2 5 2" xfId="5841"/>
    <cellStyle name="Comma 5 4 3 2 5 2 2" xfId="5842"/>
    <cellStyle name="Comma 5 4 3 2 5 3" xfId="5843"/>
    <cellStyle name="Comma 5 4 3 2 6" xfId="5844"/>
    <cellStyle name="Comma 5 4 3 2 6 2" xfId="5845"/>
    <cellStyle name="Comma 5 4 3 2 7" xfId="5846"/>
    <cellStyle name="Comma 5 4 3 3" xfId="5847"/>
    <cellStyle name="Comma 5 4 3 3 2" xfId="5848"/>
    <cellStyle name="Comma 5 4 3 3 2 2" xfId="5849"/>
    <cellStyle name="Comma 5 4 3 3 2 2 2" xfId="5850"/>
    <cellStyle name="Comma 5 4 3 3 2 2 2 2" xfId="5851"/>
    <cellStyle name="Comma 5 4 3 3 2 2 3" xfId="5852"/>
    <cellStyle name="Comma 5 4 3 3 2 3" xfId="5853"/>
    <cellStyle name="Comma 5 4 3 3 2 3 2" xfId="5854"/>
    <cellStyle name="Comma 5 4 3 3 2 4" xfId="5855"/>
    <cellStyle name="Comma 5 4 3 3 3" xfId="5856"/>
    <cellStyle name="Comma 5 4 3 3 3 2" xfId="5857"/>
    <cellStyle name="Comma 5 4 3 3 3 2 2" xfId="5858"/>
    <cellStyle name="Comma 5 4 3 3 3 2 2 2" xfId="5859"/>
    <cellStyle name="Comma 5 4 3 3 3 2 3" xfId="5860"/>
    <cellStyle name="Comma 5 4 3 3 3 3" xfId="5861"/>
    <cellStyle name="Comma 5 4 3 3 3 3 2" xfId="5862"/>
    <cellStyle name="Comma 5 4 3 3 3 4" xfId="5863"/>
    <cellStyle name="Comma 5 4 3 3 4" xfId="5864"/>
    <cellStyle name="Comma 5 4 3 3 4 2" xfId="5865"/>
    <cellStyle name="Comma 5 4 3 3 4 2 2" xfId="5866"/>
    <cellStyle name="Comma 5 4 3 3 4 3" xfId="5867"/>
    <cellStyle name="Comma 5 4 3 3 5" xfId="5868"/>
    <cellStyle name="Comma 5 4 3 3 5 2" xfId="5869"/>
    <cellStyle name="Comma 5 4 3 3 6" xfId="5870"/>
    <cellStyle name="Comma 5 4 3 4" xfId="5871"/>
    <cellStyle name="Comma 5 4 3 4 2" xfId="5872"/>
    <cellStyle name="Comma 5 4 3 4 2 2" xfId="5873"/>
    <cellStyle name="Comma 5 4 3 4 2 2 2" xfId="5874"/>
    <cellStyle name="Comma 5 4 3 4 2 2 2 2" xfId="5875"/>
    <cellStyle name="Comma 5 4 3 4 2 2 3" xfId="5876"/>
    <cellStyle name="Comma 5 4 3 4 2 3" xfId="5877"/>
    <cellStyle name="Comma 5 4 3 4 2 3 2" xfId="5878"/>
    <cellStyle name="Comma 5 4 3 4 2 4" xfId="5879"/>
    <cellStyle name="Comma 5 4 3 4 3" xfId="5880"/>
    <cellStyle name="Comma 5 4 3 4 3 2" xfId="5881"/>
    <cellStyle name="Comma 5 4 3 4 3 2 2" xfId="5882"/>
    <cellStyle name="Comma 5 4 3 4 3 3" xfId="5883"/>
    <cellStyle name="Comma 5 4 3 4 4" xfId="5884"/>
    <cellStyle name="Comma 5 4 3 4 4 2" xfId="5885"/>
    <cellStyle name="Comma 5 4 3 4 5" xfId="5886"/>
    <cellStyle name="Comma 5 4 3 5" xfId="5887"/>
    <cellStyle name="Comma 5 4 3 5 2" xfId="5888"/>
    <cellStyle name="Comma 5 4 3 5 2 2" xfId="5889"/>
    <cellStyle name="Comma 5 4 3 5 2 2 2" xfId="5890"/>
    <cellStyle name="Comma 5 4 3 5 2 3" xfId="5891"/>
    <cellStyle name="Comma 5 4 3 5 3" xfId="5892"/>
    <cellStyle name="Comma 5 4 3 5 3 2" xfId="5893"/>
    <cellStyle name="Comma 5 4 3 5 4" xfId="5894"/>
    <cellStyle name="Comma 5 4 3 6" xfId="5895"/>
    <cellStyle name="Comma 5 4 3 6 2" xfId="5896"/>
    <cellStyle name="Comma 5 4 3 6 2 2" xfId="5897"/>
    <cellStyle name="Comma 5 4 3 6 2 2 2" xfId="5898"/>
    <cellStyle name="Comma 5 4 3 6 2 3" xfId="5899"/>
    <cellStyle name="Comma 5 4 3 6 3" xfId="5900"/>
    <cellStyle name="Comma 5 4 3 6 3 2" xfId="5901"/>
    <cellStyle name="Comma 5 4 3 6 4" xfId="5902"/>
    <cellStyle name="Comma 5 4 3 7" xfId="5903"/>
    <cellStyle name="Comma 5 4 3 7 2" xfId="5904"/>
    <cellStyle name="Comma 5 4 3 7 2 2" xfId="5905"/>
    <cellStyle name="Comma 5 4 3 7 3" xfId="5906"/>
    <cellStyle name="Comma 5 4 3 8" xfId="5907"/>
    <cellStyle name="Comma 5 4 3 8 2" xfId="5908"/>
    <cellStyle name="Comma 5 4 3 9" xfId="5909"/>
    <cellStyle name="Comma 5 4 4" xfId="5910"/>
    <cellStyle name="Comma 5 4 4 2" xfId="5911"/>
    <cellStyle name="Comma 5 4 4 2 2" xfId="5912"/>
    <cellStyle name="Comma 5 4 4 2 2 2" xfId="5913"/>
    <cellStyle name="Comma 5 4 4 2 2 2 2" xfId="5914"/>
    <cellStyle name="Comma 5 4 4 2 2 2 2 2" xfId="5915"/>
    <cellStyle name="Comma 5 4 4 2 2 2 3" xfId="5916"/>
    <cellStyle name="Comma 5 4 4 2 2 3" xfId="5917"/>
    <cellStyle name="Comma 5 4 4 2 2 3 2" xfId="5918"/>
    <cellStyle name="Comma 5 4 4 2 2 4" xfId="5919"/>
    <cellStyle name="Comma 5 4 4 2 3" xfId="5920"/>
    <cellStyle name="Comma 5 4 4 2 3 2" xfId="5921"/>
    <cellStyle name="Comma 5 4 4 2 3 2 2" xfId="5922"/>
    <cellStyle name="Comma 5 4 4 2 3 2 2 2" xfId="5923"/>
    <cellStyle name="Comma 5 4 4 2 3 2 3" xfId="5924"/>
    <cellStyle name="Comma 5 4 4 2 3 3" xfId="5925"/>
    <cellStyle name="Comma 5 4 4 2 3 3 2" xfId="5926"/>
    <cellStyle name="Comma 5 4 4 2 3 4" xfId="5927"/>
    <cellStyle name="Comma 5 4 4 2 4" xfId="5928"/>
    <cellStyle name="Comma 5 4 4 2 4 2" xfId="5929"/>
    <cellStyle name="Comma 5 4 4 2 4 2 2" xfId="5930"/>
    <cellStyle name="Comma 5 4 4 2 4 3" xfId="5931"/>
    <cellStyle name="Comma 5 4 4 2 5" xfId="5932"/>
    <cellStyle name="Comma 5 4 4 2 5 2" xfId="5933"/>
    <cellStyle name="Comma 5 4 4 2 6" xfId="5934"/>
    <cellStyle name="Comma 5 4 4 3" xfId="5935"/>
    <cellStyle name="Comma 5 4 4 3 2" xfId="5936"/>
    <cellStyle name="Comma 5 4 4 3 2 2" xfId="5937"/>
    <cellStyle name="Comma 5 4 4 3 2 2 2" xfId="5938"/>
    <cellStyle name="Comma 5 4 4 3 2 2 2 2" xfId="5939"/>
    <cellStyle name="Comma 5 4 4 3 2 2 3" xfId="5940"/>
    <cellStyle name="Comma 5 4 4 3 2 3" xfId="5941"/>
    <cellStyle name="Comma 5 4 4 3 2 3 2" xfId="5942"/>
    <cellStyle name="Comma 5 4 4 3 2 4" xfId="5943"/>
    <cellStyle name="Comma 5 4 4 3 3" xfId="5944"/>
    <cellStyle name="Comma 5 4 4 3 3 2" xfId="5945"/>
    <cellStyle name="Comma 5 4 4 3 3 2 2" xfId="5946"/>
    <cellStyle name="Comma 5 4 4 3 3 3" xfId="5947"/>
    <cellStyle name="Comma 5 4 4 3 4" xfId="5948"/>
    <cellStyle name="Comma 5 4 4 3 4 2" xfId="5949"/>
    <cellStyle name="Comma 5 4 4 3 5" xfId="5950"/>
    <cellStyle name="Comma 5 4 4 4" xfId="5951"/>
    <cellStyle name="Comma 5 4 4 4 2" xfId="5952"/>
    <cellStyle name="Comma 5 4 4 4 2 2" xfId="5953"/>
    <cellStyle name="Comma 5 4 4 4 2 2 2" xfId="5954"/>
    <cellStyle name="Comma 5 4 4 4 2 3" xfId="5955"/>
    <cellStyle name="Comma 5 4 4 4 3" xfId="5956"/>
    <cellStyle name="Comma 5 4 4 4 3 2" xfId="5957"/>
    <cellStyle name="Comma 5 4 4 4 4" xfId="5958"/>
    <cellStyle name="Comma 5 4 4 5" xfId="5959"/>
    <cellStyle name="Comma 5 4 4 5 2" xfId="5960"/>
    <cellStyle name="Comma 5 4 4 5 2 2" xfId="5961"/>
    <cellStyle name="Comma 5 4 4 5 2 2 2" xfId="5962"/>
    <cellStyle name="Comma 5 4 4 5 2 3" xfId="5963"/>
    <cellStyle name="Comma 5 4 4 5 3" xfId="5964"/>
    <cellStyle name="Comma 5 4 4 5 3 2" xfId="5965"/>
    <cellStyle name="Comma 5 4 4 5 4" xfId="5966"/>
    <cellStyle name="Comma 5 4 4 6" xfId="5967"/>
    <cellStyle name="Comma 5 4 4 6 2" xfId="5968"/>
    <cellStyle name="Comma 5 4 4 6 2 2" xfId="5969"/>
    <cellStyle name="Comma 5 4 4 6 3" xfId="5970"/>
    <cellStyle name="Comma 5 4 4 7" xfId="5971"/>
    <cellStyle name="Comma 5 4 4 7 2" xfId="5972"/>
    <cellStyle name="Comma 5 4 4 8" xfId="5973"/>
    <cellStyle name="Comma 5 4 5" xfId="5974"/>
    <cellStyle name="Comma 5 4 5 2" xfId="5975"/>
    <cellStyle name="Comma 5 4 5 2 2" xfId="5976"/>
    <cellStyle name="Comma 5 4 5 2 2 2" xfId="5977"/>
    <cellStyle name="Comma 5 4 5 2 2 2 2" xfId="5978"/>
    <cellStyle name="Comma 5 4 5 2 2 2 2 2" xfId="5979"/>
    <cellStyle name="Comma 5 4 5 2 2 2 3" xfId="5980"/>
    <cellStyle name="Comma 5 4 5 2 2 3" xfId="5981"/>
    <cellStyle name="Comma 5 4 5 2 2 3 2" xfId="5982"/>
    <cellStyle name="Comma 5 4 5 2 2 4" xfId="5983"/>
    <cellStyle name="Comma 5 4 5 2 3" xfId="5984"/>
    <cellStyle name="Comma 5 4 5 2 3 2" xfId="5985"/>
    <cellStyle name="Comma 5 4 5 2 3 2 2" xfId="5986"/>
    <cellStyle name="Comma 5 4 5 2 3 3" xfId="5987"/>
    <cellStyle name="Comma 5 4 5 2 4" xfId="5988"/>
    <cellStyle name="Comma 5 4 5 2 4 2" xfId="5989"/>
    <cellStyle name="Comma 5 4 5 2 5" xfId="5990"/>
    <cellStyle name="Comma 5 4 5 3" xfId="5991"/>
    <cellStyle name="Comma 5 4 5 3 2" xfId="5992"/>
    <cellStyle name="Comma 5 4 5 3 2 2" xfId="5993"/>
    <cellStyle name="Comma 5 4 5 3 2 2 2" xfId="5994"/>
    <cellStyle name="Comma 5 4 5 3 2 3" xfId="5995"/>
    <cellStyle name="Comma 5 4 5 3 3" xfId="5996"/>
    <cellStyle name="Comma 5 4 5 3 3 2" xfId="5997"/>
    <cellStyle name="Comma 5 4 5 3 4" xfId="5998"/>
    <cellStyle name="Comma 5 4 5 4" xfId="5999"/>
    <cellStyle name="Comma 5 4 5 4 2" xfId="6000"/>
    <cellStyle name="Comma 5 4 5 4 2 2" xfId="6001"/>
    <cellStyle name="Comma 5 4 5 4 2 2 2" xfId="6002"/>
    <cellStyle name="Comma 5 4 5 4 2 3" xfId="6003"/>
    <cellStyle name="Comma 5 4 5 4 3" xfId="6004"/>
    <cellStyle name="Comma 5 4 5 4 3 2" xfId="6005"/>
    <cellStyle name="Comma 5 4 5 4 4" xfId="6006"/>
    <cellStyle name="Comma 5 4 5 5" xfId="6007"/>
    <cellStyle name="Comma 5 4 5 5 2" xfId="6008"/>
    <cellStyle name="Comma 5 4 5 5 2 2" xfId="6009"/>
    <cellStyle name="Comma 5 4 5 5 3" xfId="6010"/>
    <cellStyle name="Comma 5 4 5 6" xfId="6011"/>
    <cellStyle name="Comma 5 4 5 6 2" xfId="6012"/>
    <cellStyle name="Comma 5 4 5 7" xfId="6013"/>
    <cellStyle name="Comma 5 4 6" xfId="6014"/>
    <cellStyle name="Comma 5 4 6 2" xfId="6015"/>
    <cellStyle name="Comma 5 4 6 2 2" xfId="6016"/>
    <cellStyle name="Comma 5 4 6 2 2 2" xfId="6017"/>
    <cellStyle name="Comma 5 4 6 2 2 2 2" xfId="6018"/>
    <cellStyle name="Comma 5 4 6 2 2 2 2 2" xfId="6019"/>
    <cellStyle name="Comma 5 4 6 2 2 2 3" xfId="6020"/>
    <cellStyle name="Comma 5 4 6 2 2 3" xfId="6021"/>
    <cellStyle name="Comma 5 4 6 2 2 3 2" xfId="6022"/>
    <cellStyle name="Comma 5 4 6 2 2 4" xfId="6023"/>
    <cellStyle name="Comma 5 4 6 2 3" xfId="6024"/>
    <cellStyle name="Comma 5 4 6 2 3 2" xfId="6025"/>
    <cellStyle name="Comma 5 4 6 2 3 2 2" xfId="6026"/>
    <cellStyle name="Comma 5 4 6 2 3 3" xfId="6027"/>
    <cellStyle name="Comma 5 4 6 2 4" xfId="6028"/>
    <cellStyle name="Comma 5 4 6 2 4 2" xfId="6029"/>
    <cellStyle name="Comma 5 4 6 2 5" xfId="6030"/>
    <cellStyle name="Comma 5 4 6 3" xfId="6031"/>
    <cellStyle name="Comma 5 4 6 3 2" xfId="6032"/>
    <cellStyle name="Comma 5 4 6 3 2 2" xfId="6033"/>
    <cellStyle name="Comma 5 4 6 3 2 2 2" xfId="6034"/>
    <cellStyle name="Comma 5 4 6 3 2 3" xfId="6035"/>
    <cellStyle name="Comma 5 4 6 3 3" xfId="6036"/>
    <cellStyle name="Comma 5 4 6 3 3 2" xfId="6037"/>
    <cellStyle name="Comma 5 4 6 3 4" xfId="6038"/>
    <cellStyle name="Comma 5 4 6 4" xfId="6039"/>
    <cellStyle name="Comma 5 4 6 4 2" xfId="6040"/>
    <cellStyle name="Comma 5 4 6 4 2 2" xfId="6041"/>
    <cellStyle name="Comma 5 4 6 4 2 2 2" xfId="6042"/>
    <cellStyle name="Comma 5 4 6 4 2 3" xfId="6043"/>
    <cellStyle name="Comma 5 4 6 4 3" xfId="6044"/>
    <cellStyle name="Comma 5 4 6 4 3 2" xfId="6045"/>
    <cellStyle name="Comma 5 4 6 4 4" xfId="6046"/>
    <cellStyle name="Comma 5 4 6 5" xfId="6047"/>
    <cellStyle name="Comma 5 4 6 5 2" xfId="6048"/>
    <cellStyle name="Comma 5 4 6 5 2 2" xfId="6049"/>
    <cellStyle name="Comma 5 4 6 5 3" xfId="6050"/>
    <cellStyle name="Comma 5 4 6 6" xfId="6051"/>
    <cellStyle name="Comma 5 4 6 6 2" xfId="6052"/>
    <cellStyle name="Comma 5 4 6 7" xfId="6053"/>
    <cellStyle name="Comma 5 4 7" xfId="6054"/>
    <cellStyle name="Comma 5 4 7 2" xfId="6055"/>
    <cellStyle name="Comma 5 4 7 2 2" xfId="6056"/>
    <cellStyle name="Comma 5 4 7 2 2 2" xfId="6057"/>
    <cellStyle name="Comma 5 4 7 2 2 2 2" xfId="6058"/>
    <cellStyle name="Comma 5 4 7 2 2 3" xfId="6059"/>
    <cellStyle name="Comma 5 4 7 2 3" xfId="6060"/>
    <cellStyle name="Comma 5 4 7 2 3 2" xfId="6061"/>
    <cellStyle name="Comma 5 4 7 2 4" xfId="6062"/>
    <cellStyle name="Comma 5 4 7 3" xfId="6063"/>
    <cellStyle name="Comma 5 4 7 3 2" xfId="6064"/>
    <cellStyle name="Comma 5 4 7 3 2 2" xfId="6065"/>
    <cellStyle name="Comma 5 4 7 3 2 2 2" xfId="6066"/>
    <cellStyle name="Comma 5 4 7 3 2 3" xfId="6067"/>
    <cellStyle name="Comma 5 4 7 3 3" xfId="6068"/>
    <cellStyle name="Comma 5 4 7 3 3 2" xfId="6069"/>
    <cellStyle name="Comma 5 4 7 3 4" xfId="6070"/>
    <cellStyle name="Comma 5 4 7 4" xfId="6071"/>
    <cellStyle name="Comma 5 4 7 4 2" xfId="6072"/>
    <cellStyle name="Comma 5 4 7 4 2 2" xfId="6073"/>
    <cellStyle name="Comma 5 4 7 4 3" xfId="6074"/>
    <cellStyle name="Comma 5 4 7 5" xfId="6075"/>
    <cellStyle name="Comma 5 4 7 5 2" xfId="6076"/>
    <cellStyle name="Comma 5 4 7 6" xfId="6077"/>
    <cellStyle name="Comma 5 4 8" xfId="6078"/>
    <cellStyle name="Comma 5 4 8 2" xfId="6079"/>
    <cellStyle name="Comma 5 4 8 2 2" xfId="6080"/>
    <cellStyle name="Comma 5 4 8 2 2 2" xfId="6081"/>
    <cellStyle name="Comma 5 4 8 2 2 2 2" xfId="6082"/>
    <cellStyle name="Comma 5 4 8 2 2 3" xfId="6083"/>
    <cellStyle name="Comma 5 4 8 2 3" xfId="6084"/>
    <cellStyle name="Comma 5 4 8 2 3 2" xfId="6085"/>
    <cellStyle name="Comma 5 4 8 2 4" xfId="6086"/>
    <cellStyle name="Comma 5 4 8 3" xfId="6087"/>
    <cellStyle name="Comma 5 4 8 3 2" xfId="6088"/>
    <cellStyle name="Comma 5 4 8 3 2 2" xfId="6089"/>
    <cellStyle name="Comma 5 4 8 3 3" xfId="6090"/>
    <cellStyle name="Comma 5 4 8 4" xfId="6091"/>
    <cellStyle name="Comma 5 4 8 4 2" xfId="6092"/>
    <cellStyle name="Comma 5 4 8 5" xfId="6093"/>
    <cellStyle name="Comma 5 4 9" xfId="6094"/>
    <cellStyle name="Comma 5 4 9 2" xfId="6095"/>
    <cellStyle name="Comma 5 4 9 2 2" xfId="6096"/>
    <cellStyle name="Comma 5 4 9 2 2 2" xfId="6097"/>
    <cellStyle name="Comma 5 4 9 2 3" xfId="6098"/>
    <cellStyle name="Comma 5 4 9 3" xfId="6099"/>
    <cellStyle name="Comma 5 4 9 3 2" xfId="6100"/>
    <cellStyle name="Comma 5 4 9 4" xfId="6101"/>
    <cellStyle name="Comma 5 5" xfId="6102"/>
    <cellStyle name="Comma 5 5 10" xfId="6103"/>
    <cellStyle name="Comma 5 5 10 2" xfId="6104"/>
    <cellStyle name="Comma 5 5 10 2 2" xfId="6105"/>
    <cellStyle name="Comma 5 5 10 3" xfId="6106"/>
    <cellStyle name="Comma 5 5 11" xfId="6107"/>
    <cellStyle name="Comma 5 5 11 2" xfId="6108"/>
    <cellStyle name="Comma 5 5 12" xfId="6109"/>
    <cellStyle name="Comma 5 5 2" xfId="6110"/>
    <cellStyle name="Comma 5 5 2 2" xfId="6111"/>
    <cellStyle name="Comma 5 5 2 2 2" xfId="6112"/>
    <cellStyle name="Comma 5 5 2 2 2 2" xfId="6113"/>
    <cellStyle name="Comma 5 5 2 2 2 2 2" xfId="6114"/>
    <cellStyle name="Comma 5 5 2 2 2 2 2 2" xfId="6115"/>
    <cellStyle name="Comma 5 5 2 2 2 2 2 2 2" xfId="6116"/>
    <cellStyle name="Comma 5 5 2 2 2 2 2 3" xfId="6117"/>
    <cellStyle name="Comma 5 5 2 2 2 2 3" xfId="6118"/>
    <cellStyle name="Comma 5 5 2 2 2 2 3 2" xfId="6119"/>
    <cellStyle name="Comma 5 5 2 2 2 2 4" xfId="6120"/>
    <cellStyle name="Comma 5 5 2 2 2 3" xfId="6121"/>
    <cellStyle name="Comma 5 5 2 2 2 3 2" xfId="6122"/>
    <cellStyle name="Comma 5 5 2 2 2 3 2 2" xfId="6123"/>
    <cellStyle name="Comma 5 5 2 2 2 3 3" xfId="6124"/>
    <cellStyle name="Comma 5 5 2 2 2 4" xfId="6125"/>
    <cellStyle name="Comma 5 5 2 2 2 4 2" xfId="6126"/>
    <cellStyle name="Comma 5 5 2 2 2 5" xfId="6127"/>
    <cellStyle name="Comma 5 5 2 2 3" xfId="6128"/>
    <cellStyle name="Comma 5 5 2 2 3 2" xfId="6129"/>
    <cellStyle name="Comma 5 5 2 2 3 2 2" xfId="6130"/>
    <cellStyle name="Comma 5 5 2 2 3 2 2 2" xfId="6131"/>
    <cellStyle name="Comma 5 5 2 2 3 2 3" xfId="6132"/>
    <cellStyle name="Comma 5 5 2 2 3 3" xfId="6133"/>
    <cellStyle name="Comma 5 5 2 2 3 3 2" xfId="6134"/>
    <cellStyle name="Comma 5 5 2 2 3 4" xfId="6135"/>
    <cellStyle name="Comma 5 5 2 2 4" xfId="6136"/>
    <cellStyle name="Comma 5 5 2 2 4 2" xfId="6137"/>
    <cellStyle name="Comma 5 5 2 2 4 2 2" xfId="6138"/>
    <cellStyle name="Comma 5 5 2 2 4 2 2 2" xfId="6139"/>
    <cellStyle name="Comma 5 5 2 2 4 2 3" xfId="6140"/>
    <cellStyle name="Comma 5 5 2 2 4 3" xfId="6141"/>
    <cellStyle name="Comma 5 5 2 2 4 3 2" xfId="6142"/>
    <cellStyle name="Comma 5 5 2 2 4 4" xfId="6143"/>
    <cellStyle name="Comma 5 5 2 2 5" xfId="6144"/>
    <cellStyle name="Comma 5 5 2 2 5 2" xfId="6145"/>
    <cellStyle name="Comma 5 5 2 2 5 2 2" xfId="6146"/>
    <cellStyle name="Comma 5 5 2 2 5 3" xfId="6147"/>
    <cellStyle name="Comma 5 5 2 2 6" xfId="6148"/>
    <cellStyle name="Comma 5 5 2 2 6 2" xfId="6149"/>
    <cellStyle name="Comma 5 5 2 2 7" xfId="6150"/>
    <cellStyle name="Comma 5 5 2 3" xfId="6151"/>
    <cellStyle name="Comma 5 5 2 3 2" xfId="6152"/>
    <cellStyle name="Comma 5 5 2 3 2 2" xfId="6153"/>
    <cellStyle name="Comma 5 5 2 3 2 2 2" xfId="6154"/>
    <cellStyle name="Comma 5 5 2 3 2 2 2 2" xfId="6155"/>
    <cellStyle name="Comma 5 5 2 3 2 2 3" xfId="6156"/>
    <cellStyle name="Comma 5 5 2 3 2 3" xfId="6157"/>
    <cellStyle name="Comma 5 5 2 3 2 3 2" xfId="6158"/>
    <cellStyle name="Comma 5 5 2 3 2 4" xfId="6159"/>
    <cellStyle name="Comma 5 5 2 3 3" xfId="6160"/>
    <cellStyle name="Comma 5 5 2 3 3 2" xfId="6161"/>
    <cellStyle name="Comma 5 5 2 3 3 2 2" xfId="6162"/>
    <cellStyle name="Comma 5 5 2 3 3 2 2 2" xfId="6163"/>
    <cellStyle name="Comma 5 5 2 3 3 2 3" xfId="6164"/>
    <cellStyle name="Comma 5 5 2 3 3 3" xfId="6165"/>
    <cellStyle name="Comma 5 5 2 3 3 3 2" xfId="6166"/>
    <cellStyle name="Comma 5 5 2 3 3 4" xfId="6167"/>
    <cellStyle name="Comma 5 5 2 3 4" xfId="6168"/>
    <cellStyle name="Comma 5 5 2 3 4 2" xfId="6169"/>
    <cellStyle name="Comma 5 5 2 3 4 2 2" xfId="6170"/>
    <cellStyle name="Comma 5 5 2 3 4 3" xfId="6171"/>
    <cellStyle name="Comma 5 5 2 3 5" xfId="6172"/>
    <cellStyle name="Comma 5 5 2 3 5 2" xfId="6173"/>
    <cellStyle name="Comma 5 5 2 3 6" xfId="6174"/>
    <cellStyle name="Comma 5 5 2 4" xfId="6175"/>
    <cellStyle name="Comma 5 5 2 4 2" xfId="6176"/>
    <cellStyle name="Comma 5 5 2 4 2 2" xfId="6177"/>
    <cellStyle name="Comma 5 5 2 4 2 2 2" xfId="6178"/>
    <cellStyle name="Comma 5 5 2 4 2 2 2 2" xfId="6179"/>
    <cellStyle name="Comma 5 5 2 4 2 2 3" xfId="6180"/>
    <cellStyle name="Comma 5 5 2 4 2 3" xfId="6181"/>
    <cellStyle name="Comma 5 5 2 4 2 3 2" xfId="6182"/>
    <cellStyle name="Comma 5 5 2 4 2 4" xfId="6183"/>
    <cellStyle name="Comma 5 5 2 4 3" xfId="6184"/>
    <cellStyle name="Comma 5 5 2 4 3 2" xfId="6185"/>
    <cellStyle name="Comma 5 5 2 4 3 2 2" xfId="6186"/>
    <cellStyle name="Comma 5 5 2 4 3 3" xfId="6187"/>
    <cellStyle name="Comma 5 5 2 4 4" xfId="6188"/>
    <cellStyle name="Comma 5 5 2 4 4 2" xfId="6189"/>
    <cellStyle name="Comma 5 5 2 4 5" xfId="6190"/>
    <cellStyle name="Comma 5 5 2 5" xfId="6191"/>
    <cellStyle name="Comma 5 5 2 5 2" xfId="6192"/>
    <cellStyle name="Comma 5 5 2 5 2 2" xfId="6193"/>
    <cellStyle name="Comma 5 5 2 5 2 2 2" xfId="6194"/>
    <cellStyle name="Comma 5 5 2 5 2 3" xfId="6195"/>
    <cellStyle name="Comma 5 5 2 5 3" xfId="6196"/>
    <cellStyle name="Comma 5 5 2 5 3 2" xfId="6197"/>
    <cellStyle name="Comma 5 5 2 5 4" xfId="6198"/>
    <cellStyle name="Comma 5 5 2 6" xfId="6199"/>
    <cellStyle name="Comma 5 5 2 6 2" xfId="6200"/>
    <cellStyle name="Comma 5 5 2 6 2 2" xfId="6201"/>
    <cellStyle name="Comma 5 5 2 6 2 2 2" xfId="6202"/>
    <cellStyle name="Comma 5 5 2 6 2 3" xfId="6203"/>
    <cellStyle name="Comma 5 5 2 6 3" xfId="6204"/>
    <cellStyle name="Comma 5 5 2 6 3 2" xfId="6205"/>
    <cellStyle name="Comma 5 5 2 6 4" xfId="6206"/>
    <cellStyle name="Comma 5 5 2 7" xfId="6207"/>
    <cellStyle name="Comma 5 5 2 7 2" xfId="6208"/>
    <cellStyle name="Comma 5 5 2 7 2 2" xfId="6209"/>
    <cellStyle name="Comma 5 5 2 7 3" xfId="6210"/>
    <cellStyle name="Comma 5 5 2 8" xfId="6211"/>
    <cellStyle name="Comma 5 5 2 8 2" xfId="6212"/>
    <cellStyle name="Comma 5 5 2 9" xfId="6213"/>
    <cellStyle name="Comma 5 5 3" xfId="6214"/>
    <cellStyle name="Comma 5 5 3 2" xfId="6215"/>
    <cellStyle name="Comma 5 5 3 2 2" xfId="6216"/>
    <cellStyle name="Comma 5 5 3 2 2 2" xfId="6217"/>
    <cellStyle name="Comma 5 5 3 2 2 2 2" xfId="6218"/>
    <cellStyle name="Comma 5 5 3 2 2 2 2 2" xfId="6219"/>
    <cellStyle name="Comma 5 5 3 2 2 2 3" xfId="6220"/>
    <cellStyle name="Comma 5 5 3 2 2 3" xfId="6221"/>
    <cellStyle name="Comma 5 5 3 2 2 3 2" xfId="6222"/>
    <cellStyle name="Comma 5 5 3 2 2 4" xfId="6223"/>
    <cellStyle name="Comma 5 5 3 2 3" xfId="6224"/>
    <cellStyle name="Comma 5 5 3 2 3 2" xfId="6225"/>
    <cellStyle name="Comma 5 5 3 2 3 2 2" xfId="6226"/>
    <cellStyle name="Comma 5 5 3 2 3 2 2 2" xfId="6227"/>
    <cellStyle name="Comma 5 5 3 2 3 2 3" xfId="6228"/>
    <cellStyle name="Comma 5 5 3 2 3 3" xfId="6229"/>
    <cellStyle name="Comma 5 5 3 2 3 3 2" xfId="6230"/>
    <cellStyle name="Comma 5 5 3 2 3 4" xfId="6231"/>
    <cellStyle name="Comma 5 5 3 2 4" xfId="6232"/>
    <cellStyle name="Comma 5 5 3 2 4 2" xfId="6233"/>
    <cellStyle name="Comma 5 5 3 2 4 2 2" xfId="6234"/>
    <cellStyle name="Comma 5 5 3 2 4 3" xfId="6235"/>
    <cellStyle name="Comma 5 5 3 2 5" xfId="6236"/>
    <cellStyle name="Comma 5 5 3 2 5 2" xfId="6237"/>
    <cellStyle name="Comma 5 5 3 2 6" xfId="6238"/>
    <cellStyle name="Comma 5 5 3 3" xfId="6239"/>
    <cellStyle name="Comma 5 5 3 3 2" xfId="6240"/>
    <cellStyle name="Comma 5 5 3 3 2 2" xfId="6241"/>
    <cellStyle name="Comma 5 5 3 3 2 2 2" xfId="6242"/>
    <cellStyle name="Comma 5 5 3 3 2 2 2 2" xfId="6243"/>
    <cellStyle name="Comma 5 5 3 3 2 2 3" xfId="6244"/>
    <cellStyle name="Comma 5 5 3 3 2 3" xfId="6245"/>
    <cellStyle name="Comma 5 5 3 3 2 3 2" xfId="6246"/>
    <cellStyle name="Comma 5 5 3 3 2 4" xfId="6247"/>
    <cellStyle name="Comma 5 5 3 3 3" xfId="6248"/>
    <cellStyle name="Comma 5 5 3 3 3 2" xfId="6249"/>
    <cellStyle name="Comma 5 5 3 3 3 2 2" xfId="6250"/>
    <cellStyle name="Comma 5 5 3 3 3 3" xfId="6251"/>
    <cellStyle name="Comma 5 5 3 3 4" xfId="6252"/>
    <cellStyle name="Comma 5 5 3 3 4 2" xfId="6253"/>
    <cellStyle name="Comma 5 5 3 3 5" xfId="6254"/>
    <cellStyle name="Comma 5 5 3 4" xfId="6255"/>
    <cellStyle name="Comma 5 5 3 4 2" xfId="6256"/>
    <cellStyle name="Comma 5 5 3 4 2 2" xfId="6257"/>
    <cellStyle name="Comma 5 5 3 4 2 2 2" xfId="6258"/>
    <cellStyle name="Comma 5 5 3 4 2 3" xfId="6259"/>
    <cellStyle name="Comma 5 5 3 4 3" xfId="6260"/>
    <cellStyle name="Comma 5 5 3 4 3 2" xfId="6261"/>
    <cellStyle name="Comma 5 5 3 4 4" xfId="6262"/>
    <cellStyle name="Comma 5 5 3 5" xfId="6263"/>
    <cellStyle name="Comma 5 5 3 5 2" xfId="6264"/>
    <cellStyle name="Comma 5 5 3 5 2 2" xfId="6265"/>
    <cellStyle name="Comma 5 5 3 5 2 2 2" xfId="6266"/>
    <cellStyle name="Comma 5 5 3 5 2 3" xfId="6267"/>
    <cellStyle name="Comma 5 5 3 5 3" xfId="6268"/>
    <cellStyle name="Comma 5 5 3 5 3 2" xfId="6269"/>
    <cellStyle name="Comma 5 5 3 5 4" xfId="6270"/>
    <cellStyle name="Comma 5 5 3 6" xfId="6271"/>
    <cellStyle name="Comma 5 5 3 6 2" xfId="6272"/>
    <cellStyle name="Comma 5 5 3 6 2 2" xfId="6273"/>
    <cellStyle name="Comma 5 5 3 6 3" xfId="6274"/>
    <cellStyle name="Comma 5 5 3 7" xfId="6275"/>
    <cellStyle name="Comma 5 5 3 7 2" xfId="6276"/>
    <cellStyle name="Comma 5 5 3 8" xfId="6277"/>
    <cellStyle name="Comma 5 5 4" xfId="6278"/>
    <cellStyle name="Comma 5 5 4 2" xfId="6279"/>
    <cellStyle name="Comma 5 5 4 2 2" xfId="6280"/>
    <cellStyle name="Comma 5 5 4 2 2 2" xfId="6281"/>
    <cellStyle name="Comma 5 5 4 2 2 2 2" xfId="6282"/>
    <cellStyle name="Comma 5 5 4 2 2 2 2 2" xfId="6283"/>
    <cellStyle name="Comma 5 5 4 2 2 2 3" xfId="6284"/>
    <cellStyle name="Comma 5 5 4 2 2 3" xfId="6285"/>
    <cellStyle name="Comma 5 5 4 2 2 3 2" xfId="6286"/>
    <cellStyle name="Comma 5 5 4 2 2 4" xfId="6287"/>
    <cellStyle name="Comma 5 5 4 2 3" xfId="6288"/>
    <cellStyle name="Comma 5 5 4 2 3 2" xfId="6289"/>
    <cellStyle name="Comma 5 5 4 2 3 2 2" xfId="6290"/>
    <cellStyle name="Comma 5 5 4 2 3 3" xfId="6291"/>
    <cellStyle name="Comma 5 5 4 2 4" xfId="6292"/>
    <cellStyle name="Comma 5 5 4 2 4 2" xfId="6293"/>
    <cellStyle name="Comma 5 5 4 2 5" xfId="6294"/>
    <cellStyle name="Comma 5 5 4 3" xfId="6295"/>
    <cellStyle name="Comma 5 5 4 3 2" xfId="6296"/>
    <cellStyle name="Comma 5 5 4 3 2 2" xfId="6297"/>
    <cellStyle name="Comma 5 5 4 3 2 2 2" xfId="6298"/>
    <cellStyle name="Comma 5 5 4 3 2 3" xfId="6299"/>
    <cellStyle name="Comma 5 5 4 3 3" xfId="6300"/>
    <cellStyle name="Comma 5 5 4 3 3 2" xfId="6301"/>
    <cellStyle name="Comma 5 5 4 3 4" xfId="6302"/>
    <cellStyle name="Comma 5 5 4 4" xfId="6303"/>
    <cellStyle name="Comma 5 5 4 4 2" xfId="6304"/>
    <cellStyle name="Comma 5 5 4 4 2 2" xfId="6305"/>
    <cellStyle name="Comma 5 5 4 4 2 2 2" xfId="6306"/>
    <cellStyle name="Comma 5 5 4 4 2 3" xfId="6307"/>
    <cellStyle name="Comma 5 5 4 4 3" xfId="6308"/>
    <cellStyle name="Comma 5 5 4 4 3 2" xfId="6309"/>
    <cellStyle name="Comma 5 5 4 4 4" xfId="6310"/>
    <cellStyle name="Comma 5 5 4 5" xfId="6311"/>
    <cellStyle name="Comma 5 5 4 5 2" xfId="6312"/>
    <cellStyle name="Comma 5 5 4 5 2 2" xfId="6313"/>
    <cellStyle name="Comma 5 5 4 5 3" xfId="6314"/>
    <cellStyle name="Comma 5 5 4 6" xfId="6315"/>
    <cellStyle name="Comma 5 5 4 6 2" xfId="6316"/>
    <cellStyle name="Comma 5 5 4 7" xfId="6317"/>
    <cellStyle name="Comma 5 5 5" xfId="6318"/>
    <cellStyle name="Comma 5 5 5 2" xfId="6319"/>
    <cellStyle name="Comma 5 5 5 2 2" xfId="6320"/>
    <cellStyle name="Comma 5 5 5 2 2 2" xfId="6321"/>
    <cellStyle name="Comma 5 5 5 2 2 2 2" xfId="6322"/>
    <cellStyle name="Comma 5 5 5 2 2 2 2 2" xfId="6323"/>
    <cellStyle name="Comma 5 5 5 2 2 2 3" xfId="6324"/>
    <cellStyle name="Comma 5 5 5 2 2 3" xfId="6325"/>
    <cellStyle name="Comma 5 5 5 2 2 3 2" xfId="6326"/>
    <cellStyle name="Comma 5 5 5 2 2 4" xfId="6327"/>
    <cellStyle name="Comma 5 5 5 2 3" xfId="6328"/>
    <cellStyle name="Comma 5 5 5 2 3 2" xfId="6329"/>
    <cellStyle name="Comma 5 5 5 2 3 2 2" xfId="6330"/>
    <cellStyle name="Comma 5 5 5 2 3 3" xfId="6331"/>
    <cellStyle name="Comma 5 5 5 2 4" xfId="6332"/>
    <cellStyle name="Comma 5 5 5 2 4 2" xfId="6333"/>
    <cellStyle name="Comma 5 5 5 2 5" xfId="6334"/>
    <cellStyle name="Comma 5 5 5 3" xfId="6335"/>
    <cellStyle name="Comma 5 5 5 3 2" xfId="6336"/>
    <cellStyle name="Comma 5 5 5 3 2 2" xfId="6337"/>
    <cellStyle name="Comma 5 5 5 3 2 2 2" xfId="6338"/>
    <cellStyle name="Comma 5 5 5 3 2 3" xfId="6339"/>
    <cellStyle name="Comma 5 5 5 3 3" xfId="6340"/>
    <cellStyle name="Comma 5 5 5 3 3 2" xfId="6341"/>
    <cellStyle name="Comma 5 5 5 3 4" xfId="6342"/>
    <cellStyle name="Comma 5 5 5 4" xfId="6343"/>
    <cellStyle name="Comma 5 5 5 4 2" xfId="6344"/>
    <cellStyle name="Comma 5 5 5 4 2 2" xfId="6345"/>
    <cellStyle name="Comma 5 5 5 4 2 2 2" xfId="6346"/>
    <cellStyle name="Comma 5 5 5 4 2 3" xfId="6347"/>
    <cellStyle name="Comma 5 5 5 4 3" xfId="6348"/>
    <cellStyle name="Comma 5 5 5 4 3 2" xfId="6349"/>
    <cellStyle name="Comma 5 5 5 4 4" xfId="6350"/>
    <cellStyle name="Comma 5 5 5 5" xfId="6351"/>
    <cellStyle name="Comma 5 5 5 5 2" xfId="6352"/>
    <cellStyle name="Comma 5 5 5 5 2 2" xfId="6353"/>
    <cellStyle name="Comma 5 5 5 5 3" xfId="6354"/>
    <cellStyle name="Comma 5 5 5 6" xfId="6355"/>
    <cellStyle name="Comma 5 5 5 6 2" xfId="6356"/>
    <cellStyle name="Comma 5 5 5 7" xfId="6357"/>
    <cellStyle name="Comma 5 5 6" xfId="6358"/>
    <cellStyle name="Comma 5 5 6 2" xfId="6359"/>
    <cellStyle name="Comma 5 5 6 2 2" xfId="6360"/>
    <cellStyle name="Comma 5 5 6 2 2 2" xfId="6361"/>
    <cellStyle name="Comma 5 5 6 2 2 2 2" xfId="6362"/>
    <cellStyle name="Comma 5 5 6 2 2 3" xfId="6363"/>
    <cellStyle name="Comma 5 5 6 2 3" xfId="6364"/>
    <cellStyle name="Comma 5 5 6 2 3 2" xfId="6365"/>
    <cellStyle name="Comma 5 5 6 2 4" xfId="6366"/>
    <cellStyle name="Comma 5 5 6 3" xfId="6367"/>
    <cellStyle name="Comma 5 5 6 3 2" xfId="6368"/>
    <cellStyle name="Comma 5 5 6 3 2 2" xfId="6369"/>
    <cellStyle name="Comma 5 5 6 3 2 2 2" xfId="6370"/>
    <cellStyle name="Comma 5 5 6 3 2 3" xfId="6371"/>
    <cellStyle name="Comma 5 5 6 3 3" xfId="6372"/>
    <cellStyle name="Comma 5 5 6 3 3 2" xfId="6373"/>
    <cellStyle name="Comma 5 5 6 3 4" xfId="6374"/>
    <cellStyle name="Comma 5 5 6 4" xfId="6375"/>
    <cellStyle name="Comma 5 5 6 4 2" xfId="6376"/>
    <cellStyle name="Comma 5 5 6 4 2 2" xfId="6377"/>
    <cellStyle name="Comma 5 5 6 4 3" xfId="6378"/>
    <cellStyle name="Comma 5 5 6 5" xfId="6379"/>
    <cellStyle name="Comma 5 5 6 5 2" xfId="6380"/>
    <cellStyle name="Comma 5 5 6 6" xfId="6381"/>
    <cellStyle name="Comma 5 5 7" xfId="6382"/>
    <cellStyle name="Comma 5 5 7 2" xfId="6383"/>
    <cellStyle name="Comma 5 5 7 2 2" xfId="6384"/>
    <cellStyle name="Comma 5 5 7 2 2 2" xfId="6385"/>
    <cellStyle name="Comma 5 5 7 2 2 2 2" xfId="6386"/>
    <cellStyle name="Comma 5 5 7 2 2 3" xfId="6387"/>
    <cellStyle name="Comma 5 5 7 2 3" xfId="6388"/>
    <cellStyle name="Comma 5 5 7 2 3 2" xfId="6389"/>
    <cellStyle name="Comma 5 5 7 2 4" xfId="6390"/>
    <cellStyle name="Comma 5 5 7 3" xfId="6391"/>
    <cellStyle name="Comma 5 5 7 3 2" xfId="6392"/>
    <cellStyle name="Comma 5 5 7 3 2 2" xfId="6393"/>
    <cellStyle name="Comma 5 5 7 3 3" xfId="6394"/>
    <cellStyle name="Comma 5 5 7 4" xfId="6395"/>
    <cellStyle name="Comma 5 5 7 4 2" xfId="6396"/>
    <cellStyle name="Comma 5 5 7 5" xfId="6397"/>
    <cellStyle name="Comma 5 5 8" xfId="6398"/>
    <cellStyle name="Comma 5 5 8 2" xfId="6399"/>
    <cellStyle name="Comma 5 5 8 2 2" xfId="6400"/>
    <cellStyle name="Comma 5 5 8 2 2 2" xfId="6401"/>
    <cellStyle name="Comma 5 5 8 2 3" xfId="6402"/>
    <cellStyle name="Comma 5 5 8 3" xfId="6403"/>
    <cellStyle name="Comma 5 5 8 3 2" xfId="6404"/>
    <cellStyle name="Comma 5 5 8 4" xfId="6405"/>
    <cellStyle name="Comma 5 5 9" xfId="6406"/>
    <cellStyle name="Comma 5 5 9 2" xfId="6407"/>
    <cellStyle name="Comma 5 5 9 2 2" xfId="6408"/>
    <cellStyle name="Comma 5 5 9 2 2 2" xfId="6409"/>
    <cellStyle name="Comma 5 5 9 2 3" xfId="6410"/>
    <cellStyle name="Comma 5 5 9 3" xfId="6411"/>
    <cellStyle name="Comma 5 5 9 3 2" xfId="6412"/>
    <cellStyle name="Comma 5 5 9 4" xfId="6413"/>
    <cellStyle name="Comma 5 6" xfId="6414"/>
    <cellStyle name="Comma 5 7" xfId="6415"/>
    <cellStyle name="Comma 5 8" xfId="6416"/>
    <cellStyle name="Comma 5 8 2" xfId="6417"/>
    <cellStyle name="Comma 5 8 2 2" xfId="6418"/>
    <cellStyle name="Comma 5 8 2 2 2" xfId="6419"/>
    <cellStyle name="Comma 5 8 2 2 2 2" xfId="6420"/>
    <cellStyle name="Comma 5 8 2 2 2 2 2" xfId="6421"/>
    <cellStyle name="Comma 5 8 2 2 2 3" xfId="6422"/>
    <cellStyle name="Comma 5 8 2 2 3" xfId="6423"/>
    <cellStyle name="Comma 5 8 2 2 3 2" xfId="6424"/>
    <cellStyle name="Comma 5 8 2 2 4" xfId="6425"/>
    <cellStyle name="Comma 5 8 2 3" xfId="6426"/>
    <cellStyle name="Comma 5 8 2 3 2" xfId="6427"/>
    <cellStyle name="Comma 5 8 2 3 2 2" xfId="6428"/>
    <cellStyle name="Comma 5 8 2 3 3" xfId="6429"/>
    <cellStyle name="Comma 5 8 2 4" xfId="6430"/>
    <cellStyle name="Comma 5 8 2 4 2" xfId="6431"/>
    <cellStyle name="Comma 5 8 2 5" xfId="6432"/>
    <cellStyle name="Comma 5 8 3" xfId="6433"/>
    <cellStyle name="Comma 5 8 3 2" xfId="6434"/>
    <cellStyle name="Comma 5 8 3 2 2" xfId="6435"/>
    <cellStyle name="Comma 5 8 3 2 2 2" xfId="6436"/>
    <cellStyle name="Comma 5 8 3 2 3" xfId="6437"/>
    <cellStyle name="Comma 5 8 3 3" xfId="6438"/>
    <cellStyle name="Comma 5 8 3 3 2" xfId="6439"/>
    <cellStyle name="Comma 5 8 3 4" xfId="6440"/>
    <cellStyle name="Comma 5 8 4" xfId="6441"/>
    <cellStyle name="Comma 5 8 4 2" xfId="6442"/>
    <cellStyle name="Comma 5 8 4 2 2" xfId="6443"/>
    <cellStyle name="Comma 5 8 4 2 2 2" xfId="6444"/>
    <cellStyle name="Comma 5 8 4 2 3" xfId="6445"/>
    <cellStyle name="Comma 5 8 4 3" xfId="6446"/>
    <cellStyle name="Comma 5 8 4 3 2" xfId="6447"/>
    <cellStyle name="Comma 5 8 4 4" xfId="6448"/>
    <cellStyle name="Comma 5 8 5" xfId="6449"/>
    <cellStyle name="Comma 5 8 5 2" xfId="6450"/>
    <cellStyle name="Comma 5 8 5 2 2" xfId="6451"/>
    <cellStyle name="Comma 5 8 5 3" xfId="6452"/>
    <cellStyle name="Comma 5 8 6" xfId="6453"/>
    <cellStyle name="Comma 5 8 6 2" xfId="6454"/>
    <cellStyle name="Comma 5 8 7" xfId="6455"/>
    <cellStyle name="Comma 5 9" xfId="6456"/>
    <cellStyle name="Comma 5 9 2" xfId="6457"/>
    <cellStyle name="Comma 5 9 2 2" xfId="6458"/>
    <cellStyle name="Comma 5 9 2 2 2" xfId="6459"/>
    <cellStyle name="Comma 5 9 2 2 2 2" xfId="6460"/>
    <cellStyle name="Comma 5 9 2 2 2 2 2" xfId="6461"/>
    <cellStyle name="Comma 5 9 2 2 2 3" xfId="6462"/>
    <cellStyle name="Comma 5 9 2 2 3" xfId="6463"/>
    <cellStyle name="Comma 5 9 2 2 3 2" xfId="6464"/>
    <cellStyle name="Comma 5 9 2 2 4" xfId="6465"/>
    <cellStyle name="Comma 5 9 2 3" xfId="6466"/>
    <cellStyle name="Comma 5 9 2 3 2" xfId="6467"/>
    <cellStyle name="Comma 5 9 2 3 2 2" xfId="6468"/>
    <cellStyle name="Comma 5 9 2 3 3" xfId="6469"/>
    <cellStyle name="Comma 5 9 2 4" xfId="6470"/>
    <cellStyle name="Comma 5 9 2 4 2" xfId="6471"/>
    <cellStyle name="Comma 5 9 2 5" xfId="6472"/>
    <cellStyle name="Comma 5 9 3" xfId="6473"/>
    <cellStyle name="Comma 5 9 3 2" xfId="6474"/>
    <cellStyle name="Comma 5 9 3 2 2" xfId="6475"/>
    <cellStyle name="Comma 5 9 3 2 2 2" xfId="6476"/>
    <cellStyle name="Comma 5 9 3 2 3" xfId="6477"/>
    <cellStyle name="Comma 5 9 3 3" xfId="6478"/>
    <cellStyle name="Comma 5 9 3 3 2" xfId="6479"/>
    <cellStyle name="Comma 5 9 3 4" xfId="6480"/>
    <cellStyle name="Comma 5 9 4" xfId="6481"/>
    <cellStyle name="Comma 5 9 4 2" xfId="6482"/>
    <cellStyle name="Comma 5 9 4 2 2" xfId="6483"/>
    <cellStyle name="Comma 5 9 4 2 2 2" xfId="6484"/>
    <cellStyle name="Comma 5 9 4 2 3" xfId="6485"/>
    <cellStyle name="Comma 5 9 4 3" xfId="6486"/>
    <cellStyle name="Comma 5 9 4 3 2" xfId="6487"/>
    <cellStyle name="Comma 5 9 4 4" xfId="6488"/>
    <cellStyle name="Comma 5 9 5" xfId="6489"/>
    <cellStyle name="Comma 5 9 5 2" xfId="6490"/>
    <cellStyle name="Comma 5 9 5 2 2" xfId="6491"/>
    <cellStyle name="Comma 5 9 5 3" xfId="6492"/>
    <cellStyle name="Comma 5 9 6" xfId="6493"/>
    <cellStyle name="Comma 5 9 6 2" xfId="6494"/>
    <cellStyle name="Comma 5 9 7" xfId="6495"/>
    <cellStyle name="Comma 50" xfId="6496"/>
    <cellStyle name="Comma 51" xfId="6497"/>
    <cellStyle name="Comma 52" xfId="6498"/>
    <cellStyle name="Comma 53" xfId="6499"/>
    <cellStyle name="Comma 54" xfId="6500"/>
    <cellStyle name="Comma 55" xfId="6501"/>
    <cellStyle name="Comma 56" xfId="6502"/>
    <cellStyle name="Comma 57" xfId="6503"/>
    <cellStyle name="Comma 57 2" xfId="6504"/>
    <cellStyle name="Comma 57 2 2" xfId="6505"/>
    <cellStyle name="Comma 57 2 2 2" xfId="6506"/>
    <cellStyle name="Comma 57 2 2 2 2" xfId="6507"/>
    <cellStyle name="Comma 57 2 2 2 2 2" xfId="6508"/>
    <cellStyle name="Comma 57 2 2 2 2 2 2" xfId="6509"/>
    <cellStyle name="Comma 57 2 2 2 2 3" xfId="6510"/>
    <cellStyle name="Comma 57 2 2 2 3" xfId="6511"/>
    <cellStyle name="Comma 57 2 2 2 3 2" xfId="6512"/>
    <cellStyle name="Comma 57 2 2 2 4" xfId="6513"/>
    <cellStyle name="Comma 57 2 2 3" xfId="6514"/>
    <cellStyle name="Comma 57 2 2 3 2" xfId="6515"/>
    <cellStyle name="Comma 57 2 2 3 2 2" xfId="6516"/>
    <cellStyle name="Comma 57 2 2 3 3" xfId="6517"/>
    <cellStyle name="Comma 57 2 2 4" xfId="6518"/>
    <cellStyle name="Comma 57 2 2 4 2" xfId="6519"/>
    <cellStyle name="Comma 57 2 2 5" xfId="6520"/>
    <cellStyle name="Comma 57 2 3" xfId="6521"/>
    <cellStyle name="Comma 57 2 3 2" xfId="6522"/>
    <cellStyle name="Comma 57 2 3 2 2" xfId="6523"/>
    <cellStyle name="Comma 57 2 3 2 2 2" xfId="6524"/>
    <cellStyle name="Comma 57 2 3 2 3" xfId="6525"/>
    <cellStyle name="Comma 57 2 3 3" xfId="6526"/>
    <cellStyle name="Comma 57 2 3 3 2" xfId="6527"/>
    <cellStyle name="Comma 57 2 3 4" xfId="6528"/>
    <cellStyle name="Comma 57 2 4" xfId="6529"/>
    <cellStyle name="Comma 57 2 4 2" xfId="6530"/>
    <cellStyle name="Comma 57 2 4 2 2" xfId="6531"/>
    <cellStyle name="Comma 57 2 4 2 2 2" xfId="6532"/>
    <cellStyle name="Comma 57 2 4 2 3" xfId="6533"/>
    <cellStyle name="Comma 57 2 4 3" xfId="6534"/>
    <cellStyle name="Comma 57 2 4 3 2" xfId="6535"/>
    <cellStyle name="Comma 57 2 4 4" xfId="6536"/>
    <cellStyle name="Comma 57 2 5" xfId="6537"/>
    <cellStyle name="Comma 57 2 5 2" xfId="6538"/>
    <cellStyle name="Comma 57 2 5 2 2" xfId="6539"/>
    <cellStyle name="Comma 57 2 5 3" xfId="6540"/>
    <cellStyle name="Comma 57 2 6" xfId="6541"/>
    <cellStyle name="Comma 57 2 6 2" xfId="6542"/>
    <cellStyle name="Comma 57 2 7" xfId="6543"/>
    <cellStyle name="Comma 57 3" xfId="6544"/>
    <cellStyle name="Comma 57 3 2" xfId="6545"/>
    <cellStyle name="Comma 57 3 2 2" xfId="6546"/>
    <cellStyle name="Comma 57 3 2 2 2" xfId="6547"/>
    <cellStyle name="Comma 57 3 2 2 2 2" xfId="6548"/>
    <cellStyle name="Comma 57 3 2 2 3" xfId="6549"/>
    <cellStyle name="Comma 57 3 2 3" xfId="6550"/>
    <cellStyle name="Comma 57 3 2 3 2" xfId="6551"/>
    <cellStyle name="Comma 57 3 2 4" xfId="6552"/>
    <cellStyle name="Comma 57 3 3" xfId="6553"/>
    <cellStyle name="Comma 57 3 3 2" xfId="6554"/>
    <cellStyle name="Comma 57 3 3 2 2" xfId="6555"/>
    <cellStyle name="Comma 57 3 3 2 2 2" xfId="6556"/>
    <cellStyle name="Comma 57 3 3 2 3" xfId="6557"/>
    <cellStyle name="Comma 57 3 3 3" xfId="6558"/>
    <cellStyle name="Comma 57 3 3 3 2" xfId="6559"/>
    <cellStyle name="Comma 57 3 3 4" xfId="6560"/>
    <cellStyle name="Comma 57 3 4" xfId="6561"/>
    <cellStyle name="Comma 57 3 4 2" xfId="6562"/>
    <cellStyle name="Comma 57 3 4 2 2" xfId="6563"/>
    <cellStyle name="Comma 57 3 4 3" xfId="6564"/>
    <cellStyle name="Comma 57 3 5" xfId="6565"/>
    <cellStyle name="Comma 57 3 5 2" xfId="6566"/>
    <cellStyle name="Comma 57 3 6" xfId="6567"/>
    <cellStyle name="Comma 57 4" xfId="6568"/>
    <cellStyle name="Comma 57 4 2" xfId="6569"/>
    <cellStyle name="Comma 57 4 2 2" xfId="6570"/>
    <cellStyle name="Comma 57 4 2 2 2" xfId="6571"/>
    <cellStyle name="Comma 57 4 2 2 2 2" xfId="6572"/>
    <cellStyle name="Comma 57 4 2 2 3" xfId="6573"/>
    <cellStyle name="Comma 57 4 2 3" xfId="6574"/>
    <cellStyle name="Comma 57 4 2 3 2" xfId="6575"/>
    <cellStyle name="Comma 57 4 2 4" xfId="6576"/>
    <cellStyle name="Comma 57 4 3" xfId="6577"/>
    <cellStyle name="Comma 57 4 3 2" xfId="6578"/>
    <cellStyle name="Comma 57 4 3 2 2" xfId="6579"/>
    <cellStyle name="Comma 57 4 3 3" xfId="6580"/>
    <cellStyle name="Comma 57 4 4" xfId="6581"/>
    <cellStyle name="Comma 57 4 4 2" xfId="6582"/>
    <cellStyle name="Comma 57 4 5" xfId="6583"/>
    <cellStyle name="Comma 57 5" xfId="6584"/>
    <cellStyle name="Comma 57 5 2" xfId="6585"/>
    <cellStyle name="Comma 57 5 2 2" xfId="6586"/>
    <cellStyle name="Comma 57 5 2 2 2" xfId="6587"/>
    <cellStyle name="Comma 57 5 2 3" xfId="6588"/>
    <cellStyle name="Comma 57 5 3" xfId="6589"/>
    <cellStyle name="Comma 57 5 3 2" xfId="6590"/>
    <cellStyle name="Comma 57 5 4" xfId="6591"/>
    <cellStyle name="Comma 57 6" xfId="6592"/>
    <cellStyle name="Comma 57 6 2" xfId="6593"/>
    <cellStyle name="Comma 57 6 2 2" xfId="6594"/>
    <cellStyle name="Comma 57 6 2 2 2" xfId="6595"/>
    <cellStyle name="Comma 57 6 2 3" xfId="6596"/>
    <cellStyle name="Comma 57 6 3" xfId="6597"/>
    <cellStyle name="Comma 57 6 3 2" xfId="6598"/>
    <cellStyle name="Comma 57 6 4" xfId="6599"/>
    <cellStyle name="Comma 57 7" xfId="6600"/>
    <cellStyle name="Comma 57 7 2" xfId="6601"/>
    <cellStyle name="Comma 57 7 2 2" xfId="6602"/>
    <cellStyle name="Comma 57 7 3" xfId="6603"/>
    <cellStyle name="Comma 57 8" xfId="6604"/>
    <cellStyle name="Comma 57 8 2" xfId="6605"/>
    <cellStyle name="Comma 57 9" xfId="6606"/>
    <cellStyle name="Comma 58" xfId="6607"/>
    <cellStyle name="Comma 59" xfId="6608"/>
    <cellStyle name="Comma 6" xfId="6609"/>
    <cellStyle name="Comma 6 2" xfId="6610"/>
    <cellStyle name="Comma 6 3" xfId="6611"/>
    <cellStyle name="Comma 6 3 2" xfId="6612"/>
    <cellStyle name="Comma 6 4" xfId="6613"/>
    <cellStyle name="Comma 6 4 2" xfId="6614"/>
    <cellStyle name="Comma 6 4 2 2" xfId="6615"/>
    <cellStyle name="Comma 6 4 3" xfId="6616"/>
    <cellStyle name="Comma 6 5" xfId="6617"/>
    <cellStyle name="Comma 6 6" xfId="6618"/>
    <cellStyle name="Comma 60" xfId="6619"/>
    <cellStyle name="Comma 61" xfId="6620"/>
    <cellStyle name="Comma 62" xfId="6621"/>
    <cellStyle name="Comma 63" xfId="6622"/>
    <cellStyle name="Comma 64" xfId="6623"/>
    <cellStyle name="Comma 65" xfId="6624"/>
    <cellStyle name="Comma 66" xfId="6625"/>
    <cellStyle name="Comma 67" xfId="6626"/>
    <cellStyle name="Comma 68" xfId="6627"/>
    <cellStyle name="Comma 69" xfId="6628"/>
    <cellStyle name="Comma 7" xfId="6629"/>
    <cellStyle name="Comma 7 2" xfId="6630"/>
    <cellStyle name="Comma 7 3" xfId="6631"/>
    <cellStyle name="Comma 7 3 2" xfId="6632"/>
    <cellStyle name="Comma 7 4" xfId="6633"/>
    <cellStyle name="Comma 7 5" xfId="6634"/>
    <cellStyle name="Comma 7 5 2" xfId="6635"/>
    <cellStyle name="Comma 7 5 2 2" xfId="6636"/>
    <cellStyle name="Comma 7 5 3" xfId="6637"/>
    <cellStyle name="Comma 7 6" xfId="6638"/>
    <cellStyle name="Comma 7 7" xfId="6639"/>
    <cellStyle name="Comma 70" xfId="6640"/>
    <cellStyle name="Comma 71" xfId="6641"/>
    <cellStyle name="Comma 72" xfId="6642"/>
    <cellStyle name="Comma 73" xfId="6643"/>
    <cellStyle name="Comma 74" xfId="6644"/>
    <cellStyle name="Comma 75" xfId="6645"/>
    <cellStyle name="Comma 76" xfId="6646"/>
    <cellStyle name="Comma 77" xfId="6647"/>
    <cellStyle name="Comma 77 2" xfId="6648"/>
    <cellStyle name="Comma 77 2 2" xfId="6649"/>
    <cellStyle name="Comma 77 3" xfId="6650"/>
    <cellStyle name="Comma 78" xfId="6651"/>
    <cellStyle name="Comma 78 2" xfId="6652"/>
    <cellStyle name="Comma 78 2 2" xfId="6653"/>
    <cellStyle name="Comma 78 3" xfId="6654"/>
    <cellStyle name="Comma 79" xfId="6655"/>
    <cellStyle name="Comma 79 2" xfId="6656"/>
    <cellStyle name="Comma 79 2 2" xfId="6657"/>
    <cellStyle name="Comma 79 3" xfId="6658"/>
    <cellStyle name="Comma 8" xfId="6659"/>
    <cellStyle name="Comma 8 2" xfId="6660"/>
    <cellStyle name="Comma 8 3" xfId="6661"/>
    <cellStyle name="Comma 8 3 2" xfId="6662"/>
    <cellStyle name="Comma 8 4" xfId="6663"/>
    <cellStyle name="Comma 8 4 2" xfId="6664"/>
    <cellStyle name="Comma 8 4 2 2" xfId="6665"/>
    <cellStyle name="Comma 8 4 3" xfId="6666"/>
    <cellStyle name="Comma 80" xfId="6667"/>
    <cellStyle name="Comma 80 2" xfId="6668"/>
    <cellStyle name="Comma 80 2 2" xfId="6669"/>
    <cellStyle name="Comma 80 3" xfId="6670"/>
    <cellStyle name="Comma 81" xfId="6671"/>
    <cellStyle name="Comma 81 2" xfId="6672"/>
    <cellStyle name="Comma 81 2 2" xfId="6673"/>
    <cellStyle name="Comma 81 3" xfId="6674"/>
    <cellStyle name="Comma 82" xfId="6675"/>
    <cellStyle name="Comma 82 2" xfId="6676"/>
    <cellStyle name="Comma 82 2 2" xfId="6677"/>
    <cellStyle name="Comma 82 3" xfId="6678"/>
    <cellStyle name="Comma 83" xfId="6679"/>
    <cellStyle name="Comma 83 2" xfId="6680"/>
    <cellStyle name="Comma 83 2 2" xfId="6681"/>
    <cellStyle name="Comma 83 3" xfId="6682"/>
    <cellStyle name="Comma 84" xfId="6683"/>
    <cellStyle name="Comma 85" xfId="6684"/>
    <cellStyle name="Comma 86" xfId="6685"/>
    <cellStyle name="Comma 87" xfId="6686"/>
    <cellStyle name="Comma 88" xfId="6687"/>
    <cellStyle name="Comma 89" xfId="6688"/>
    <cellStyle name="Comma 9" xfId="6689"/>
    <cellStyle name="Comma 9 2" xfId="6690"/>
    <cellStyle name="Comma 9 3" xfId="6691"/>
    <cellStyle name="Comma 9 3 2" xfId="6692"/>
    <cellStyle name="Comma 9 4" xfId="6693"/>
    <cellStyle name="Comma 9 4 2" xfId="6694"/>
    <cellStyle name="Comma 9 4 2 2" xfId="6695"/>
    <cellStyle name="Comma 9 4 3" xfId="6696"/>
    <cellStyle name="Comma 90" xfId="6697"/>
    <cellStyle name="Comma 91" xfId="6698"/>
    <cellStyle name="Comma 92" xfId="6699"/>
    <cellStyle name="Comma 93" xfId="6700"/>
    <cellStyle name="Comma 94" xfId="6701"/>
    <cellStyle name="Comma 95" xfId="6702"/>
    <cellStyle name="Comma 96" xfId="6703"/>
    <cellStyle name="Comma 97" xfId="6704"/>
    <cellStyle name="Comma 98" xfId="6705"/>
    <cellStyle name="Comma 99" xfId="6706"/>
    <cellStyle name="Comma0" xfId="6707"/>
    <cellStyle name="Comma0 - Style1" xfId="6708"/>
    <cellStyle name="Comma0 - Style2" xfId="6709"/>
    <cellStyle name="Comma0 - Style3" xfId="6710"/>
    <cellStyle name="Comma0 - Style4" xfId="6711"/>
    <cellStyle name="Comma0 10" xfId="6712"/>
    <cellStyle name="Comma0 11" xfId="6713"/>
    <cellStyle name="Comma0 12" xfId="6714"/>
    <cellStyle name="Comma0 13" xfId="6715"/>
    <cellStyle name="Comma0 14" xfId="6716"/>
    <cellStyle name="Comma0 15" xfId="6717"/>
    <cellStyle name="Comma0 16" xfId="6718"/>
    <cellStyle name="Comma0 17" xfId="6719"/>
    <cellStyle name="Comma0 18" xfId="6720"/>
    <cellStyle name="Comma0 19" xfId="6721"/>
    <cellStyle name="Comma0 2" xfId="6722"/>
    <cellStyle name="Comma0 20" xfId="6723"/>
    <cellStyle name="Comma0 21" xfId="6724"/>
    <cellStyle name="Comma0 22" xfId="6725"/>
    <cellStyle name="Comma0 23" xfId="6726"/>
    <cellStyle name="Comma0 24" xfId="6727"/>
    <cellStyle name="Comma0 25" xfId="6728"/>
    <cellStyle name="Comma0 3" xfId="6729"/>
    <cellStyle name="Comma0 4" xfId="6730"/>
    <cellStyle name="Comma0 5" xfId="6731"/>
    <cellStyle name="Comma0 6" xfId="6732"/>
    <cellStyle name="Comma0 7" xfId="6733"/>
    <cellStyle name="Comma0 8" xfId="6734"/>
    <cellStyle name="Comma0 9" xfId="6735"/>
    <cellStyle name="Comma0_108 2 MEHC Request 108 Reconcilation of Capex" xfId="6736"/>
    <cellStyle name="Comma1 - Style1" xfId="6737"/>
    <cellStyle name="Copied" xfId="6738"/>
    <cellStyle name="Curren - Style2" xfId="6739"/>
    <cellStyle name="Curren - Style3" xfId="6740"/>
    <cellStyle name="Currency 10" xfId="6741"/>
    <cellStyle name="Currency 11" xfId="6742"/>
    <cellStyle name="Currency 2" xfId="6743"/>
    <cellStyle name="Currency 2 10" xfId="6744"/>
    <cellStyle name="Currency 2 10 2" xfId="6745"/>
    <cellStyle name="Currency 2 10 2 2" xfId="6746"/>
    <cellStyle name="Currency 2 10 2 2 2" xfId="6747"/>
    <cellStyle name="Currency 2 10 2 2 2 2" xfId="6748"/>
    <cellStyle name="Currency 2 10 2 2 2 2 2" xfId="6749"/>
    <cellStyle name="Currency 2 10 2 2 2 3" xfId="6750"/>
    <cellStyle name="Currency 2 10 2 2 3" xfId="6751"/>
    <cellStyle name="Currency 2 10 2 2 3 2" xfId="6752"/>
    <cellStyle name="Currency 2 10 2 2 4" xfId="6753"/>
    <cellStyle name="Currency 2 10 2 3" xfId="6754"/>
    <cellStyle name="Currency 2 10 2 3 2" xfId="6755"/>
    <cellStyle name="Currency 2 10 2 3 2 2" xfId="6756"/>
    <cellStyle name="Currency 2 10 2 3 3" xfId="6757"/>
    <cellStyle name="Currency 2 10 2 4" xfId="6758"/>
    <cellStyle name="Currency 2 10 2 4 2" xfId="6759"/>
    <cellStyle name="Currency 2 10 2 5" xfId="6760"/>
    <cellStyle name="Currency 2 10 3" xfId="6761"/>
    <cellStyle name="Currency 2 10 3 2" xfId="6762"/>
    <cellStyle name="Currency 2 10 3 2 2" xfId="6763"/>
    <cellStyle name="Currency 2 10 3 2 2 2" xfId="6764"/>
    <cellStyle name="Currency 2 10 3 2 3" xfId="6765"/>
    <cellStyle name="Currency 2 10 3 3" xfId="6766"/>
    <cellStyle name="Currency 2 10 3 3 2" xfId="6767"/>
    <cellStyle name="Currency 2 10 3 4" xfId="6768"/>
    <cellStyle name="Currency 2 10 4" xfId="6769"/>
    <cellStyle name="Currency 2 10 4 2" xfId="6770"/>
    <cellStyle name="Currency 2 10 4 2 2" xfId="6771"/>
    <cellStyle name="Currency 2 10 4 2 2 2" xfId="6772"/>
    <cellStyle name="Currency 2 10 4 2 3" xfId="6773"/>
    <cellStyle name="Currency 2 10 4 3" xfId="6774"/>
    <cellStyle name="Currency 2 10 4 3 2" xfId="6775"/>
    <cellStyle name="Currency 2 10 4 4" xfId="6776"/>
    <cellStyle name="Currency 2 10 5" xfId="6777"/>
    <cellStyle name="Currency 2 10 5 2" xfId="6778"/>
    <cellStyle name="Currency 2 10 5 2 2" xfId="6779"/>
    <cellStyle name="Currency 2 10 5 3" xfId="6780"/>
    <cellStyle name="Currency 2 10 6" xfId="6781"/>
    <cellStyle name="Currency 2 10 6 2" xfId="6782"/>
    <cellStyle name="Currency 2 10 7" xfId="6783"/>
    <cellStyle name="Currency 2 11" xfId="6784"/>
    <cellStyle name="Currency 2 12" xfId="6785"/>
    <cellStyle name="Currency 2 12 2" xfId="6786"/>
    <cellStyle name="Currency 2 12 2 2" xfId="6787"/>
    <cellStyle name="Currency 2 12 2 2 2" xfId="6788"/>
    <cellStyle name="Currency 2 12 2 2 2 2" xfId="6789"/>
    <cellStyle name="Currency 2 12 2 2 3" xfId="6790"/>
    <cellStyle name="Currency 2 12 2 3" xfId="6791"/>
    <cellStyle name="Currency 2 12 2 3 2" xfId="6792"/>
    <cellStyle name="Currency 2 12 2 4" xfId="6793"/>
    <cellStyle name="Currency 2 12 3" xfId="6794"/>
    <cellStyle name="Currency 2 12 3 2" xfId="6795"/>
    <cellStyle name="Currency 2 12 3 2 2" xfId="6796"/>
    <cellStyle name="Currency 2 12 3 2 2 2" xfId="6797"/>
    <cellStyle name="Currency 2 12 3 2 3" xfId="6798"/>
    <cellStyle name="Currency 2 12 3 3" xfId="6799"/>
    <cellStyle name="Currency 2 12 3 3 2" xfId="6800"/>
    <cellStyle name="Currency 2 12 3 4" xfId="6801"/>
    <cellStyle name="Currency 2 12 4" xfId="6802"/>
    <cellStyle name="Currency 2 12 4 2" xfId="6803"/>
    <cellStyle name="Currency 2 12 4 2 2" xfId="6804"/>
    <cellStyle name="Currency 2 12 4 3" xfId="6805"/>
    <cellStyle name="Currency 2 12 5" xfId="6806"/>
    <cellStyle name="Currency 2 12 5 2" xfId="6807"/>
    <cellStyle name="Currency 2 12 6" xfId="6808"/>
    <cellStyle name="Currency 2 13" xfId="6809"/>
    <cellStyle name="Currency 2 13 2" xfId="6810"/>
    <cellStyle name="Currency 2 13 2 2" xfId="6811"/>
    <cellStyle name="Currency 2 13 2 2 2" xfId="6812"/>
    <cellStyle name="Currency 2 13 2 2 2 2" xfId="6813"/>
    <cellStyle name="Currency 2 13 2 2 3" xfId="6814"/>
    <cellStyle name="Currency 2 13 2 3" xfId="6815"/>
    <cellStyle name="Currency 2 13 2 3 2" xfId="6816"/>
    <cellStyle name="Currency 2 13 2 4" xfId="6817"/>
    <cellStyle name="Currency 2 13 3" xfId="6818"/>
    <cellStyle name="Currency 2 13 3 2" xfId="6819"/>
    <cellStyle name="Currency 2 13 3 2 2" xfId="6820"/>
    <cellStyle name="Currency 2 13 3 3" xfId="6821"/>
    <cellStyle name="Currency 2 13 4" xfId="6822"/>
    <cellStyle name="Currency 2 13 4 2" xfId="6823"/>
    <cellStyle name="Currency 2 13 5" xfId="6824"/>
    <cellStyle name="Currency 2 14" xfId="6825"/>
    <cellStyle name="Currency 2 14 2" xfId="6826"/>
    <cellStyle name="Currency 2 14 2 2" xfId="6827"/>
    <cellStyle name="Currency 2 14 2 2 2" xfId="6828"/>
    <cellStyle name="Currency 2 14 2 3" xfId="6829"/>
    <cellStyle name="Currency 2 14 3" xfId="6830"/>
    <cellStyle name="Currency 2 14 3 2" xfId="6831"/>
    <cellStyle name="Currency 2 14 4" xfId="6832"/>
    <cellStyle name="Currency 2 15" xfId="6833"/>
    <cellStyle name="Currency 2 15 2" xfId="6834"/>
    <cellStyle name="Currency 2 15 2 2" xfId="6835"/>
    <cellStyle name="Currency 2 15 2 2 2" xfId="6836"/>
    <cellStyle name="Currency 2 15 2 3" xfId="6837"/>
    <cellStyle name="Currency 2 15 3" xfId="6838"/>
    <cellStyle name="Currency 2 15 3 2" xfId="6839"/>
    <cellStyle name="Currency 2 15 4" xfId="6840"/>
    <cellStyle name="Currency 2 16" xfId="6841"/>
    <cellStyle name="Currency 2 16 2" xfId="6842"/>
    <cellStyle name="Currency 2 16 2 2" xfId="6843"/>
    <cellStyle name="Currency 2 16 3" xfId="6844"/>
    <cellStyle name="Currency 2 17" xfId="6845"/>
    <cellStyle name="Currency 2 17 2" xfId="6846"/>
    <cellStyle name="Currency 2 18" xfId="6847"/>
    <cellStyle name="Currency 2 2" xfId="6848"/>
    <cellStyle name="Currency 2 3" xfId="6849"/>
    <cellStyle name="Currency 2 4" xfId="6850"/>
    <cellStyle name="Currency 2 4 10" xfId="6851"/>
    <cellStyle name="Currency 2 4 10 2" xfId="6852"/>
    <cellStyle name="Currency 2 4 10 2 2" xfId="6853"/>
    <cellStyle name="Currency 2 4 10 2 2 2" xfId="6854"/>
    <cellStyle name="Currency 2 4 10 2 3" xfId="6855"/>
    <cellStyle name="Currency 2 4 10 3" xfId="6856"/>
    <cellStyle name="Currency 2 4 10 3 2" xfId="6857"/>
    <cellStyle name="Currency 2 4 10 4" xfId="6858"/>
    <cellStyle name="Currency 2 4 11" xfId="6859"/>
    <cellStyle name="Currency 2 4 11 2" xfId="6860"/>
    <cellStyle name="Currency 2 4 11 2 2" xfId="6861"/>
    <cellStyle name="Currency 2 4 11 3" xfId="6862"/>
    <cellStyle name="Currency 2 4 12" xfId="6863"/>
    <cellStyle name="Currency 2 4 12 2" xfId="6864"/>
    <cellStyle name="Currency 2 4 13" xfId="6865"/>
    <cellStyle name="Currency 2 4 2" xfId="6866"/>
    <cellStyle name="Currency 2 4 2 10" xfId="6867"/>
    <cellStyle name="Currency 2 4 2 2" xfId="6868"/>
    <cellStyle name="Currency 2 4 2 2 2" xfId="6869"/>
    <cellStyle name="Currency 2 4 2 2 2 2" xfId="6870"/>
    <cellStyle name="Currency 2 4 2 2 2 2 2" xfId="6871"/>
    <cellStyle name="Currency 2 4 2 2 2 2 2 2" xfId="6872"/>
    <cellStyle name="Currency 2 4 2 2 2 2 2 2 2" xfId="6873"/>
    <cellStyle name="Currency 2 4 2 2 2 2 2 3" xfId="6874"/>
    <cellStyle name="Currency 2 4 2 2 2 2 3" xfId="6875"/>
    <cellStyle name="Currency 2 4 2 2 2 2 3 2" xfId="6876"/>
    <cellStyle name="Currency 2 4 2 2 2 2 4" xfId="6877"/>
    <cellStyle name="Currency 2 4 2 2 2 3" xfId="6878"/>
    <cellStyle name="Currency 2 4 2 2 2 3 2" xfId="6879"/>
    <cellStyle name="Currency 2 4 2 2 2 3 2 2" xfId="6880"/>
    <cellStyle name="Currency 2 4 2 2 2 3 2 2 2" xfId="6881"/>
    <cellStyle name="Currency 2 4 2 2 2 3 2 3" xfId="6882"/>
    <cellStyle name="Currency 2 4 2 2 2 3 3" xfId="6883"/>
    <cellStyle name="Currency 2 4 2 2 2 3 3 2" xfId="6884"/>
    <cellStyle name="Currency 2 4 2 2 2 3 4" xfId="6885"/>
    <cellStyle name="Currency 2 4 2 2 2 4" xfId="6886"/>
    <cellStyle name="Currency 2 4 2 2 2 4 2" xfId="6887"/>
    <cellStyle name="Currency 2 4 2 2 2 4 2 2" xfId="6888"/>
    <cellStyle name="Currency 2 4 2 2 2 4 3" xfId="6889"/>
    <cellStyle name="Currency 2 4 2 2 2 5" xfId="6890"/>
    <cellStyle name="Currency 2 4 2 2 2 5 2" xfId="6891"/>
    <cellStyle name="Currency 2 4 2 2 2 6" xfId="6892"/>
    <cellStyle name="Currency 2 4 2 2 3" xfId="6893"/>
    <cellStyle name="Currency 2 4 2 2 3 2" xfId="6894"/>
    <cellStyle name="Currency 2 4 2 2 3 2 2" xfId="6895"/>
    <cellStyle name="Currency 2 4 2 2 3 2 2 2" xfId="6896"/>
    <cellStyle name="Currency 2 4 2 2 3 2 2 2 2" xfId="6897"/>
    <cellStyle name="Currency 2 4 2 2 3 2 2 3" xfId="6898"/>
    <cellStyle name="Currency 2 4 2 2 3 2 3" xfId="6899"/>
    <cellStyle name="Currency 2 4 2 2 3 2 3 2" xfId="6900"/>
    <cellStyle name="Currency 2 4 2 2 3 2 4" xfId="6901"/>
    <cellStyle name="Currency 2 4 2 2 3 3" xfId="6902"/>
    <cellStyle name="Currency 2 4 2 2 3 3 2" xfId="6903"/>
    <cellStyle name="Currency 2 4 2 2 3 3 2 2" xfId="6904"/>
    <cellStyle name="Currency 2 4 2 2 3 3 3" xfId="6905"/>
    <cellStyle name="Currency 2 4 2 2 3 4" xfId="6906"/>
    <cellStyle name="Currency 2 4 2 2 3 4 2" xfId="6907"/>
    <cellStyle name="Currency 2 4 2 2 3 5" xfId="6908"/>
    <cellStyle name="Currency 2 4 2 2 4" xfId="6909"/>
    <cellStyle name="Currency 2 4 2 2 4 2" xfId="6910"/>
    <cellStyle name="Currency 2 4 2 2 4 2 2" xfId="6911"/>
    <cellStyle name="Currency 2 4 2 2 4 2 2 2" xfId="6912"/>
    <cellStyle name="Currency 2 4 2 2 4 2 3" xfId="6913"/>
    <cellStyle name="Currency 2 4 2 2 4 3" xfId="6914"/>
    <cellStyle name="Currency 2 4 2 2 4 3 2" xfId="6915"/>
    <cellStyle name="Currency 2 4 2 2 4 4" xfId="6916"/>
    <cellStyle name="Currency 2 4 2 2 5" xfId="6917"/>
    <cellStyle name="Currency 2 4 2 2 5 2" xfId="6918"/>
    <cellStyle name="Currency 2 4 2 2 5 2 2" xfId="6919"/>
    <cellStyle name="Currency 2 4 2 2 5 2 2 2" xfId="6920"/>
    <cellStyle name="Currency 2 4 2 2 5 2 3" xfId="6921"/>
    <cellStyle name="Currency 2 4 2 2 5 3" xfId="6922"/>
    <cellStyle name="Currency 2 4 2 2 5 3 2" xfId="6923"/>
    <cellStyle name="Currency 2 4 2 2 5 4" xfId="6924"/>
    <cellStyle name="Currency 2 4 2 2 6" xfId="6925"/>
    <cellStyle name="Currency 2 4 2 2 6 2" xfId="6926"/>
    <cellStyle name="Currency 2 4 2 2 6 2 2" xfId="6927"/>
    <cellStyle name="Currency 2 4 2 2 6 3" xfId="6928"/>
    <cellStyle name="Currency 2 4 2 2 7" xfId="6929"/>
    <cellStyle name="Currency 2 4 2 2 7 2" xfId="6930"/>
    <cellStyle name="Currency 2 4 2 2 8" xfId="6931"/>
    <cellStyle name="Currency 2 4 2 3" xfId="6932"/>
    <cellStyle name="Currency 2 4 2 3 2" xfId="6933"/>
    <cellStyle name="Currency 2 4 2 3 2 2" xfId="6934"/>
    <cellStyle name="Currency 2 4 2 3 2 2 2" xfId="6935"/>
    <cellStyle name="Currency 2 4 2 3 2 2 2 2" xfId="6936"/>
    <cellStyle name="Currency 2 4 2 3 2 2 2 2 2" xfId="6937"/>
    <cellStyle name="Currency 2 4 2 3 2 2 2 3" xfId="6938"/>
    <cellStyle name="Currency 2 4 2 3 2 2 3" xfId="6939"/>
    <cellStyle name="Currency 2 4 2 3 2 2 3 2" xfId="6940"/>
    <cellStyle name="Currency 2 4 2 3 2 2 4" xfId="6941"/>
    <cellStyle name="Currency 2 4 2 3 2 3" xfId="6942"/>
    <cellStyle name="Currency 2 4 2 3 2 3 2" xfId="6943"/>
    <cellStyle name="Currency 2 4 2 3 2 3 2 2" xfId="6944"/>
    <cellStyle name="Currency 2 4 2 3 2 3 3" xfId="6945"/>
    <cellStyle name="Currency 2 4 2 3 2 4" xfId="6946"/>
    <cellStyle name="Currency 2 4 2 3 2 4 2" xfId="6947"/>
    <cellStyle name="Currency 2 4 2 3 2 5" xfId="6948"/>
    <cellStyle name="Currency 2 4 2 3 3" xfId="6949"/>
    <cellStyle name="Currency 2 4 2 3 3 2" xfId="6950"/>
    <cellStyle name="Currency 2 4 2 3 3 2 2" xfId="6951"/>
    <cellStyle name="Currency 2 4 2 3 3 2 2 2" xfId="6952"/>
    <cellStyle name="Currency 2 4 2 3 3 2 3" xfId="6953"/>
    <cellStyle name="Currency 2 4 2 3 3 3" xfId="6954"/>
    <cellStyle name="Currency 2 4 2 3 3 3 2" xfId="6955"/>
    <cellStyle name="Currency 2 4 2 3 3 4" xfId="6956"/>
    <cellStyle name="Currency 2 4 2 3 4" xfId="6957"/>
    <cellStyle name="Currency 2 4 2 3 4 2" xfId="6958"/>
    <cellStyle name="Currency 2 4 2 3 4 2 2" xfId="6959"/>
    <cellStyle name="Currency 2 4 2 3 4 2 2 2" xfId="6960"/>
    <cellStyle name="Currency 2 4 2 3 4 2 3" xfId="6961"/>
    <cellStyle name="Currency 2 4 2 3 4 3" xfId="6962"/>
    <cellStyle name="Currency 2 4 2 3 4 3 2" xfId="6963"/>
    <cellStyle name="Currency 2 4 2 3 4 4" xfId="6964"/>
    <cellStyle name="Currency 2 4 2 3 5" xfId="6965"/>
    <cellStyle name="Currency 2 4 2 3 5 2" xfId="6966"/>
    <cellStyle name="Currency 2 4 2 3 5 2 2" xfId="6967"/>
    <cellStyle name="Currency 2 4 2 3 5 3" xfId="6968"/>
    <cellStyle name="Currency 2 4 2 3 6" xfId="6969"/>
    <cellStyle name="Currency 2 4 2 3 6 2" xfId="6970"/>
    <cellStyle name="Currency 2 4 2 3 7" xfId="6971"/>
    <cellStyle name="Currency 2 4 2 4" xfId="6972"/>
    <cellStyle name="Currency 2 4 2 4 2" xfId="6973"/>
    <cellStyle name="Currency 2 4 2 4 2 2" xfId="6974"/>
    <cellStyle name="Currency 2 4 2 4 2 2 2" xfId="6975"/>
    <cellStyle name="Currency 2 4 2 4 2 2 2 2" xfId="6976"/>
    <cellStyle name="Currency 2 4 2 4 2 2 3" xfId="6977"/>
    <cellStyle name="Currency 2 4 2 4 2 3" xfId="6978"/>
    <cellStyle name="Currency 2 4 2 4 2 3 2" xfId="6979"/>
    <cellStyle name="Currency 2 4 2 4 2 4" xfId="6980"/>
    <cellStyle name="Currency 2 4 2 4 3" xfId="6981"/>
    <cellStyle name="Currency 2 4 2 4 3 2" xfId="6982"/>
    <cellStyle name="Currency 2 4 2 4 3 2 2" xfId="6983"/>
    <cellStyle name="Currency 2 4 2 4 3 2 2 2" xfId="6984"/>
    <cellStyle name="Currency 2 4 2 4 3 2 3" xfId="6985"/>
    <cellStyle name="Currency 2 4 2 4 3 3" xfId="6986"/>
    <cellStyle name="Currency 2 4 2 4 3 3 2" xfId="6987"/>
    <cellStyle name="Currency 2 4 2 4 3 4" xfId="6988"/>
    <cellStyle name="Currency 2 4 2 4 4" xfId="6989"/>
    <cellStyle name="Currency 2 4 2 4 4 2" xfId="6990"/>
    <cellStyle name="Currency 2 4 2 4 4 2 2" xfId="6991"/>
    <cellStyle name="Currency 2 4 2 4 4 3" xfId="6992"/>
    <cellStyle name="Currency 2 4 2 4 5" xfId="6993"/>
    <cellStyle name="Currency 2 4 2 4 5 2" xfId="6994"/>
    <cellStyle name="Currency 2 4 2 4 6" xfId="6995"/>
    <cellStyle name="Currency 2 4 2 5" xfId="6996"/>
    <cellStyle name="Currency 2 4 2 5 2" xfId="6997"/>
    <cellStyle name="Currency 2 4 2 5 2 2" xfId="6998"/>
    <cellStyle name="Currency 2 4 2 5 2 2 2" xfId="6999"/>
    <cellStyle name="Currency 2 4 2 5 2 2 2 2" xfId="7000"/>
    <cellStyle name="Currency 2 4 2 5 2 2 3" xfId="7001"/>
    <cellStyle name="Currency 2 4 2 5 2 3" xfId="7002"/>
    <cellStyle name="Currency 2 4 2 5 2 3 2" xfId="7003"/>
    <cellStyle name="Currency 2 4 2 5 2 4" xfId="7004"/>
    <cellStyle name="Currency 2 4 2 5 3" xfId="7005"/>
    <cellStyle name="Currency 2 4 2 5 3 2" xfId="7006"/>
    <cellStyle name="Currency 2 4 2 5 3 2 2" xfId="7007"/>
    <cellStyle name="Currency 2 4 2 5 3 3" xfId="7008"/>
    <cellStyle name="Currency 2 4 2 5 4" xfId="7009"/>
    <cellStyle name="Currency 2 4 2 5 4 2" xfId="7010"/>
    <cellStyle name="Currency 2 4 2 5 5" xfId="7011"/>
    <cellStyle name="Currency 2 4 2 6" xfId="7012"/>
    <cellStyle name="Currency 2 4 2 6 2" xfId="7013"/>
    <cellStyle name="Currency 2 4 2 6 2 2" xfId="7014"/>
    <cellStyle name="Currency 2 4 2 6 2 2 2" xfId="7015"/>
    <cellStyle name="Currency 2 4 2 6 2 3" xfId="7016"/>
    <cellStyle name="Currency 2 4 2 6 3" xfId="7017"/>
    <cellStyle name="Currency 2 4 2 6 3 2" xfId="7018"/>
    <cellStyle name="Currency 2 4 2 6 4" xfId="7019"/>
    <cellStyle name="Currency 2 4 2 7" xfId="7020"/>
    <cellStyle name="Currency 2 4 2 7 2" xfId="7021"/>
    <cellStyle name="Currency 2 4 2 7 2 2" xfId="7022"/>
    <cellStyle name="Currency 2 4 2 7 2 2 2" xfId="7023"/>
    <cellStyle name="Currency 2 4 2 7 2 3" xfId="7024"/>
    <cellStyle name="Currency 2 4 2 7 3" xfId="7025"/>
    <cellStyle name="Currency 2 4 2 7 3 2" xfId="7026"/>
    <cellStyle name="Currency 2 4 2 7 4" xfId="7027"/>
    <cellStyle name="Currency 2 4 2 8" xfId="7028"/>
    <cellStyle name="Currency 2 4 2 8 2" xfId="7029"/>
    <cellStyle name="Currency 2 4 2 8 2 2" xfId="7030"/>
    <cellStyle name="Currency 2 4 2 8 3" xfId="7031"/>
    <cellStyle name="Currency 2 4 2 9" xfId="7032"/>
    <cellStyle name="Currency 2 4 2 9 2" xfId="7033"/>
    <cellStyle name="Currency 2 4 3" xfId="7034"/>
    <cellStyle name="Currency 2 4 3 2" xfId="7035"/>
    <cellStyle name="Currency 2 4 3 2 2" xfId="7036"/>
    <cellStyle name="Currency 2 4 3 2 2 2" xfId="7037"/>
    <cellStyle name="Currency 2 4 3 2 2 2 2" xfId="7038"/>
    <cellStyle name="Currency 2 4 3 2 2 2 2 2" xfId="7039"/>
    <cellStyle name="Currency 2 4 3 2 2 2 2 2 2" xfId="7040"/>
    <cellStyle name="Currency 2 4 3 2 2 2 2 3" xfId="7041"/>
    <cellStyle name="Currency 2 4 3 2 2 2 3" xfId="7042"/>
    <cellStyle name="Currency 2 4 3 2 2 2 3 2" xfId="7043"/>
    <cellStyle name="Currency 2 4 3 2 2 2 4" xfId="7044"/>
    <cellStyle name="Currency 2 4 3 2 2 3" xfId="7045"/>
    <cellStyle name="Currency 2 4 3 2 2 3 2" xfId="7046"/>
    <cellStyle name="Currency 2 4 3 2 2 3 2 2" xfId="7047"/>
    <cellStyle name="Currency 2 4 3 2 2 3 3" xfId="7048"/>
    <cellStyle name="Currency 2 4 3 2 2 4" xfId="7049"/>
    <cellStyle name="Currency 2 4 3 2 2 4 2" xfId="7050"/>
    <cellStyle name="Currency 2 4 3 2 2 5" xfId="7051"/>
    <cellStyle name="Currency 2 4 3 2 3" xfId="7052"/>
    <cellStyle name="Currency 2 4 3 2 3 2" xfId="7053"/>
    <cellStyle name="Currency 2 4 3 2 3 2 2" xfId="7054"/>
    <cellStyle name="Currency 2 4 3 2 3 2 2 2" xfId="7055"/>
    <cellStyle name="Currency 2 4 3 2 3 2 3" xfId="7056"/>
    <cellStyle name="Currency 2 4 3 2 3 3" xfId="7057"/>
    <cellStyle name="Currency 2 4 3 2 3 3 2" xfId="7058"/>
    <cellStyle name="Currency 2 4 3 2 3 4" xfId="7059"/>
    <cellStyle name="Currency 2 4 3 2 4" xfId="7060"/>
    <cellStyle name="Currency 2 4 3 2 4 2" xfId="7061"/>
    <cellStyle name="Currency 2 4 3 2 4 2 2" xfId="7062"/>
    <cellStyle name="Currency 2 4 3 2 4 2 2 2" xfId="7063"/>
    <cellStyle name="Currency 2 4 3 2 4 2 3" xfId="7064"/>
    <cellStyle name="Currency 2 4 3 2 4 3" xfId="7065"/>
    <cellStyle name="Currency 2 4 3 2 4 3 2" xfId="7066"/>
    <cellStyle name="Currency 2 4 3 2 4 4" xfId="7067"/>
    <cellStyle name="Currency 2 4 3 2 5" xfId="7068"/>
    <cellStyle name="Currency 2 4 3 2 5 2" xfId="7069"/>
    <cellStyle name="Currency 2 4 3 2 5 2 2" xfId="7070"/>
    <cellStyle name="Currency 2 4 3 2 5 3" xfId="7071"/>
    <cellStyle name="Currency 2 4 3 2 6" xfId="7072"/>
    <cellStyle name="Currency 2 4 3 2 6 2" xfId="7073"/>
    <cellStyle name="Currency 2 4 3 2 7" xfId="7074"/>
    <cellStyle name="Currency 2 4 3 3" xfId="7075"/>
    <cellStyle name="Currency 2 4 3 3 2" xfId="7076"/>
    <cellStyle name="Currency 2 4 3 3 2 2" xfId="7077"/>
    <cellStyle name="Currency 2 4 3 3 2 2 2" xfId="7078"/>
    <cellStyle name="Currency 2 4 3 3 2 2 2 2" xfId="7079"/>
    <cellStyle name="Currency 2 4 3 3 2 2 3" xfId="7080"/>
    <cellStyle name="Currency 2 4 3 3 2 3" xfId="7081"/>
    <cellStyle name="Currency 2 4 3 3 2 3 2" xfId="7082"/>
    <cellStyle name="Currency 2 4 3 3 2 4" xfId="7083"/>
    <cellStyle name="Currency 2 4 3 3 3" xfId="7084"/>
    <cellStyle name="Currency 2 4 3 3 3 2" xfId="7085"/>
    <cellStyle name="Currency 2 4 3 3 3 2 2" xfId="7086"/>
    <cellStyle name="Currency 2 4 3 3 3 2 2 2" xfId="7087"/>
    <cellStyle name="Currency 2 4 3 3 3 2 3" xfId="7088"/>
    <cellStyle name="Currency 2 4 3 3 3 3" xfId="7089"/>
    <cellStyle name="Currency 2 4 3 3 3 3 2" xfId="7090"/>
    <cellStyle name="Currency 2 4 3 3 3 4" xfId="7091"/>
    <cellStyle name="Currency 2 4 3 3 4" xfId="7092"/>
    <cellStyle name="Currency 2 4 3 3 4 2" xfId="7093"/>
    <cellStyle name="Currency 2 4 3 3 4 2 2" xfId="7094"/>
    <cellStyle name="Currency 2 4 3 3 4 3" xfId="7095"/>
    <cellStyle name="Currency 2 4 3 3 5" xfId="7096"/>
    <cellStyle name="Currency 2 4 3 3 5 2" xfId="7097"/>
    <cellStyle name="Currency 2 4 3 3 6" xfId="7098"/>
    <cellStyle name="Currency 2 4 3 4" xfId="7099"/>
    <cellStyle name="Currency 2 4 3 4 2" xfId="7100"/>
    <cellStyle name="Currency 2 4 3 4 2 2" xfId="7101"/>
    <cellStyle name="Currency 2 4 3 4 2 2 2" xfId="7102"/>
    <cellStyle name="Currency 2 4 3 4 2 2 2 2" xfId="7103"/>
    <cellStyle name="Currency 2 4 3 4 2 2 3" xfId="7104"/>
    <cellStyle name="Currency 2 4 3 4 2 3" xfId="7105"/>
    <cellStyle name="Currency 2 4 3 4 2 3 2" xfId="7106"/>
    <cellStyle name="Currency 2 4 3 4 2 4" xfId="7107"/>
    <cellStyle name="Currency 2 4 3 4 3" xfId="7108"/>
    <cellStyle name="Currency 2 4 3 4 3 2" xfId="7109"/>
    <cellStyle name="Currency 2 4 3 4 3 2 2" xfId="7110"/>
    <cellStyle name="Currency 2 4 3 4 3 3" xfId="7111"/>
    <cellStyle name="Currency 2 4 3 4 4" xfId="7112"/>
    <cellStyle name="Currency 2 4 3 4 4 2" xfId="7113"/>
    <cellStyle name="Currency 2 4 3 4 5" xfId="7114"/>
    <cellStyle name="Currency 2 4 3 5" xfId="7115"/>
    <cellStyle name="Currency 2 4 3 5 2" xfId="7116"/>
    <cellStyle name="Currency 2 4 3 5 2 2" xfId="7117"/>
    <cellStyle name="Currency 2 4 3 5 2 2 2" xfId="7118"/>
    <cellStyle name="Currency 2 4 3 5 2 3" xfId="7119"/>
    <cellStyle name="Currency 2 4 3 5 3" xfId="7120"/>
    <cellStyle name="Currency 2 4 3 5 3 2" xfId="7121"/>
    <cellStyle name="Currency 2 4 3 5 4" xfId="7122"/>
    <cellStyle name="Currency 2 4 3 6" xfId="7123"/>
    <cellStyle name="Currency 2 4 3 6 2" xfId="7124"/>
    <cellStyle name="Currency 2 4 3 6 2 2" xfId="7125"/>
    <cellStyle name="Currency 2 4 3 6 2 2 2" xfId="7126"/>
    <cellStyle name="Currency 2 4 3 6 2 3" xfId="7127"/>
    <cellStyle name="Currency 2 4 3 6 3" xfId="7128"/>
    <cellStyle name="Currency 2 4 3 6 3 2" xfId="7129"/>
    <cellStyle name="Currency 2 4 3 6 4" xfId="7130"/>
    <cellStyle name="Currency 2 4 3 7" xfId="7131"/>
    <cellStyle name="Currency 2 4 3 7 2" xfId="7132"/>
    <cellStyle name="Currency 2 4 3 7 2 2" xfId="7133"/>
    <cellStyle name="Currency 2 4 3 7 3" xfId="7134"/>
    <cellStyle name="Currency 2 4 3 8" xfId="7135"/>
    <cellStyle name="Currency 2 4 3 8 2" xfId="7136"/>
    <cellStyle name="Currency 2 4 3 9" xfId="7137"/>
    <cellStyle name="Currency 2 4 4" xfId="7138"/>
    <cellStyle name="Currency 2 4 4 2" xfId="7139"/>
    <cellStyle name="Currency 2 4 4 2 2" xfId="7140"/>
    <cellStyle name="Currency 2 4 4 2 2 2" xfId="7141"/>
    <cellStyle name="Currency 2 4 4 2 2 2 2" xfId="7142"/>
    <cellStyle name="Currency 2 4 4 2 2 2 2 2" xfId="7143"/>
    <cellStyle name="Currency 2 4 4 2 2 2 3" xfId="7144"/>
    <cellStyle name="Currency 2 4 4 2 2 3" xfId="7145"/>
    <cellStyle name="Currency 2 4 4 2 2 3 2" xfId="7146"/>
    <cellStyle name="Currency 2 4 4 2 2 4" xfId="7147"/>
    <cellStyle name="Currency 2 4 4 2 3" xfId="7148"/>
    <cellStyle name="Currency 2 4 4 2 3 2" xfId="7149"/>
    <cellStyle name="Currency 2 4 4 2 3 2 2" xfId="7150"/>
    <cellStyle name="Currency 2 4 4 2 3 2 2 2" xfId="7151"/>
    <cellStyle name="Currency 2 4 4 2 3 2 3" xfId="7152"/>
    <cellStyle name="Currency 2 4 4 2 3 3" xfId="7153"/>
    <cellStyle name="Currency 2 4 4 2 3 3 2" xfId="7154"/>
    <cellStyle name="Currency 2 4 4 2 3 4" xfId="7155"/>
    <cellStyle name="Currency 2 4 4 2 4" xfId="7156"/>
    <cellStyle name="Currency 2 4 4 2 4 2" xfId="7157"/>
    <cellStyle name="Currency 2 4 4 2 4 2 2" xfId="7158"/>
    <cellStyle name="Currency 2 4 4 2 4 3" xfId="7159"/>
    <cellStyle name="Currency 2 4 4 2 5" xfId="7160"/>
    <cellStyle name="Currency 2 4 4 2 5 2" xfId="7161"/>
    <cellStyle name="Currency 2 4 4 2 6" xfId="7162"/>
    <cellStyle name="Currency 2 4 4 3" xfId="7163"/>
    <cellStyle name="Currency 2 4 4 3 2" xfId="7164"/>
    <cellStyle name="Currency 2 4 4 3 2 2" xfId="7165"/>
    <cellStyle name="Currency 2 4 4 3 2 2 2" xfId="7166"/>
    <cellStyle name="Currency 2 4 4 3 2 2 2 2" xfId="7167"/>
    <cellStyle name="Currency 2 4 4 3 2 2 3" xfId="7168"/>
    <cellStyle name="Currency 2 4 4 3 2 3" xfId="7169"/>
    <cellStyle name="Currency 2 4 4 3 2 3 2" xfId="7170"/>
    <cellStyle name="Currency 2 4 4 3 2 4" xfId="7171"/>
    <cellStyle name="Currency 2 4 4 3 3" xfId="7172"/>
    <cellStyle name="Currency 2 4 4 3 3 2" xfId="7173"/>
    <cellStyle name="Currency 2 4 4 3 3 2 2" xfId="7174"/>
    <cellStyle name="Currency 2 4 4 3 3 3" xfId="7175"/>
    <cellStyle name="Currency 2 4 4 3 4" xfId="7176"/>
    <cellStyle name="Currency 2 4 4 3 4 2" xfId="7177"/>
    <cellStyle name="Currency 2 4 4 3 5" xfId="7178"/>
    <cellStyle name="Currency 2 4 4 4" xfId="7179"/>
    <cellStyle name="Currency 2 4 4 4 2" xfId="7180"/>
    <cellStyle name="Currency 2 4 4 4 2 2" xfId="7181"/>
    <cellStyle name="Currency 2 4 4 4 2 2 2" xfId="7182"/>
    <cellStyle name="Currency 2 4 4 4 2 3" xfId="7183"/>
    <cellStyle name="Currency 2 4 4 4 3" xfId="7184"/>
    <cellStyle name="Currency 2 4 4 4 3 2" xfId="7185"/>
    <cellStyle name="Currency 2 4 4 4 4" xfId="7186"/>
    <cellStyle name="Currency 2 4 4 5" xfId="7187"/>
    <cellStyle name="Currency 2 4 4 5 2" xfId="7188"/>
    <cellStyle name="Currency 2 4 4 5 2 2" xfId="7189"/>
    <cellStyle name="Currency 2 4 4 5 2 2 2" xfId="7190"/>
    <cellStyle name="Currency 2 4 4 5 2 3" xfId="7191"/>
    <cellStyle name="Currency 2 4 4 5 3" xfId="7192"/>
    <cellStyle name="Currency 2 4 4 5 3 2" xfId="7193"/>
    <cellStyle name="Currency 2 4 4 5 4" xfId="7194"/>
    <cellStyle name="Currency 2 4 4 6" xfId="7195"/>
    <cellStyle name="Currency 2 4 4 6 2" xfId="7196"/>
    <cellStyle name="Currency 2 4 4 6 2 2" xfId="7197"/>
    <cellStyle name="Currency 2 4 4 6 3" xfId="7198"/>
    <cellStyle name="Currency 2 4 4 7" xfId="7199"/>
    <cellStyle name="Currency 2 4 4 7 2" xfId="7200"/>
    <cellStyle name="Currency 2 4 4 8" xfId="7201"/>
    <cellStyle name="Currency 2 4 5" xfId="7202"/>
    <cellStyle name="Currency 2 4 5 2" xfId="7203"/>
    <cellStyle name="Currency 2 4 5 2 2" xfId="7204"/>
    <cellStyle name="Currency 2 4 5 2 2 2" xfId="7205"/>
    <cellStyle name="Currency 2 4 5 2 2 2 2" xfId="7206"/>
    <cellStyle name="Currency 2 4 5 2 2 2 2 2" xfId="7207"/>
    <cellStyle name="Currency 2 4 5 2 2 2 3" xfId="7208"/>
    <cellStyle name="Currency 2 4 5 2 2 3" xfId="7209"/>
    <cellStyle name="Currency 2 4 5 2 2 3 2" xfId="7210"/>
    <cellStyle name="Currency 2 4 5 2 2 4" xfId="7211"/>
    <cellStyle name="Currency 2 4 5 2 3" xfId="7212"/>
    <cellStyle name="Currency 2 4 5 2 3 2" xfId="7213"/>
    <cellStyle name="Currency 2 4 5 2 3 2 2" xfId="7214"/>
    <cellStyle name="Currency 2 4 5 2 3 3" xfId="7215"/>
    <cellStyle name="Currency 2 4 5 2 4" xfId="7216"/>
    <cellStyle name="Currency 2 4 5 2 4 2" xfId="7217"/>
    <cellStyle name="Currency 2 4 5 2 5" xfId="7218"/>
    <cellStyle name="Currency 2 4 5 3" xfId="7219"/>
    <cellStyle name="Currency 2 4 5 3 2" xfId="7220"/>
    <cellStyle name="Currency 2 4 5 3 2 2" xfId="7221"/>
    <cellStyle name="Currency 2 4 5 3 2 2 2" xfId="7222"/>
    <cellStyle name="Currency 2 4 5 3 2 3" xfId="7223"/>
    <cellStyle name="Currency 2 4 5 3 3" xfId="7224"/>
    <cellStyle name="Currency 2 4 5 3 3 2" xfId="7225"/>
    <cellStyle name="Currency 2 4 5 3 4" xfId="7226"/>
    <cellStyle name="Currency 2 4 5 4" xfId="7227"/>
    <cellStyle name="Currency 2 4 5 4 2" xfId="7228"/>
    <cellStyle name="Currency 2 4 5 4 2 2" xfId="7229"/>
    <cellStyle name="Currency 2 4 5 4 2 2 2" xfId="7230"/>
    <cellStyle name="Currency 2 4 5 4 2 3" xfId="7231"/>
    <cellStyle name="Currency 2 4 5 4 3" xfId="7232"/>
    <cellStyle name="Currency 2 4 5 4 3 2" xfId="7233"/>
    <cellStyle name="Currency 2 4 5 4 4" xfId="7234"/>
    <cellStyle name="Currency 2 4 5 5" xfId="7235"/>
    <cellStyle name="Currency 2 4 5 5 2" xfId="7236"/>
    <cellStyle name="Currency 2 4 5 5 2 2" xfId="7237"/>
    <cellStyle name="Currency 2 4 5 5 3" xfId="7238"/>
    <cellStyle name="Currency 2 4 5 6" xfId="7239"/>
    <cellStyle name="Currency 2 4 5 6 2" xfId="7240"/>
    <cellStyle name="Currency 2 4 5 7" xfId="7241"/>
    <cellStyle name="Currency 2 4 6" xfId="7242"/>
    <cellStyle name="Currency 2 4 6 2" xfId="7243"/>
    <cellStyle name="Currency 2 4 6 2 2" xfId="7244"/>
    <cellStyle name="Currency 2 4 6 2 2 2" xfId="7245"/>
    <cellStyle name="Currency 2 4 6 2 2 2 2" xfId="7246"/>
    <cellStyle name="Currency 2 4 6 2 2 2 2 2" xfId="7247"/>
    <cellStyle name="Currency 2 4 6 2 2 2 3" xfId="7248"/>
    <cellStyle name="Currency 2 4 6 2 2 3" xfId="7249"/>
    <cellStyle name="Currency 2 4 6 2 2 3 2" xfId="7250"/>
    <cellStyle name="Currency 2 4 6 2 2 4" xfId="7251"/>
    <cellStyle name="Currency 2 4 6 2 3" xfId="7252"/>
    <cellStyle name="Currency 2 4 6 2 3 2" xfId="7253"/>
    <cellStyle name="Currency 2 4 6 2 3 2 2" xfId="7254"/>
    <cellStyle name="Currency 2 4 6 2 3 3" xfId="7255"/>
    <cellStyle name="Currency 2 4 6 2 4" xfId="7256"/>
    <cellStyle name="Currency 2 4 6 2 4 2" xfId="7257"/>
    <cellStyle name="Currency 2 4 6 2 5" xfId="7258"/>
    <cellStyle name="Currency 2 4 6 3" xfId="7259"/>
    <cellStyle name="Currency 2 4 6 3 2" xfId="7260"/>
    <cellStyle name="Currency 2 4 6 3 2 2" xfId="7261"/>
    <cellStyle name="Currency 2 4 6 3 2 2 2" xfId="7262"/>
    <cellStyle name="Currency 2 4 6 3 2 3" xfId="7263"/>
    <cellStyle name="Currency 2 4 6 3 3" xfId="7264"/>
    <cellStyle name="Currency 2 4 6 3 3 2" xfId="7265"/>
    <cellStyle name="Currency 2 4 6 3 4" xfId="7266"/>
    <cellStyle name="Currency 2 4 6 4" xfId="7267"/>
    <cellStyle name="Currency 2 4 6 4 2" xfId="7268"/>
    <cellStyle name="Currency 2 4 6 4 2 2" xfId="7269"/>
    <cellStyle name="Currency 2 4 6 4 2 2 2" xfId="7270"/>
    <cellStyle name="Currency 2 4 6 4 2 3" xfId="7271"/>
    <cellStyle name="Currency 2 4 6 4 3" xfId="7272"/>
    <cellStyle name="Currency 2 4 6 4 3 2" xfId="7273"/>
    <cellStyle name="Currency 2 4 6 4 4" xfId="7274"/>
    <cellStyle name="Currency 2 4 6 5" xfId="7275"/>
    <cellStyle name="Currency 2 4 6 5 2" xfId="7276"/>
    <cellStyle name="Currency 2 4 6 5 2 2" xfId="7277"/>
    <cellStyle name="Currency 2 4 6 5 3" xfId="7278"/>
    <cellStyle name="Currency 2 4 6 6" xfId="7279"/>
    <cellStyle name="Currency 2 4 6 6 2" xfId="7280"/>
    <cellStyle name="Currency 2 4 6 7" xfId="7281"/>
    <cellStyle name="Currency 2 4 7" xfId="7282"/>
    <cellStyle name="Currency 2 4 7 2" xfId="7283"/>
    <cellStyle name="Currency 2 4 7 2 2" xfId="7284"/>
    <cellStyle name="Currency 2 4 7 2 2 2" xfId="7285"/>
    <cellStyle name="Currency 2 4 7 2 2 2 2" xfId="7286"/>
    <cellStyle name="Currency 2 4 7 2 2 3" xfId="7287"/>
    <cellStyle name="Currency 2 4 7 2 3" xfId="7288"/>
    <cellStyle name="Currency 2 4 7 2 3 2" xfId="7289"/>
    <cellStyle name="Currency 2 4 7 2 4" xfId="7290"/>
    <cellStyle name="Currency 2 4 7 3" xfId="7291"/>
    <cellStyle name="Currency 2 4 7 3 2" xfId="7292"/>
    <cellStyle name="Currency 2 4 7 3 2 2" xfId="7293"/>
    <cellStyle name="Currency 2 4 7 3 2 2 2" xfId="7294"/>
    <cellStyle name="Currency 2 4 7 3 2 3" xfId="7295"/>
    <cellStyle name="Currency 2 4 7 3 3" xfId="7296"/>
    <cellStyle name="Currency 2 4 7 3 3 2" xfId="7297"/>
    <cellStyle name="Currency 2 4 7 3 4" xfId="7298"/>
    <cellStyle name="Currency 2 4 7 4" xfId="7299"/>
    <cellStyle name="Currency 2 4 7 4 2" xfId="7300"/>
    <cellStyle name="Currency 2 4 7 4 2 2" xfId="7301"/>
    <cellStyle name="Currency 2 4 7 4 3" xfId="7302"/>
    <cellStyle name="Currency 2 4 7 5" xfId="7303"/>
    <cellStyle name="Currency 2 4 7 5 2" xfId="7304"/>
    <cellStyle name="Currency 2 4 7 6" xfId="7305"/>
    <cellStyle name="Currency 2 4 8" xfId="7306"/>
    <cellStyle name="Currency 2 4 8 2" xfId="7307"/>
    <cellStyle name="Currency 2 4 8 2 2" xfId="7308"/>
    <cellStyle name="Currency 2 4 8 2 2 2" xfId="7309"/>
    <cellStyle name="Currency 2 4 8 2 2 2 2" xfId="7310"/>
    <cellStyle name="Currency 2 4 8 2 2 3" xfId="7311"/>
    <cellStyle name="Currency 2 4 8 2 3" xfId="7312"/>
    <cellStyle name="Currency 2 4 8 2 3 2" xfId="7313"/>
    <cellStyle name="Currency 2 4 8 2 4" xfId="7314"/>
    <cellStyle name="Currency 2 4 8 3" xfId="7315"/>
    <cellStyle name="Currency 2 4 8 3 2" xfId="7316"/>
    <cellStyle name="Currency 2 4 8 3 2 2" xfId="7317"/>
    <cellStyle name="Currency 2 4 8 3 3" xfId="7318"/>
    <cellStyle name="Currency 2 4 8 4" xfId="7319"/>
    <cellStyle name="Currency 2 4 8 4 2" xfId="7320"/>
    <cellStyle name="Currency 2 4 8 5" xfId="7321"/>
    <cellStyle name="Currency 2 4 9" xfId="7322"/>
    <cellStyle name="Currency 2 4 9 2" xfId="7323"/>
    <cellStyle name="Currency 2 4 9 2 2" xfId="7324"/>
    <cellStyle name="Currency 2 4 9 2 2 2" xfId="7325"/>
    <cellStyle name="Currency 2 4 9 2 3" xfId="7326"/>
    <cellStyle name="Currency 2 4 9 3" xfId="7327"/>
    <cellStyle name="Currency 2 4 9 3 2" xfId="7328"/>
    <cellStyle name="Currency 2 4 9 4" xfId="7329"/>
    <cellStyle name="Currency 2 5" xfId="7330"/>
    <cellStyle name="Currency 2 5 10" xfId="7331"/>
    <cellStyle name="Currency 2 5 10 2" xfId="7332"/>
    <cellStyle name="Currency 2 5 10 2 2" xfId="7333"/>
    <cellStyle name="Currency 2 5 10 3" xfId="7334"/>
    <cellStyle name="Currency 2 5 11" xfId="7335"/>
    <cellStyle name="Currency 2 5 11 2" xfId="7336"/>
    <cellStyle name="Currency 2 5 12" xfId="7337"/>
    <cellStyle name="Currency 2 5 2" xfId="7338"/>
    <cellStyle name="Currency 2 5 2 2" xfId="7339"/>
    <cellStyle name="Currency 2 5 2 2 2" xfId="7340"/>
    <cellStyle name="Currency 2 5 2 2 2 2" xfId="7341"/>
    <cellStyle name="Currency 2 5 2 2 2 2 2" xfId="7342"/>
    <cellStyle name="Currency 2 5 2 2 2 2 2 2" xfId="7343"/>
    <cellStyle name="Currency 2 5 2 2 2 2 2 2 2" xfId="7344"/>
    <cellStyle name="Currency 2 5 2 2 2 2 2 3" xfId="7345"/>
    <cellStyle name="Currency 2 5 2 2 2 2 3" xfId="7346"/>
    <cellStyle name="Currency 2 5 2 2 2 2 3 2" xfId="7347"/>
    <cellStyle name="Currency 2 5 2 2 2 2 4" xfId="7348"/>
    <cellStyle name="Currency 2 5 2 2 2 3" xfId="7349"/>
    <cellStyle name="Currency 2 5 2 2 2 3 2" xfId="7350"/>
    <cellStyle name="Currency 2 5 2 2 2 3 2 2" xfId="7351"/>
    <cellStyle name="Currency 2 5 2 2 2 3 3" xfId="7352"/>
    <cellStyle name="Currency 2 5 2 2 2 4" xfId="7353"/>
    <cellStyle name="Currency 2 5 2 2 2 4 2" xfId="7354"/>
    <cellStyle name="Currency 2 5 2 2 2 5" xfId="7355"/>
    <cellStyle name="Currency 2 5 2 2 3" xfId="7356"/>
    <cellStyle name="Currency 2 5 2 2 3 2" xfId="7357"/>
    <cellStyle name="Currency 2 5 2 2 3 2 2" xfId="7358"/>
    <cellStyle name="Currency 2 5 2 2 3 2 2 2" xfId="7359"/>
    <cellStyle name="Currency 2 5 2 2 3 2 3" xfId="7360"/>
    <cellStyle name="Currency 2 5 2 2 3 3" xfId="7361"/>
    <cellStyle name="Currency 2 5 2 2 3 3 2" xfId="7362"/>
    <cellStyle name="Currency 2 5 2 2 3 4" xfId="7363"/>
    <cellStyle name="Currency 2 5 2 2 4" xfId="7364"/>
    <cellStyle name="Currency 2 5 2 2 4 2" xfId="7365"/>
    <cellStyle name="Currency 2 5 2 2 4 2 2" xfId="7366"/>
    <cellStyle name="Currency 2 5 2 2 4 2 2 2" xfId="7367"/>
    <cellStyle name="Currency 2 5 2 2 4 2 3" xfId="7368"/>
    <cellStyle name="Currency 2 5 2 2 4 3" xfId="7369"/>
    <cellStyle name="Currency 2 5 2 2 4 3 2" xfId="7370"/>
    <cellStyle name="Currency 2 5 2 2 4 4" xfId="7371"/>
    <cellStyle name="Currency 2 5 2 2 5" xfId="7372"/>
    <cellStyle name="Currency 2 5 2 2 5 2" xfId="7373"/>
    <cellStyle name="Currency 2 5 2 2 5 2 2" xfId="7374"/>
    <cellStyle name="Currency 2 5 2 2 5 3" xfId="7375"/>
    <cellStyle name="Currency 2 5 2 2 6" xfId="7376"/>
    <cellStyle name="Currency 2 5 2 2 6 2" xfId="7377"/>
    <cellStyle name="Currency 2 5 2 2 7" xfId="7378"/>
    <cellStyle name="Currency 2 5 2 3" xfId="7379"/>
    <cellStyle name="Currency 2 5 2 3 2" xfId="7380"/>
    <cellStyle name="Currency 2 5 2 3 2 2" xfId="7381"/>
    <cellStyle name="Currency 2 5 2 3 2 2 2" xfId="7382"/>
    <cellStyle name="Currency 2 5 2 3 2 2 2 2" xfId="7383"/>
    <cellStyle name="Currency 2 5 2 3 2 2 3" xfId="7384"/>
    <cellStyle name="Currency 2 5 2 3 2 3" xfId="7385"/>
    <cellStyle name="Currency 2 5 2 3 2 3 2" xfId="7386"/>
    <cellStyle name="Currency 2 5 2 3 2 4" xfId="7387"/>
    <cellStyle name="Currency 2 5 2 3 3" xfId="7388"/>
    <cellStyle name="Currency 2 5 2 3 3 2" xfId="7389"/>
    <cellStyle name="Currency 2 5 2 3 3 2 2" xfId="7390"/>
    <cellStyle name="Currency 2 5 2 3 3 2 2 2" xfId="7391"/>
    <cellStyle name="Currency 2 5 2 3 3 2 3" xfId="7392"/>
    <cellStyle name="Currency 2 5 2 3 3 3" xfId="7393"/>
    <cellStyle name="Currency 2 5 2 3 3 3 2" xfId="7394"/>
    <cellStyle name="Currency 2 5 2 3 3 4" xfId="7395"/>
    <cellStyle name="Currency 2 5 2 3 4" xfId="7396"/>
    <cellStyle name="Currency 2 5 2 3 4 2" xfId="7397"/>
    <cellStyle name="Currency 2 5 2 3 4 2 2" xfId="7398"/>
    <cellStyle name="Currency 2 5 2 3 4 3" xfId="7399"/>
    <cellStyle name="Currency 2 5 2 3 5" xfId="7400"/>
    <cellStyle name="Currency 2 5 2 3 5 2" xfId="7401"/>
    <cellStyle name="Currency 2 5 2 3 6" xfId="7402"/>
    <cellStyle name="Currency 2 5 2 4" xfId="7403"/>
    <cellStyle name="Currency 2 5 2 4 2" xfId="7404"/>
    <cellStyle name="Currency 2 5 2 4 2 2" xfId="7405"/>
    <cellStyle name="Currency 2 5 2 4 2 2 2" xfId="7406"/>
    <cellStyle name="Currency 2 5 2 4 2 2 2 2" xfId="7407"/>
    <cellStyle name="Currency 2 5 2 4 2 2 3" xfId="7408"/>
    <cellStyle name="Currency 2 5 2 4 2 3" xfId="7409"/>
    <cellStyle name="Currency 2 5 2 4 2 3 2" xfId="7410"/>
    <cellStyle name="Currency 2 5 2 4 2 4" xfId="7411"/>
    <cellStyle name="Currency 2 5 2 4 3" xfId="7412"/>
    <cellStyle name="Currency 2 5 2 4 3 2" xfId="7413"/>
    <cellStyle name="Currency 2 5 2 4 3 2 2" xfId="7414"/>
    <cellStyle name="Currency 2 5 2 4 3 3" xfId="7415"/>
    <cellStyle name="Currency 2 5 2 4 4" xfId="7416"/>
    <cellStyle name="Currency 2 5 2 4 4 2" xfId="7417"/>
    <cellStyle name="Currency 2 5 2 4 5" xfId="7418"/>
    <cellStyle name="Currency 2 5 2 5" xfId="7419"/>
    <cellStyle name="Currency 2 5 2 5 2" xfId="7420"/>
    <cellStyle name="Currency 2 5 2 5 2 2" xfId="7421"/>
    <cellStyle name="Currency 2 5 2 5 2 2 2" xfId="7422"/>
    <cellStyle name="Currency 2 5 2 5 2 3" xfId="7423"/>
    <cellStyle name="Currency 2 5 2 5 3" xfId="7424"/>
    <cellStyle name="Currency 2 5 2 5 3 2" xfId="7425"/>
    <cellStyle name="Currency 2 5 2 5 4" xfId="7426"/>
    <cellStyle name="Currency 2 5 2 6" xfId="7427"/>
    <cellStyle name="Currency 2 5 2 6 2" xfId="7428"/>
    <cellStyle name="Currency 2 5 2 6 2 2" xfId="7429"/>
    <cellStyle name="Currency 2 5 2 6 2 2 2" xfId="7430"/>
    <cellStyle name="Currency 2 5 2 6 2 3" xfId="7431"/>
    <cellStyle name="Currency 2 5 2 6 3" xfId="7432"/>
    <cellStyle name="Currency 2 5 2 6 3 2" xfId="7433"/>
    <cellStyle name="Currency 2 5 2 6 4" xfId="7434"/>
    <cellStyle name="Currency 2 5 2 7" xfId="7435"/>
    <cellStyle name="Currency 2 5 2 7 2" xfId="7436"/>
    <cellStyle name="Currency 2 5 2 7 2 2" xfId="7437"/>
    <cellStyle name="Currency 2 5 2 7 3" xfId="7438"/>
    <cellStyle name="Currency 2 5 2 8" xfId="7439"/>
    <cellStyle name="Currency 2 5 2 8 2" xfId="7440"/>
    <cellStyle name="Currency 2 5 2 9" xfId="7441"/>
    <cellStyle name="Currency 2 5 3" xfId="7442"/>
    <cellStyle name="Currency 2 5 3 2" xfId="7443"/>
    <cellStyle name="Currency 2 5 3 2 2" xfId="7444"/>
    <cellStyle name="Currency 2 5 3 2 2 2" xfId="7445"/>
    <cellStyle name="Currency 2 5 3 2 2 2 2" xfId="7446"/>
    <cellStyle name="Currency 2 5 3 2 2 2 2 2" xfId="7447"/>
    <cellStyle name="Currency 2 5 3 2 2 2 3" xfId="7448"/>
    <cellStyle name="Currency 2 5 3 2 2 3" xfId="7449"/>
    <cellStyle name="Currency 2 5 3 2 2 3 2" xfId="7450"/>
    <cellStyle name="Currency 2 5 3 2 2 4" xfId="7451"/>
    <cellStyle name="Currency 2 5 3 2 3" xfId="7452"/>
    <cellStyle name="Currency 2 5 3 2 3 2" xfId="7453"/>
    <cellStyle name="Currency 2 5 3 2 3 2 2" xfId="7454"/>
    <cellStyle name="Currency 2 5 3 2 3 2 2 2" xfId="7455"/>
    <cellStyle name="Currency 2 5 3 2 3 2 3" xfId="7456"/>
    <cellStyle name="Currency 2 5 3 2 3 3" xfId="7457"/>
    <cellStyle name="Currency 2 5 3 2 3 3 2" xfId="7458"/>
    <cellStyle name="Currency 2 5 3 2 3 4" xfId="7459"/>
    <cellStyle name="Currency 2 5 3 2 4" xfId="7460"/>
    <cellStyle name="Currency 2 5 3 2 4 2" xfId="7461"/>
    <cellStyle name="Currency 2 5 3 2 4 2 2" xfId="7462"/>
    <cellStyle name="Currency 2 5 3 2 4 3" xfId="7463"/>
    <cellStyle name="Currency 2 5 3 2 5" xfId="7464"/>
    <cellStyle name="Currency 2 5 3 2 5 2" xfId="7465"/>
    <cellStyle name="Currency 2 5 3 2 6" xfId="7466"/>
    <cellStyle name="Currency 2 5 3 3" xfId="7467"/>
    <cellStyle name="Currency 2 5 3 3 2" xfId="7468"/>
    <cellStyle name="Currency 2 5 3 3 2 2" xfId="7469"/>
    <cellStyle name="Currency 2 5 3 3 2 2 2" xfId="7470"/>
    <cellStyle name="Currency 2 5 3 3 2 2 2 2" xfId="7471"/>
    <cellStyle name="Currency 2 5 3 3 2 2 3" xfId="7472"/>
    <cellStyle name="Currency 2 5 3 3 2 3" xfId="7473"/>
    <cellStyle name="Currency 2 5 3 3 2 3 2" xfId="7474"/>
    <cellStyle name="Currency 2 5 3 3 2 4" xfId="7475"/>
    <cellStyle name="Currency 2 5 3 3 3" xfId="7476"/>
    <cellStyle name="Currency 2 5 3 3 3 2" xfId="7477"/>
    <cellStyle name="Currency 2 5 3 3 3 2 2" xfId="7478"/>
    <cellStyle name="Currency 2 5 3 3 3 3" xfId="7479"/>
    <cellStyle name="Currency 2 5 3 3 4" xfId="7480"/>
    <cellStyle name="Currency 2 5 3 3 4 2" xfId="7481"/>
    <cellStyle name="Currency 2 5 3 3 5" xfId="7482"/>
    <cellStyle name="Currency 2 5 3 4" xfId="7483"/>
    <cellStyle name="Currency 2 5 3 4 2" xfId="7484"/>
    <cellStyle name="Currency 2 5 3 4 2 2" xfId="7485"/>
    <cellStyle name="Currency 2 5 3 4 2 2 2" xfId="7486"/>
    <cellStyle name="Currency 2 5 3 4 2 3" xfId="7487"/>
    <cellStyle name="Currency 2 5 3 4 3" xfId="7488"/>
    <cellStyle name="Currency 2 5 3 4 3 2" xfId="7489"/>
    <cellStyle name="Currency 2 5 3 4 4" xfId="7490"/>
    <cellStyle name="Currency 2 5 3 5" xfId="7491"/>
    <cellStyle name="Currency 2 5 3 5 2" xfId="7492"/>
    <cellStyle name="Currency 2 5 3 5 2 2" xfId="7493"/>
    <cellStyle name="Currency 2 5 3 5 2 2 2" xfId="7494"/>
    <cellStyle name="Currency 2 5 3 5 2 3" xfId="7495"/>
    <cellStyle name="Currency 2 5 3 5 3" xfId="7496"/>
    <cellStyle name="Currency 2 5 3 5 3 2" xfId="7497"/>
    <cellStyle name="Currency 2 5 3 5 4" xfId="7498"/>
    <cellStyle name="Currency 2 5 3 6" xfId="7499"/>
    <cellStyle name="Currency 2 5 3 6 2" xfId="7500"/>
    <cellStyle name="Currency 2 5 3 6 2 2" xfId="7501"/>
    <cellStyle name="Currency 2 5 3 6 3" xfId="7502"/>
    <cellStyle name="Currency 2 5 3 7" xfId="7503"/>
    <cellStyle name="Currency 2 5 3 7 2" xfId="7504"/>
    <cellStyle name="Currency 2 5 3 8" xfId="7505"/>
    <cellStyle name="Currency 2 5 4" xfId="7506"/>
    <cellStyle name="Currency 2 5 4 2" xfId="7507"/>
    <cellStyle name="Currency 2 5 4 2 2" xfId="7508"/>
    <cellStyle name="Currency 2 5 4 2 2 2" xfId="7509"/>
    <cellStyle name="Currency 2 5 4 2 2 2 2" xfId="7510"/>
    <cellStyle name="Currency 2 5 4 2 2 2 2 2" xfId="7511"/>
    <cellStyle name="Currency 2 5 4 2 2 2 3" xfId="7512"/>
    <cellStyle name="Currency 2 5 4 2 2 3" xfId="7513"/>
    <cellStyle name="Currency 2 5 4 2 2 3 2" xfId="7514"/>
    <cellStyle name="Currency 2 5 4 2 2 4" xfId="7515"/>
    <cellStyle name="Currency 2 5 4 2 3" xfId="7516"/>
    <cellStyle name="Currency 2 5 4 2 3 2" xfId="7517"/>
    <cellStyle name="Currency 2 5 4 2 3 2 2" xfId="7518"/>
    <cellStyle name="Currency 2 5 4 2 3 3" xfId="7519"/>
    <cellStyle name="Currency 2 5 4 2 4" xfId="7520"/>
    <cellStyle name="Currency 2 5 4 2 4 2" xfId="7521"/>
    <cellStyle name="Currency 2 5 4 2 5" xfId="7522"/>
    <cellStyle name="Currency 2 5 4 3" xfId="7523"/>
    <cellStyle name="Currency 2 5 4 3 2" xfId="7524"/>
    <cellStyle name="Currency 2 5 4 3 2 2" xfId="7525"/>
    <cellStyle name="Currency 2 5 4 3 2 2 2" xfId="7526"/>
    <cellStyle name="Currency 2 5 4 3 2 3" xfId="7527"/>
    <cellStyle name="Currency 2 5 4 3 3" xfId="7528"/>
    <cellStyle name="Currency 2 5 4 3 3 2" xfId="7529"/>
    <cellStyle name="Currency 2 5 4 3 4" xfId="7530"/>
    <cellStyle name="Currency 2 5 4 4" xfId="7531"/>
    <cellStyle name="Currency 2 5 4 4 2" xfId="7532"/>
    <cellStyle name="Currency 2 5 4 4 2 2" xfId="7533"/>
    <cellStyle name="Currency 2 5 4 4 2 2 2" xfId="7534"/>
    <cellStyle name="Currency 2 5 4 4 2 3" xfId="7535"/>
    <cellStyle name="Currency 2 5 4 4 3" xfId="7536"/>
    <cellStyle name="Currency 2 5 4 4 3 2" xfId="7537"/>
    <cellStyle name="Currency 2 5 4 4 4" xfId="7538"/>
    <cellStyle name="Currency 2 5 4 5" xfId="7539"/>
    <cellStyle name="Currency 2 5 4 5 2" xfId="7540"/>
    <cellStyle name="Currency 2 5 4 5 2 2" xfId="7541"/>
    <cellStyle name="Currency 2 5 4 5 3" xfId="7542"/>
    <cellStyle name="Currency 2 5 4 6" xfId="7543"/>
    <cellStyle name="Currency 2 5 4 6 2" xfId="7544"/>
    <cellStyle name="Currency 2 5 4 7" xfId="7545"/>
    <cellStyle name="Currency 2 5 5" xfId="7546"/>
    <cellStyle name="Currency 2 5 5 2" xfId="7547"/>
    <cellStyle name="Currency 2 5 5 2 2" xfId="7548"/>
    <cellStyle name="Currency 2 5 5 2 2 2" xfId="7549"/>
    <cellStyle name="Currency 2 5 5 2 2 2 2" xfId="7550"/>
    <cellStyle name="Currency 2 5 5 2 2 2 2 2" xfId="7551"/>
    <cellStyle name="Currency 2 5 5 2 2 2 3" xfId="7552"/>
    <cellStyle name="Currency 2 5 5 2 2 3" xfId="7553"/>
    <cellStyle name="Currency 2 5 5 2 2 3 2" xfId="7554"/>
    <cellStyle name="Currency 2 5 5 2 2 4" xfId="7555"/>
    <cellStyle name="Currency 2 5 5 2 3" xfId="7556"/>
    <cellStyle name="Currency 2 5 5 2 3 2" xfId="7557"/>
    <cellStyle name="Currency 2 5 5 2 3 2 2" xfId="7558"/>
    <cellStyle name="Currency 2 5 5 2 3 3" xfId="7559"/>
    <cellStyle name="Currency 2 5 5 2 4" xfId="7560"/>
    <cellStyle name="Currency 2 5 5 2 4 2" xfId="7561"/>
    <cellStyle name="Currency 2 5 5 2 5" xfId="7562"/>
    <cellStyle name="Currency 2 5 5 3" xfId="7563"/>
    <cellStyle name="Currency 2 5 5 3 2" xfId="7564"/>
    <cellStyle name="Currency 2 5 5 3 2 2" xfId="7565"/>
    <cellStyle name="Currency 2 5 5 3 2 2 2" xfId="7566"/>
    <cellStyle name="Currency 2 5 5 3 2 3" xfId="7567"/>
    <cellStyle name="Currency 2 5 5 3 3" xfId="7568"/>
    <cellStyle name="Currency 2 5 5 3 3 2" xfId="7569"/>
    <cellStyle name="Currency 2 5 5 3 4" xfId="7570"/>
    <cellStyle name="Currency 2 5 5 4" xfId="7571"/>
    <cellStyle name="Currency 2 5 5 4 2" xfId="7572"/>
    <cellStyle name="Currency 2 5 5 4 2 2" xfId="7573"/>
    <cellStyle name="Currency 2 5 5 4 2 2 2" xfId="7574"/>
    <cellStyle name="Currency 2 5 5 4 2 3" xfId="7575"/>
    <cellStyle name="Currency 2 5 5 4 3" xfId="7576"/>
    <cellStyle name="Currency 2 5 5 4 3 2" xfId="7577"/>
    <cellStyle name="Currency 2 5 5 4 4" xfId="7578"/>
    <cellStyle name="Currency 2 5 5 5" xfId="7579"/>
    <cellStyle name="Currency 2 5 5 5 2" xfId="7580"/>
    <cellStyle name="Currency 2 5 5 5 2 2" xfId="7581"/>
    <cellStyle name="Currency 2 5 5 5 3" xfId="7582"/>
    <cellStyle name="Currency 2 5 5 6" xfId="7583"/>
    <cellStyle name="Currency 2 5 5 6 2" xfId="7584"/>
    <cellStyle name="Currency 2 5 5 7" xfId="7585"/>
    <cellStyle name="Currency 2 5 6" xfId="7586"/>
    <cellStyle name="Currency 2 5 6 2" xfId="7587"/>
    <cellStyle name="Currency 2 5 6 2 2" xfId="7588"/>
    <cellStyle name="Currency 2 5 6 2 2 2" xfId="7589"/>
    <cellStyle name="Currency 2 5 6 2 2 2 2" xfId="7590"/>
    <cellStyle name="Currency 2 5 6 2 2 3" xfId="7591"/>
    <cellStyle name="Currency 2 5 6 2 3" xfId="7592"/>
    <cellStyle name="Currency 2 5 6 2 3 2" xfId="7593"/>
    <cellStyle name="Currency 2 5 6 2 4" xfId="7594"/>
    <cellStyle name="Currency 2 5 6 3" xfId="7595"/>
    <cellStyle name="Currency 2 5 6 3 2" xfId="7596"/>
    <cellStyle name="Currency 2 5 6 3 2 2" xfId="7597"/>
    <cellStyle name="Currency 2 5 6 3 2 2 2" xfId="7598"/>
    <cellStyle name="Currency 2 5 6 3 2 3" xfId="7599"/>
    <cellStyle name="Currency 2 5 6 3 3" xfId="7600"/>
    <cellStyle name="Currency 2 5 6 3 3 2" xfId="7601"/>
    <cellStyle name="Currency 2 5 6 3 4" xfId="7602"/>
    <cellStyle name="Currency 2 5 6 4" xfId="7603"/>
    <cellStyle name="Currency 2 5 6 4 2" xfId="7604"/>
    <cellStyle name="Currency 2 5 6 4 2 2" xfId="7605"/>
    <cellStyle name="Currency 2 5 6 4 3" xfId="7606"/>
    <cellStyle name="Currency 2 5 6 5" xfId="7607"/>
    <cellStyle name="Currency 2 5 6 5 2" xfId="7608"/>
    <cellStyle name="Currency 2 5 6 6" xfId="7609"/>
    <cellStyle name="Currency 2 5 7" xfId="7610"/>
    <cellStyle name="Currency 2 5 7 2" xfId="7611"/>
    <cellStyle name="Currency 2 5 7 2 2" xfId="7612"/>
    <cellStyle name="Currency 2 5 7 2 2 2" xfId="7613"/>
    <cellStyle name="Currency 2 5 7 2 2 2 2" xfId="7614"/>
    <cellStyle name="Currency 2 5 7 2 2 3" xfId="7615"/>
    <cellStyle name="Currency 2 5 7 2 3" xfId="7616"/>
    <cellStyle name="Currency 2 5 7 2 3 2" xfId="7617"/>
    <cellStyle name="Currency 2 5 7 2 4" xfId="7618"/>
    <cellStyle name="Currency 2 5 7 3" xfId="7619"/>
    <cellStyle name="Currency 2 5 7 3 2" xfId="7620"/>
    <cellStyle name="Currency 2 5 7 3 2 2" xfId="7621"/>
    <cellStyle name="Currency 2 5 7 3 3" xfId="7622"/>
    <cellStyle name="Currency 2 5 7 4" xfId="7623"/>
    <cellStyle name="Currency 2 5 7 4 2" xfId="7624"/>
    <cellStyle name="Currency 2 5 7 5" xfId="7625"/>
    <cellStyle name="Currency 2 5 8" xfId="7626"/>
    <cellStyle name="Currency 2 5 8 2" xfId="7627"/>
    <cellStyle name="Currency 2 5 8 2 2" xfId="7628"/>
    <cellStyle name="Currency 2 5 8 2 2 2" xfId="7629"/>
    <cellStyle name="Currency 2 5 8 2 3" xfId="7630"/>
    <cellStyle name="Currency 2 5 8 3" xfId="7631"/>
    <cellStyle name="Currency 2 5 8 3 2" xfId="7632"/>
    <cellStyle name="Currency 2 5 8 4" xfId="7633"/>
    <cellStyle name="Currency 2 5 9" xfId="7634"/>
    <cellStyle name="Currency 2 5 9 2" xfId="7635"/>
    <cellStyle name="Currency 2 5 9 2 2" xfId="7636"/>
    <cellStyle name="Currency 2 5 9 2 2 2" xfId="7637"/>
    <cellStyle name="Currency 2 5 9 2 3" xfId="7638"/>
    <cellStyle name="Currency 2 5 9 3" xfId="7639"/>
    <cellStyle name="Currency 2 5 9 3 2" xfId="7640"/>
    <cellStyle name="Currency 2 5 9 4" xfId="7641"/>
    <cellStyle name="Currency 2 6" xfId="7642"/>
    <cellStyle name="Currency 2 6 10" xfId="7643"/>
    <cellStyle name="Currency 2 6 10 2" xfId="7644"/>
    <cellStyle name="Currency 2 6 11" xfId="7645"/>
    <cellStyle name="Currency 2 6 2" xfId="7646"/>
    <cellStyle name="Currency 2 6 2 2" xfId="7647"/>
    <cellStyle name="Currency 2 6 2 2 2" xfId="7648"/>
    <cellStyle name="Currency 2 6 2 2 2 2" xfId="7649"/>
    <cellStyle name="Currency 2 6 2 2 2 2 2" xfId="7650"/>
    <cellStyle name="Currency 2 6 2 2 2 2 2 2" xfId="7651"/>
    <cellStyle name="Currency 2 6 2 2 2 2 3" xfId="7652"/>
    <cellStyle name="Currency 2 6 2 2 2 3" xfId="7653"/>
    <cellStyle name="Currency 2 6 2 2 2 3 2" xfId="7654"/>
    <cellStyle name="Currency 2 6 2 2 2 4" xfId="7655"/>
    <cellStyle name="Currency 2 6 2 2 3" xfId="7656"/>
    <cellStyle name="Currency 2 6 2 2 3 2" xfId="7657"/>
    <cellStyle name="Currency 2 6 2 2 3 2 2" xfId="7658"/>
    <cellStyle name="Currency 2 6 2 2 3 2 2 2" xfId="7659"/>
    <cellStyle name="Currency 2 6 2 2 3 2 3" xfId="7660"/>
    <cellStyle name="Currency 2 6 2 2 3 3" xfId="7661"/>
    <cellStyle name="Currency 2 6 2 2 3 3 2" xfId="7662"/>
    <cellStyle name="Currency 2 6 2 2 3 4" xfId="7663"/>
    <cellStyle name="Currency 2 6 2 2 4" xfId="7664"/>
    <cellStyle name="Currency 2 6 2 2 4 2" xfId="7665"/>
    <cellStyle name="Currency 2 6 2 2 4 2 2" xfId="7666"/>
    <cellStyle name="Currency 2 6 2 2 4 3" xfId="7667"/>
    <cellStyle name="Currency 2 6 2 2 5" xfId="7668"/>
    <cellStyle name="Currency 2 6 2 2 5 2" xfId="7669"/>
    <cellStyle name="Currency 2 6 2 2 6" xfId="7670"/>
    <cellStyle name="Currency 2 6 2 3" xfId="7671"/>
    <cellStyle name="Currency 2 6 2 3 2" xfId="7672"/>
    <cellStyle name="Currency 2 6 2 3 2 2" xfId="7673"/>
    <cellStyle name="Currency 2 6 2 3 2 2 2" xfId="7674"/>
    <cellStyle name="Currency 2 6 2 3 2 2 2 2" xfId="7675"/>
    <cellStyle name="Currency 2 6 2 3 2 2 3" xfId="7676"/>
    <cellStyle name="Currency 2 6 2 3 2 3" xfId="7677"/>
    <cellStyle name="Currency 2 6 2 3 2 3 2" xfId="7678"/>
    <cellStyle name="Currency 2 6 2 3 2 4" xfId="7679"/>
    <cellStyle name="Currency 2 6 2 3 3" xfId="7680"/>
    <cellStyle name="Currency 2 6 2 3 3 2" xfId="7681"/>
    <cellStyle name="Currency 2 6 2 3 3 2 2" xfId="7682"/>
    <cellStyle name="Currency 2 6 2 3 3 3" xfId="7683"/>
    <cellStyle name="Currency 2 6 2 3 4" xfId="7684"/>
    <cellStyle name="Currency 2 6 2 3 4 2" xfId="7685"/>
    <cellStyle name="Currency 2 6 2 3 5" xfId="7686"/>
    <cellStyle name="Currency 2 6 2 4" xfId="7687"/>
    <cellStyle name="Currency 2 6 2 4 2" xfId="7688"/>
    <cellStyle name="Currency 2 6 2 4 2 2" xfId="7689"/>
    <cellStyle name="Currency 2 6 2 4 2 2 2" xfId="7690"/>
    <cellStyle name="Currency 2 6 2 4 2 3" xfId="7691"/>
    <cellStyle name="Currency 2 6 2 4 3" xfId="7692"/>
    <cellStyle name="Currency 2 6 2 4 3 2" xfId="7693"/>
    <cellStyle name="Currency 2 6 2 4 4" xfId="7694"/>
    <cellStyle name="Currency 2 6 2 5" xfId="7695"/>
    <cellStyle name="Currency 2 6 2 5 2" xfId="7696"/>
    <cellStyle name="Currency 2 6 2 5 2 2" xfId="7697"/>
    <cellStyle name="Currency 2 6 2 5 2 2 2" xfId="7698"/>
    <cellStyle name="Currency 2 6 2 5 2 3" xfId="7699"/>
    <cellStyle name="Currency 2 6 2 5 3" xfId="7700"/>
    <cellStyle name="Currency 2 6 2 5 3 2" xfId="7701"/>
    <cellStyle name="Currency 2 6 2 5 4" xfId="7702"/>
    <cellStyle name="Currency 2 6 2 6" xfId="7703"/>
    <cellStyle name="Currency 2 6 2 6 2" xfId="7704"/>
    <cellStyle name="Currency 2 6 2 6 2 2" xfId="7705"/>
    <cellStyle name="Currency 2 6 2 6 3" xfId="7706"/>
    <cellStyle name="Currency 2 6 2 7" xfId="7707"/>
    <cellStyle name="Currency 2 6 2 7 2" xfId="7708"/>
    <cellStyle name="Currency 2 6 2 8" xfId="7709"/>
    <cellStyle name="Currency 2 6 3" xfId="7710"/>
    <cellStyle name="Currency 2 6 3 2" xfId="7711"/>
    <cellStyle name="Currency 2 6 3 2 2" xfId="7712"/>
    <cellStyle name="Currency 2 6 3 2 2 2" xfId="7713"/>
    <cellStyle name="Currency 2 6 3 2 2 2 2" xfId="7714"/>
    <cellStyle name="Currency 2 6 3 2 2 2 2 2" xfId="7715"/>
    <cellStyle name="Currency 2 6 3 2 2 2 3" xfId="7716"/>
    <cellStyle name="Currency 2 6 3 2 2 3" xfId="7717"/>
    <cellStyle name="Currency 2 6 3 2 2 3 2" xfId="7718"/>
    <cellStyle name="Currency 2 6 3 2 2 4" xfId="7719"/>
    <cellStyle name="Currency 2 6 3 2 3" xfId="7720"/>
    <cellStyle name="Currency 2 6 3 2 3 2" xfId="7721"/>
    <cellStyle name="Currency 2 6 3 2 3 2 2" xfId="7722"/>
    <cellStyle name="Currency 2 6 3 2 3 3" xfId="7723"/>
    <cellStyle name="Currency 2 6 3 2 4" xfId="7724"/>
    <cellStyle name="Currency 2 6 3 2 4 2" xfId="7725"/>
    <cellStyle name="Currency 2 6 3 2 5" xfId="7726"/>
    <cellStyle name="Currency 2 6 3 3" xfId="7727"/>
    <cellStyle name="Currency 2 6 3 3 2" xfId="7728"/>
    <cellStyle name="Currency 2 6 3 3 2 2" xfId="7729"/>
    <cellStyle name="Currency 2 6 3 3 2 2 2" xfId="7730"/>
    <cellStyle name="Currency 2 6 3 3 2 3" xfId="7731"/>
    <cellStyle name="Currency 2 6 3 3 3" xfId="7732"/>
    <cellStyle name="Currency 2 6 3 3 3 2" xfId="7733"/>
    <cellStyle name="Currency 2 6 3 3 4" xfId="7734"/>
    <cellStyle name="Currency 2 6 3 4" xfId="7735"/>
    <cellStyle name="Currency 2 6 3 4 2" xfId="7736"/>
    <cellStyle name="Currency 2 6 3 4 2 2" xfId="7737"/>
    <cellStyle name="Currency 2 6 3 4 2 2 2" xfId="7738"/>
    <cellStyle name="Currency 2 6 3 4 2 3" xfId="7739"/>
    <cellStyle name="Currency 2 6 3 4 3" xfId="7740"/>
    <cellStyle name="Currency 2 6 3 4 3 2" xfId="7741"/>
    <cellStyle name="Currency 2 6 3 4 4" xfId="7742"/>
    <cellStyle name="Currency 2 6 3 5" xfId="7743"/>
    <cellStyle name="Currency 2 6 3 5 2" xfId="7744"/>
    <cellStyle name="Currency 2 6 3 5 2 2" xfId="7745"/>
    <cellStyle name="Currency 2 6 3 5 3" xfId="7746"/>
    <cellStyle name="Currency 2 6 3 6" xfId="7747"/>
    <cellStyle name="Currency 2 6 3 6 2" xfId="7748"/>
    <cellStyle name="Currency 2 6 3 7" xfId="7749"/>
    <cellStyle name="Currency 2 6 4" xfId="7750"/>
    <cellStyle name="Currency 2 6 4 2" xfId="7751"/>
    <cellStyle name="Currency 2 6 4 2 2" xfId="7752"/>
    <cellStyle name="Currency 2 6 4 2 2 2" xfId="7753"/>
    <cellStyle name="Currency 2 6 4 2 2 2 2" xfId="7754"/>
    <cellStyle name="Currency 2 6 4 2 2 2 2 2" xfId="7755"/>
    <cellStyle name="Currency 2 6 4 2 2 2 3" xfId="7756"/>
    <cellStyle name="Currency 2 6 4 2 2 3" xfId="7757"/>
    <cellStyle name="Currency 2 6 4 2 2 3 2" xfId="7758"/>
    <cellStyle name="Currency 2 6 4 2 2 4" xfId="7759"/>
    <cellStyle name="Currency 2 6 4 2 3" xfId="7760"/>
    <cellStyle name="Currency 2 6 4 2 3 2" xfId="7761"/>
    <cellStyle name="Currency 2 6 4 2 3 2 2" xfId="7762"/>
    <cellStyle name="Currency 2 6 4 2 3 3" xfId="7763"/>
    <cellStyle name="Currency 2 6 4 2 4" xfId="7764"/>
    <cellStyle name="Currency 2 6 4 2 4 2" xfId="7765"/>
    <cellStyle name="Currency 2 6 4 2 5" xfId="7766"/>
    <cellStyle name="Currency 2 6 4 3" xfId="7767"/>
    <cellStyle name="Currency 2 6 4 3 2" xfId="7768"/>
    <cellStyle name="Currency 2 6 4 3 2 2" xfId="7769"/>
    <cellStyle name="Currency 2 6 4 3 2 2 2" xfId="7770"/>
    <cellStyle name="Currency 2 6 4 3 2 3" xfId="7771"/>
    <cellStyle name="Currency 2 6 4 3 3" xfId="7772"/>
    <cellStyle name="Currency 2 6 4 3 3 2" xfId="7773"/>
    <cellStyle name="Currency 2 6 4 3 4" xfId="7774"/>
    <cellStyle name="Currency 2 6 4 4" xfId="7775"/>
    <cellStyle name="Currency 2 6 4 4 2" xfId="7776"/>
    <cellStyle name="Currency 2 6 4 4 2 2" xfId="7777"/>
    <cellStyle name="Currency 2 6 4 4 2 2 2" xfId="7778"/>
    <cellStyle name="Currency 2 6 4 4 2 3" xfId="7779"/>
    <cellStyle name="Currency 2 6 4 4 3" xfId="7780"/>
    <cellStyle name="Currency 2 6 4 4 3 2" xfId="7781"/>
    <cellStyle name="Currency 2 6 4 4 4" xfId="7782"/>
    <cellStyle name="Currency 2 6 4 5" xfId="7783"/>
    <cellStyle name="Currency 2 6 4 5 2" xfId="7784"/>
    <cellStyle name="Currency 2 6 4 5 2 2" xfId="7785"/>
    <cellStyle name="Currency 2 6 4 5 3" xfId="7786"/>
    <cellStyle name="Currency 2 6 4 6" xfId="7787"/>
    <cellStyle name="Currency 2 6 4 6 2" xfId="7788"/>
    <cellStyle name="Currency 2 6 4 7" xfId="7789"/>
    <cellStyle name="Currency 2 6 5" xfId="7790"/>
    <cellStyle name="Currency 2 6 5 2" xfId="7791"/>
    <cellStyle name="Currency 2 6 5 2 2" xfId="7792"/>
    <cellStyle name="Currency 2 6 5 2 2 2" xfId="7793"/>
    <cellStyle name="Currency 2 6 5 2 2 2 2" xfId="7794"/>
    <cellStyle name="Currency 2 6 5 2 2 3" xfId="7795"/>
    <cellStyle name="Currency 2 6 5 2 3" xfId="7796"/>
    <cellStyle name="Currency 2 6 5 2 3 2" xfId="7797"/>
    <cellStyle name="Currency 2 6 5 2 4" xfId="7798"/>
    <cellStyle name="Currency 2 6 5 3" xfId="7799"/>
    <cellStyle name="Currency 2 6 5 3 2" xfId="7800"/>
    <cellStyle name="Currency 2 6 5 3 2 2" xfId="7801"/>
    <cellStyle name="Currency 2 6 5 3 2 2 2" xfId="7802"/>
    <cellStyle name="Currency 2 6 5 3 2 3" xfId="7803"/>
    <cellStyle name="Currency 2 6 5 3 3" xfId="7804"/>
    <cellStyle name="Currency 2 6 5 3 3 2" xfId="7805"/>
    <cellStyle name="Currency 2 6 5 3 4" xfId="7806"/>
    <cellStyle name="Currency 2 6 5 4" xfId="7807"/>
    <cellStyle name="Currency 2 6 5 4 2" xfId="7808"/>
    <cellStyle name="Currency 2 6 5 4 2 2" xfId="7809"/>
    <cellStyle name="Currency 2 6 5 4 3" xfId="7810"/>
    <cellStyle name="Currency 2 6 5 5" xfId="7811"/>
    <cellStyle name="Currency 2 6 5 5 2" xfId="7812"/>
    <cellStyle name="Currency 2 6 5 6" xfId="7813"/>
    <cellStyle name="Currency 2 6 6" xfId="7814"/>
    <cellStyle name="Currency 2 6 6 2" xfId="7815"/>
    <cellStyle name="Currency 2 6 6 2 2" xfId="7816"/>
    <cellStyle name="Currency 2 6 6 2 2 2" xfId="7817"/>
    <cellStyle name="Currency 2 6 6 2 2 2 2" xfId="7818"/>
    <cellStyle name="Currency 2 6 6 2 2 3" xfId="7819"/>
    <cellStyle name="Currency 2 6 6 2 3" xfId="7820"/>
    <cellStyle name="Currency 2 6 6 2 3 2" xfId="7821"/>
    <cellStyle name="Currency 2 6 6 2 4" xfId="7822"/>
    <cellStyle name="Currency 2 6 6 3" xfId="7823"/>
    <cellStyle name="Currency 2 6 6 3 2" xfId="7824"/>
    <cellStyle name="Currency 2 6 6 3 2 2" xfId="7825"/>
    <cellStyle name="Currency 2 6 6 3 3" xfId="7826"/>
    <cellStyle name="Currency 2 6 6 4" xfId="7827"/>
    <cellStyle name="Currency 2 6 6 4 2" xfId="7828"/>
    <cellStyle name="Currency 2 6 6 5" xfId="7829"/>
    <cellStyle name="Currency 2 6 7" xfId="7830"/>
    <cellStyle name="Currency 2 6 7 2" xfId="7831"/>
    <cellStyle name="Currency 2 6 7 2 2" xfId="7832"/>
    <cellStyle name="Currency 2 6 7 2 2 2" xfId="7833"/>
    <cellStyle name="Currency 2 6 7 2 3" xfId="7834"/>
    <cellStyle name="Currency 2 6 7 3" xfId="7835"/>
    <cellStyle name="Currency 2 6 7 3 2" xfId="7836"/>
    <cellStyle name="Currency 2 6 7 4" xfId="7837"/>
    <cellStyle name="Currency 2 6 8" xfId="7838"/>
    <cellStyle name="Currency 2 6 8 2" xfId="7839"/>
    <cellStyle name="Currency 2 6 8 2 2" xfId="7840"/>
    <cellStyle name="Currency 2 6 8 2 2 2" xfId="7841"/>
    <cellStyle name="Currency 2 6 8 2 3" xfId="7842"/>
    <cellStyle name="Currency 2 6 8 3" xfId="7843"/>
    <cellStyle name="Currency 2 6 8 3 2" xfId="7844"/>
    <cellStyle name="Currency 2 6 8 4" xfId="7845"/>
    <cellStyle name="Currency 2 6 9" xfId="7846"/>
    <cellStyle name="Currency 2 6 9 2" xfId="7847"/>
    <cellStyle name="Currency 2 6 9 2 2" xfId="7848"/>
    <cellStyle name="Currency 2 6 9 3" xfId="7849"/>
    <cellStyle name="Currency 2 7" xfId="7850"/>
    <cellStyle name="Currency 2 7 2" xfId="7851"/>
    <cellStyle name="Currency 2 7 2 2" xfId="7852"/>
    <cellStyle name="Currency 2 7 2 2 2" xfId="7853"/>
    <cellStyle name="Currency 2 7 2 2 2 2" xfId="7854"/>
    <cellStyle name="Currency 2 7 2 2 2 2 2" xfId="7855"/>
    <cellStyle name="Currency 2 7 2 2 2 2 2 2" xfId="7856"/>
    <cellStyle name="Currency 2 7 2 2 2 2 3" xfId="7857"/>
    <cellStyle name="Currency 2 7 2 2 2 3" xfId="7858"/>
    <cellStyle name="Currency 2 7 2 2 2 3 2" xfId="7859"/>
    <cellStyle name="Currency 2 7 2 2 2 4" xfId="7860"/>
    <cellStyle name="Currency 2 7 2 2 3" xfId="7861"/>
    <cellStyle name="Currency 2 7 2 2 3 2" xfId="7862"/>
    <cellStyle name="Currency 2 7 2 2 3 2 2" xfId="7863"/>
    <cellStyle name="Currency 2 7 2 2 3 3" xfId="7864"/>
    <cellStyle name="Currency 2 7 2 2 4" xfId="7865"/>
    <cellStyle name="Currency 2 7 2 2 4 2" xfId="7866"/>
    <cellStyle name="Currency 2 7 2 2 5" xfId="7867"/>
    <cellStyle name="Currency 2 7 2 3" xfId="7868"/>
    <cellStyle name="Currency 2 7 2 3 2" xfId="7869"/>
    <cellStyle name="Currency 2 7 2 3 2 2" xfId="7870"/>
    <cellStyle name="Currency 2 7 2 3 2 2 2" xfId="7871"/>
    <cellStyle name="Currency 2 7 2 3 2 3" xfId="7872"/>
    <cellStyle name="Currency 2 7 2 3 3" xfId="7873"/>
    <cellStyle name="Currency 2 7 2 3 3 2" xfId="7874"/>
    <cellStyle name="Currency 2 7 2 3 4" xfId="7875"/>
    <cellStyle name="Currency 2 7 2 4" xfId="7876"/>
    <cellStyle name="Currency 2 7 2 4 2" xfId="7877"/>
    <cellStyle name="Currency 2 7 2 4 2 2" xfId="7878"/>
    <cellStyle name="Currency 2 7 2 4 2 2 2" xfId="7879"/>
    <cellStyle name="Currency 2 7 2 4 2 3" xfId="7880"/>
    <cellStyle name="Currency 2 7 2 4 3" xfId="7881"/>
    <cellStyle name="Currency 2 7 2 4 3 2" xfId="7882"/>
    <cellStyle name="Currency 2 7 2 4 4" xfId="7883"/>
    <cellStyle name="Currency 2 7 2 5" xfId="7884"/>
    <cellStyle name="Currency 2 7 2 5 2" xfId="7885"/>
    <cellStyle name="Currency 2 7 2 5 2 2" xfId="7886"/>
    <cellStyle name="Currency 2 7 2 5 3" xfId="7887"/>
    <cellStyle name="Currency 2 7 2 6" xfId="7888"/>
    <cellStyle name="Currency 2 7 2 6 2" xfId="7889"/>
    <cellStyle name="Currency 2 7 2 7" xfId="7890"/>
    <cellStyle name="Currency 2 7 3" xfId="7891"/>
    <cellStyle name="Currency 2 7 3 2" xfId="7892"/>
    <cellStyle name="Currency 2 7 3 2 2" xfId="7893"/>
    <cellStyle name="Currency 2 7 3 2 2 2" xfId="7894"/>
    <cellStyle name="Currency 2 7 3 2 2 2 2" xfId="7895"/>
    <cellStyle name="Currency 2 7 3 2 2 3" xfId="7896"/>
    <cellStyle name="Currency 2 7 3 2 3" xfId="7897"/>
    <cellStyle name="Currency 2 7 3 2 3 2" xfId="7898"/>
    <cellStyle name="Currency 2 7 3 2 4" xfId="7899"/>
    <cellStyle name="Currency 2 7 3 3" xfId="7900"/>
    <cellStyle name="Currency 2 7 3 3 2" xfId="7901"/>
    <cellStyle name="Currency 2 7 3 3 2 2" xfId="7902"/>
    <cellStyle name="Currency 2 7 3 3 2 2 2" xfId="7903"/>
    <cellStyle name="Currency 2 7 3 3 2 3" xfId="7904"/>
    <cellStyle name="Currency 2 7 3 3 3" xfId="7905"/>
    <cellStyle name="Currency 2 7 3 3 3 2" xfId="7906"/>
    <cellStyle name="Currency 2 7 3 3 4" xfId="7907"/>
    <cellStyle name="Currency 2 7 3 4" xfId="7908"/>
    <cellStyle name="Currency 2 7 3 4 2" xfId="7909"/>
    <cellStyle name="Currency 2 7 3 4 2 2" xfId="7910"/>
    <cellStyle name="Currency 2 7 3 4 3" xfId="7911"/>
    <cellStyle name="Currency 2 7 3 5" xfId="7912"/>
    <cellStyle name="Currency 2 7 3 5 2" xfId="7913"/>
    <cellStyle name="Currency 2 7 3 6" xfId="7914"/>
    <cellStyle name="Currency 2 7 4" xfId="7915"/>
    <cellStyle name="Currency 2 7 4 2" xfId="7916"/>
    <cellStyle name="Currency 2 7 4 2 2" xfId="7917"/>
    <cellStyle name="Currency 2 7 4 2 2 2" xfId="7918"/>
    <cellStyle name="Currency 2 7 4 2 2 2 2" xfId="7919"/>
    <cellStyle name="Currency 2 7 4 2 2 3" xfId="7920"/>
    <cellStyle name="Currency 2 7 4 2 3" xfId="7921"/>
    <cellStyle name="Currency 2 7 4 2 3 2" xfId="7922"/>
    <cellStyle name="Currency 2 7 4 2 4" xfId="7923"/>
    <cellStyle name="Currency 2 7 4 3" xfId="7924"/>
    <cellStyle name="Currency 2 7 4 3 2" xfId="7925"/>
    <cellStyle name="Currency 2 7 4 3 2 2" xfId="7926"/>
    <cellStyle name="Currency 2 7 4 3 3" xfId="7927"/>
    <cellStyle name="Currency 2 7 4 4" xfId="7928"/>
    <cellStyle name="Currency 2 7 4 4 2" xfId="7929"/>
    <cellStyle name="Currency 2 7 4 5" xfId="7930"/>
    <cellStyle name="Currency 2 7 5" xfId="7931"/>
    <cellStyle name="Currency 2 7 5 2" xfId="7932"/>
    <cellStyle name="Currency 2 7 5 2 2" xfId="7933"/>
    <cellStyle name="Currency 2 7 5 2 2 2" xfId="7934"/>
    <cellStyle name="Currency 2 7 5 2 3" xfId="7935"/>
    <cellStyle name="Currency 2 7 5 3" xfId="7936"/>
    <cellStyle name="Currency 2 7 5 3 2" xfId="7937"/>
    <cellStyle name="Currency 2 7 5 4" xfId="7938"/>
    <cellStyle name="Currency 2 7 6" xfId="7939"/>
    <cellStyle name="Currency 2 7 6 2" xfId="7940"/>
    <cellStyle name="Currency 2 7 6 2 2" xfId="7941"/>
    <cellStyle name="Currency 2 7 6 2 2 2" xfId="7942"/>
    <cellStyle name="Currency 2 7 6 2 3" xfId="7943"/>
    <cellStyle name="Currency 2 7 6 3" xfId="7944"/>
    <cellStyle name="Currency 2 7 6 3 2" xfId="7945"/>
    <cellStyle name="Currency 2 7 6 4" xfId="7946"/>
    <cellStyle name="Currency 2 7 7" xfId="7947"/>
    <cellStyle name="Currency 2 7 7 2" xfId="7948"/>
    <cellStyle name="Currency 2 7 7 2 2" xfId="7949"/>
    <cellStyle name="Currency 2 7 7 3" xfId="7950"/>
    <cellStyle name="Currency 2 7 8" xfId="7951"/>
    <cellStyle name="Currency 2 7 8 2" xfId="7952"/>
    <cellStyle name="Currency 2 7 9" xfId="7953"/>
    <cellStyle name="Currency 2 8" xfId="7954"/>
    <cellStyle name="Currency 2 8 2" xfId="7955"/>
    <cellStyle name="Currency 2 8 2 2" xfId="7956"/>
    <cellStyle name="Currency 2 8 2 2 2" xfId="7957"/>
    <cellStyle name="Currency 2 8 2 2 2 2" xfId="7958"/>
    <cellStyle name="Currency 2 8 2 2 2 2 2" xfId="7959"/>
    <cellStyle name="Currency 2 8 2 2 2 3" xfId="7960"/>
    <cellStyle name="Currency 2 8 2 2 3" xfId="7961"/>
    <cellStyle name="Currency 2 8 2 2 3 2" xfId="7962"/>
    <cellStyle name="Currency 2 8 2 2 4" xfId="7963"/>
    <cellStyle name="Currency 2 8 2 3" xfId="7964"/>
    <cellStyle name="Currency 2 8 2 3 2" xfId="7965"/>
    <cellStyle name="Currency 2 8 2 3 2 2" xfId="7966"/>
    <cellStyle name="Currency 2 8 2 3 2 2 2" xfId="7967"/>
    <cellStyle name="Currency 2 8 2 3 2 3" xfId="7968"/>
    <cellStyle name="Currency 2 8 2 3 3" xfId="7969"/>
    <cellStyle name="Currency 2 8 2 3 3 2" xfId="7970"/>
    <cellStyle name="Currency 2 8 2 3 4" xfId="7971"/>
    <cellStyle name="Currency 2 8 2 4" xfId="7972"/>
    <cellStyle name="Currency 2 8 2 4 2" xfId="7973"/>
    <cellStyle name="Currency 2 8 2 4 2 2" xfId="7974"/>
    <cellStyle name="Currency 2 8 2 4 3" xfId="7975"/>
    <cellStyle name="Currency 2 8 2 5" xfId="7976"/>
    <cellStyle name="Currency 2 8 2 5 2" xfId="7977"/>
    <cellStyle name="Currency 2 8 2 6" xfId="7978"/>
    <cellStyle name="Currency 2 8 3" xfId="7979"/>
    <cellStyle name="Currency 2 8 3 2" xfId="7980"/>
    <cellStyle name="Currency 2 8 3 2 2" xfId="7981"/>
    <cellStyle name="Currency 2 8 3 2 2 2" xfId="7982"/>
    <cellStyle name="Currency 2 8 3 2 2 2 2" xfId="7983"/>
    <cellStyle name="Currency 2 8 3 2 2 3" xfId="7984"/>
    <cellStyle name="Currency 2 8 3 2 3" xfId="7985"/>
    <cellStyle name="Currency 2 8 3 2 3 2" xfId="7986"/>
    <cellStyle name="Currency 2 8 3 2 4" xfId="7987"/>
    <cellStyle name="Currency 2 8 3 3" xfId="7988"/>
    <cellStyle name="Currency 2 8 3 3 2" xfId="7989"/>
    <cellStyle name="Currency 2 8 3 3 2 2" xfId="7990"/>
    <cellStyle name="Currency 2 8 3 3 3" xfId="7991"/>
    <cellStyle name="Currency 2 8 3 4" xfId="7992"/>
    <cellStyle name="Currency 2 8 3 4 2" xfId="7993"/>
    <cellStyle name="Currency 2 8 3 5" xfId="7994"/>
    <cellStyle name="Currency 2 8 4" xfId="7995"/>
    <cellStyle name="Currency 2 8 4 2" xfId="7996"/>
    <cellStyle name="Currency 2 8 4 2 2" xfId="7997"/>
    <cellStyle name="Currency 2 8 4 2 2 2" xfId="7998"/>
    <cellStyle name="Currency 2 8 4 2 3" xfId="7999"/>
    <cellStyle name="Currency 2 8 4 3" xfId="8000"/>
    <cellStyle name="Currency 2 8 4 3 2" xfId="8001"/>
    <cellStyle name="Currency 2 8 4 4" xfId="8002"/>
    <cellStyle name="Currency 2 8 5" xfId="8003"/>
    <cellStyle name="Currency 2 8 5 2" xfId="8004"/>
    <cellStyle name="Currency 2 8 5 2 2" xfId="8005"/>
    <cellStyle name="Currency 2 8 5 2 2 2" xfId="8006"/>
    <cellStyle name="Currency 2 8 5 2 3" xfId="8007"/>
    <cellStyle name="Currency 2 8 5 3" xfId="8008"/>
    <cellStyle name="Currency 2 8 5 3 2" xfId="8009"/>
    <cellStyle name="Currency 2 8 5 4" xfId="8010"/>
    <cellStyle name="Currency 2 8 6" xfId="8011"/>
    <cellStyle name="Currency 2 8 6 2" xfId="8012"/>
    <cellStyle name="Currency 2 8 6 2 2" xfId="8013"/>
    <cellStyle name="Currency 2 8 6 3" xfId="8014"/>
    <cellStyle name="Currency 2 8 7" xfId="8015"/>
    <cellStyle name="Currency 2 8 7 2" xfId="8016"/>
    <cellStyle name="Currency 2 8 8" xfId="8017"/>
    <cellStyle name="Currency 2 9" xfId="8018"/>
    <cellStyle name="Currency 2 9 2" xfId="8019"/>
    <cellStyle name="Currency 2 9 2 2" xfId="8020"/>
    <cellStyle name="Currency 2 9 2 2 2" xfId="8021"/>
    <cellStyle name="Currency 2 9 2 2 2 2" xfId="8022"/>
    <cellStyle name="Currency 2 9 2 2 2 2 2" xfId="8023"/>
    <cellStyle name="Currency 2 9 2 2 2 3" xfId="8024"/>
    <cellStyle name="Currency 2 9 2 2 3" xfId="8025"/>
    <cellStyle name="Currency 2 9 2 2 3 2" xfId="8026"/>
    <cellStyle name="Currency 2 9 2 2 4" xfId="8027"/>
    <cellStyle name="Currency 2 9 2 3" xfId="8028"/>
    <cellStyle name="Currency 2 9 2 3 2" xfId="8029"/>
    <cellStyle name="Currency 2 9 2 3 2 2" xfId="8030"/>
    <cellStyle name="Currency 2 9 2 3 3" xfId="8031"/>
    <cellStyle name="Currency 2 9 2 4" xfId="8032"/>
    <cellStyle name="Currency 2 9 2 4 2" xfId="8033"/>
    <cellStyle name="Currency 2 9 2 5" xfId="8034"/>
    <cellStyle name="Currency 2 9 3" xfId="8035"/>
    <cellStyle name="Currency 2 9 3 2" xfId="8036"/>
    <cellStyle name="Currency 2 9 3 2 2" xfId="8037"/>
    <cellStyle name="Currency 2 9 3 2 2 2" xfId="8038"/>
    <cellStyle name="Currency 2 9 3 2 3" xfId="8039"/>
    <cellStyle name="Currency 2 9 3 3" xfId="8040"/>
    <cellStyle name="Currency 2 9 3 3 2" xfId="8041"/>
    <cellStyle name="Currency 2 9 3 4" xfId="8042"/>
    <cellStyle name="Currency 2 9 4" xfId="8043"/>
    <cellStyle name="Currency 2 9 4 2" xfId="8044"/>
    <cellStyle name="Currency 2 9 4 2 2" xfId="8045"/>
    <cellStyle name="Currency 2 9 4 2 2 2" xfId="8046"/>
    <cellStyle name="Currency 2 9 4 2 3" xfId="8047"/>
    <cellStyle name="Currency 2 9 4 3" xfId="8048"/>
    <cellStyle name="Currency 2 9 4 3 2" xfId="8049"/>
    <cellStyle name="Currency 2 9 4 4" xfId="8050"/>
    <cellStyle name="Currency 2 9 5" xfId="8051"/>
    <cellStyle name="Currency 2 9 5 2" xfId="8052"/>
    <cellStyle name="Currency 2 9 5 2 2" xfId="8053"/>
    <cellStyle name="Currency 2 9 5 3" xfId="8054"/>
    <cellStyle name="Currency 2 9 6" xfId="8055"/>
    <cellStyle name="Currency 2 9 6 2" xfId="8056"/>
    <cellStyle name="Currency 2 9 7" xfId="8057"/>
    <cellStyle name="Currency 3" xfId="8058"/>
    <cellStyle name="Currency 3 10" xfId="8059"/>
    <cellStyle name="Currency 3 10 2" xfId="8060"/>
    <cellStyle name="Currency 3 11" xfId="8061"/>
    <cellStyle name="Currency 3 12" xfId="8062"/>
    <cellStyle name="Currency 3 13" xfId="8063"/>
    <cellStyle name="Currency 3 2" xfId="8064"/>
    <cellStyle name="Currency 3 2 10" xfId="8065"/>
    <cellStyle name="Currency 3 2 2" xfId="8066"/>
    <cellStyle name="Currency 3 2 3" xfId="8067"/>
    <cellStyle name="Currency 3 2 4" xfId="8068"/>
    <cellStyle name="Currency 3 2 4 2" xfId="8069"/>
    <cellStyle name="Currency 3 2 4 2 2" xfId="8070"/>
    <cellStyle name="Currency 3 2 4 2 2 2" xfId="8071"/>
    <cellStyle name="Currency 3 2 4 2 2 2 2" xfId="8072"/>
    <cellStyle name="Currency 3 2 4 2 2 2 2 2" xfId="8073"/>
    <cellStyle name="Currency 3 2 4 2 2 2 3" xfId="8074"/>
    <cellStyle name="Currency 3 2 4 2 2 3" xfId="8075"/>
    <cellStyle name="Currency 3 2 4 2 2 3 2" xfId="8076"/>
    <cellStyle name="Currency 3 2 4 2 2 4" xfId="8077"/>
    <cellStyle name="Currency 3 2 4 2 3" xfId="8078"/>
    <cellStyle name="Currency 3 2 4 2 3 2" xfId="8079"/>
    <cellStyle name="Currency 3 2 4 2 3 2 2" xfId="8080"/>
    <cellStyle name="Currency 3 2 4 2 3 3" xfId="8081"/>
    <cellStyle name="Currency 3 2 4 2 4" xfId="8082"/>
    <cellStyle name="Currency 3 2 4 2 4 2" xfId="8083"/>
    <cellStyle name="Currency 3 2 4 2 5" xfId="8084"/>
    <cellStyle name="Currency 3 2 4 3" xfId="8085"/>
    <cellStyle name="Currency 3 2 4 3 2" xfId="8086"/>
    <cellStyle name="Currency 3 2 4 3 2 2" xfId="8087"/>
    <cellStyle name="Currency 3 2 4 3 2 2 2" xfId="8088"/>
    <cellStyle name="Currency 3 2 4 3 2 3" xfId="8089"/>
    <cellStyle name="Currency 3 2 4 3 3" xfId="8090"/>
    <cellStyle name="Currency 3 2 4 3 3 2" xfId="8091"/>
    <cellStyle name="Currency 3 2 4 3 4" xfId="8092"/>
    <cellStyle name="Currency 3 2 4 4" xfId="8093"/>
    <cellStyle name="Currency 3 2 4 4 2" xfId="8094"/>
    <cellStyle name="Currency 3 2 4 4 2 2" xfId="8095"/>
    <cellStyle name="Currency 3 2 4 4 2 2 2" xfId="8096"/>
    <cellStyle name="Currency 3 2 4 4 2 3" xfId="8097"/>
    <cellStyle name="Currency 3 2 4 4 3" xfId="8098"/>
    <cellStyle name="Currency 3 2 4 4 3 2" xfId="8099"/>
    <cellStyle name="Currency 3 2 4 4 4" xfId="8100"/>
    <cellStyle name="Currency 3 2 4 5" xfId="8101"/>
    <cellStyle name="Currency 3 2 4 5 2" xfId="8102"/>
    <cellStyle name="Currency 3 2 4 5 2 2" xfId="8103"/>
    <cellStyle name="Currency 3 2 4 5 3" xfId="8104"/>
    <cellStyle name="Currency 3 2 4 6" xfId="8105"/>
    <cellStyle name="Currency 3 2 4 6 2" xfId="8106"/>
    <cellStyle name="Currency 3 2 4 7" xfId="8107"/>
    <cellStyle name="Currency 3 2 5" xfId="8108"/>
    <cellStyle name="Currency 3 2 5 2" xfId="8109"/>
    <cellStyle name="Currency 3 2 5 2 2" xfId="8110"/>
    <cellStyle name="Currency 3 2 5 2 2 2" xfId="8111"/>
    <cellStyle name="Currency 3 2 5 2 2 2 2" xfId="8112"/>
    <cellStyle name="Currency 3 2 5 2 2 2 2 2" xfId="8113"/>
    <cellStyle name="Currency 3 2 5 2 2 2 3" xfId="8114"/>
    <cellStyle name="Currency 3 2 5 2 2 3" xfId="8115"/>
    <cellStyle name="Currency 3 2 5 2 2 3 2" xfId="8116"/>
    <cellStyle name="Currency 3 2 5 2 2 4" xfId="8117"/>
    <cellStyle name="Currency 3 2 5 2 3" xfId="8118"/>
    <cellStyle name="Currency 3 2 5 2 3 2" xfId="8119"/>
    <cellStyle name="Currency 3 2 5 2 3 2 2" xfId="8120"/>
    <cellStyle name="Currency 3 2 5 2 3 3" xfId="8121"/>
    <cellStyle name="Currency 3 2 5 2 4" xfId="8122"/>
    <cellStyle name="Currency 3 2 5 2 4 2" xfId="8123"/>
    <cellStyle name="Currency 3 2 5 2 5" xfId="8124"/>
    <cellStyle name="Currency 3 2 5 3" xfId="8125"/>
    <cellStyle name="Currency 3 2 5 3 2" xfId="8126"/>
    <cellStyle name="Currency 3 2 5 3 2 2" xfId="8127"/>
    <cellStyle name="Currency 3 2 5 3 2 2 2" xfId="8128"/>
    <cellStyle name="Currency 3 2 5 3 2 3" xfId="8129"/>
    <cellStyle name="Currency 3 2 5 3 3" xfId="8130"/>
    <cellStyle name="Currency 3 2 5 3 3 2" xfId="8131"/>
    <cellStyle name="Currency 3 2 5 3 4" xfId="8132"/>
    <cellStyle name="Currency 3 2 5 4" xfId="8133"/>
    <cellStyle name="Currency 3 2 5 4 2" xfId="8134"/>
    <cellStyle name="Currency 3 2 5 4 2 2" xfId="8135"/>
    <cellStyle name="Currency 3 2 5 4 2 2 2" xfId="8136"/>
    <cellStyle name="Currency 3 2 5 4 2 3" xfId="8137"/>
    <cellStyle name="Currency 3 2 5 4 3" xfId="8138"/>
    <cellStyle name="Currency 3 2 5 4 3 2" xfId="8139"/>
    <cellStyle name="Currency 3 2 5 4 4" xfId="8140"/>
    <cellStyle name="Currency 3 2 5 5" xfId="8141"/>
    <cellStyle name="Currency 3 2 5 5 2" xfId="8142"/>
    <cellStyle name="Currency 3 2 5 5 2 2" xfId="8143"/>
    <cellStyle name="Currency 3 2 5 5 3" xfId="8144"/>
    <cellStyle name="Currency 3 2 5 6" xfId="8145"/>
    <cellStyle name="Currency 3 2 5 6 2" xfId="8146"/>
    <cellStyle name="Currency 3 2 5 7" xfId="8147"/>
    <cellStyle name="Currency 3 2 6" xfId="8148"/>
    <cellStyle name="Currency 3 2 6 2" xfId="8149"/>
    <cellStyle name="Currency 3 2 6 2 2" xfId="8150"/>
    <cellStyle name="Currency 3 2 6 2 2 2" xfId="8151"/>
    <cellStyle name="Currency 3 2 6 2 2 2 2" xfId="8152"/>
    <cellStyle name="Currency 3 2 6 2 2 3" xfId="8153"/>
    <cellStyle name="Currency 3 2 6 2 3" xfId="8154"/>
    <cellStyle name="Currency 3 2 6 2 3 2" xfId="8155"/>
    <cellStyle name="Currency 3 2 6 2 4" xfId="8156"/>
    <cellStyle name="Currency 3 2 6 3" xfId="8157"/>
    <cellStyle name="Currency 3 2 6 3 2" xfId="8158"/>
    <cellStyle name="Currency 3 2 6 3 2 2" xfId="8159"/>
    <cellStyle name="Currency 3 2 6 3 3" xfId="8160"/>
    <cellStyle name="Currency 3 2 6 4" xfId="8161"/>
    <cellStyle name="Currency 3 2 6 4 2" xfId="8162"/>
    <cellStyle name="Currency 3 2 6 5" xfId="8163"/>
    <cellStyle name="Currency 3 2 7" xfId="8164"/>
    <cellStyle name="Currency 3 2 7 2" xfId="8165"/>
    <cellStyle name="Currency 3 2 7 2 2" xfId="8166"/>
    <cellStyle name="Currency 3 2 7 3" xfId="8167"/>
    <cellStyle name="Currency 3 2 8" xfId="8168"/>
    <cellStyle name="Currency 3 2 8 2" xfId="8169"/>
    <cellStyle name="Currency 3 2 9" xfId="8170"/>
    <cellStyle name="Currency 3 3" xfId="8171"/>
    <cellStyle name="Currency 3 3 10" xfId="8172"/>
    <cellStyle name="Currency 3 3 10 2" xfId="8173"/>
    <cellStyle name="Currency 3 3 10 2 2" xfId="8174"/>
    <cellStyle name="Currency 3 3 10 2 2 2" xfId="8175"/>
    <cellStyle name="Currency 3 3 10 2 2 2 2" xfId="8176"/>
    <cellStyle name="Currency 3 3 10 2 2 3" xfId="8177"/>
    <cellStyle name="Currency 3 3 10 2 3" xfId="8178"/>
    <cellStyle name="Currency 3 3 10 2 3 2" xfId="8179"/>
    <cellStyle name="Currency 3 3 10 2 4" xfId="8180"/>
    <cellStyle name="Currency 3 3 10 3" xfId="8181"/>
    <cellStyle name="Currency 3 3 10 3 2" xfId="8182"/>
    <cellStyle name="Currency 3 3 10 3 2 2" xfId="8183"/>
    <cellStyle name="Currency 3 3 10 3 3" xfId="8184"/>
    <cellStyle name="Currency 3 3 10 4" xfId="8185"/>
    <cellStyle name="Currency 3 3 10 4 2" xfId="8186"/>
    <cellStyle name="Currency 3 3 10 5" xfId="8187"/>
    <cellStyle name="Currency 3 3 11" xfId="8188"/>
    <cellStyle name="Currency 3 3 11 2" xfId="8189"/>
    <cellStyle name="Currency 3 3 11 2 2" xfId="8190"/>
    <cellStyle name="Currency 3 3 11 2 2 2" xfId="8191"/>
    <cellStyle name="Currency 3 3 11 2 2 2 2" xfId="8192"/>
    <cellStyle name="Currency 3 3 11 2 2 3" xfId="8193"/>
    <cellStyle name="Currency 3 3 11 2 3" xfId="8194"/>
    <cellStyle name="Currency 3 3 11 2 3 2" xfId="8195"/>
    <cellStyle name="Currency 3 3 11 2 4" xfId="8196"/>
    <cellStyle name="Currency 3 3 11 3" xfId="8197"/>
    <cellStyle name="Currency 3 3 11 3 2" xfId="8198"/>
    <cellStyle name="Currency 3 3 11 3 2 2" xfId="8199"/>
    <cellStyle name="Currency 3 3 11 3 3" xfId="8200"/>
    <cellStyle name="Currency 3 3 11 4" xfId="8201"/>
    <cellStyle name="Currency 3 3 11 4 2" xfId="8202"/>
    <cellStyle name="Currency 3 3 11 5" xfId="8203"/>
    <cellStyle name="Currency 3 3 12" xfId="8204"/>
    <cellStyle name="Currency 3 3 12 2" xfId="8205"/>
    <cellStyle name="Currency 3 3 12 2 2" xfId="8206"/>
    <cellStyle name="Currency 3 3 12 2 2 2" xfId="8207"/>
    <cellStyle name="Currency 3 3 12 2 3" xfId="8208"/>
    <cellStyle name="Currency 3 3 12 3" xfId="8209"/>
    <cellStyle name="Currency 3 3 12 3 2" xfId="8210"/>
    <cellStyle name="Currency 3 3 12 4" xfId="8211"/>
    <cellStyle name="Currency 3 3 13" xfId="8212"/>
    <cellStyle name="Currency 3 3 13 2" xfId="8213"/>
    <cellStyle name="Currency 3 3 13 2 2" xfId="8214"/>
    <cellStyle name="Currency 3 3 13 2 2 2" xfId="8215"/>
    <cellStyle name="Currency 3 3 13 2 3" xfId="8216"/>
    <cellStyle name="Currency 3 3 13 3" xfId="8217"/>
    <cellStyle name="Currency 3 3 13 3 2" xfId="8218"/>
    <cellStyle name="Currency 3 3 13 4" xfId="8219"/>
    <cellStyle name="Currency 3 3 14" xfId="8220"/>
    <cellStyle name="Currency 3 3 14 2" xfId="8221"/>
    <cellStyle name="Currency 3 3 14 2 2" xfId="8222"/>
    <cellStyle name="Currency 3 3 14 3" xfId="8223"/>
    <cellStyle name="Currency 3 3 15" xfId="8224"/>
    <cellStyle name="Currency 3 3 15 2" xfId="8225"/>
    <cellStyle name="Currency 3 3 15 2 2" xfId="8226"/>
    <cellStyle name="Currency 3 3 15 3" xfId="8227"/>
    <cellStyle name="Currency 3 3 16" xfId="8228"/>
    <cellStyle name="Currency 3 3 16 2" xfId="8229"/>
    <cellStyle name="Currency 3 3 17" xfId="8230"/>
    <cellStyle name="Currency 3 3 17 2" xfId="8231"/>
    <cellStyle name="Currency 3 3 18" xfId="8232"/>
    <cellStyle name="Currency 3 3 19" xfId="8233"/>
    <cellStyle name="Currency 3 3 2" xfId="8234"/>
    <cellStyle name="Currency 3 3 2 10" xfId="8235"/>
    <cellStyle name="Currency 3 3 2 2" xfId="8236"/>
    <cellStyle name="Currency 3 3 2 2 2" xfId="8237"/>
    <cellStyle name="Currency 3 3 2 2 2 2" xfId="8238"/>
    <cellStyle name="Currency 3 3 2 2 2 2 2" xfId="8239"/>
    <cellStyle name="Currency 3 3 2 2 2 2 2 2" xfId="8240"/>
    <cellStyle name="Currency 3 3 2 2 2 2 2 2 2" xfId="8241"/>
    <cellStyle name="Currency 3 3 2 2 2 2 2 3" xfId="8242"/>
    <cellStyle name="Currency 3 3 2 2 2 2 3" xfId="8243"/>
    <cellStyle name="Currency 3 3 2 2 2 2 3 2" xfId="8244"/>
    <cellStyle name="Currency 3 3 2 2 2 2 4" xfId="8245"/>
    <cellStyle name="Currency 3 3 2 2 2 3" xfId="8246"/>
    <cellStyle name="Currency 3 3 2 2 2 3 2" xfId="8247"/>
    <cellStyle name="Currency 3 3 2 2 2 3 2 2" xfId="8248"/>
    <cellStyle name="Currency 3 3 2 2 2 3 2 2 2" xfId="8249"/>
    <cellStyle name="Currency 3 3 2 2 2 3 2 3" xfId="8250"/>
    <cellStyle name="Currency 3 3 2 2 2 3 3" xfId="8251"/>
    <cellStyle name="Currency 3 3 2 2 2 3 3 2" xfId="8252"/>
    <cellStyle name="Currency 3 3 2 2 2 3 4" xfId="8253"/>
    <cellStyle name="Currency 3 3 2 2 2 4" xfId="8254"/>
    <cellStyle name="Currency 3 3 2 2 2 4 2" xfId="8255"/>
    <cellStyle name="Currency 3 3 2 2 2 4 2 2" xfId="8256"/>
    <cellStyle name="Currency 3 3 2 2 2 4 3" xfId="8257"/>
    <cellStyle name="Currency 3 3 2 2 2 5" xfId="8258"/>
    <cellStyle name="Currency 3 3 2 2 2 5 2" xfId="8259"/>
    <cellStyle name="Currency 3 3 2 2 2 6" xfId="8260"/>
    <cellStyle name="Currency 3 3 2 2 3" xfId="8261"/>
    <cellStyle name="Currency 3 3 2 2 3 2" xfId="8262"/>
    <cellStyle name="Currency 3 3 2 2 3 2 2" xfId="8263"/>
    <cellStyle name="Currency 3 3 2 2 3 2 2 2" xfId="8264"/>
    <cellStyle name="Currency 3 3 2 2 3 2 2 2 2" xfId="8265"/>
    <cellStyle name="Currency 3 3 2 2 3 2 2 3" xfId="8266"/>
    <cellStyle name="Currency 3 3 2 2 3 2 3" xfId="8267"/>
    <cellStyle name="Currency 3 3 2 2 3 2 3 2" xfId="8268"/>
    <cellStyle name="Currency 3 3 2 2 3 2 4" xfId="8269"/>
    <cellStyle name="Currency 3 3 2 2 3 3" xfId="8270"/>
    <cellStyle name="Currency 3 3 2 2 3 3 2" xfId="8271"/>
    <cellStyle name="Currency 3 3 2 2 3 3 2 2" xfId="8272"/>
    <cellStyle name="Currency 3 3 2 2 3 3 3" xfId="8273"/>
    <cellStyle name="Currency 3 3 2 2 3 4" xfId="8274"/>
    <cellStyle name="Currency 3 3 2 2 3 4 2" xfId="8275"/>
    <cellStyle name="Currency 3 3 2 2 3 5" xfId="8276"/>
    <cellStyle name="Currency 3 3 2 2 4" xfId="8277"/>
    <cellStyle name="Currency 3 3 2 2 4 2" xfId="8278"/>
    <cellStyle name="Currency 3 3 2 2 4 2 2" xfId="8279"/>
    <cellStyle name="Currency 3 3 2 2 4 2 2 2" xfId="8280"/>
    <cellStyle name="Currency 3 3 2 2 4 2 3" xfId="8281"/>
    <cellStyle name="Currency 3 3 2 2 4 3" xfId="8282"/>
    <cellStyle name="Currency 3 3 2 2 4 3 2" xfId="8283"/>
    <cellStyle name="Currency 3 3 2 2 4 4" xfId="8284"/>
    <cellStyle name="Currency 3 3 2 2 5" xfId="8285"/>
    <cellStyle name="Currency 3 3 2 2 5 2" xfId="8286"/>
    <cellStyle name="Currency 3 3 2 2 5 2 2" xfId="8287"/>
    <cellStyle name="Currency 3 3 2 2 5 2 2 2" xfId="8288"/>
    <cellStyle name="Currency 3 3 2 2 5 2 3" xfId="8289"/>
    <cellStyle name="Currency 3 3 2 2 5 3" xfId="8290"/>
    <cellStyle name="Currency 3 3 2 2 5 3 2" xfId="8291"/>
    <cellStyle name="Currency 3 3 2 2 5 4" xfId="8292"/>
    <cellStyle name="Currency 3 3 2 2 6" xfId="8293"/>
    <cellStyle name="Currency 3 3 2 2 6 2" xfId="8294"/>
    <cellStyle name="Currency 3 3 2 2 6 2 2" xfId="8295"/>
    <cellStyle name="Currency 3 3 2 2 6 3" xfId="8296"/>
    <cellStyle name="Currency 3 3 2 2 7" xfId="8297"/>
    <cellStyle name="Currency 3 3 2 2 7 2" xfId="8298"/>
    <cellStyle name="Currency 3 3 2 2 8" xfId="8299"/>
    <cellStyle name="Currency 3 3 2 3" xfId="8300"/>
    <cellStyle name="Currency 3 3 2 3 2" xfId="8301"/>
    <cellStyle name="Currency 3 3 2 3 2 2" xfId="8302"/>
    <cellStyle name="Currency 3 3 2 3 2 2 2" xfId="8303"/>
    <cellStyle name="Currency 3 3 2 3 2 2 2 2" xfId="8304"/>
    <cellStyle name="Currency 3 3 2 3 2 2 2 2 2" xfId="8305"/>
    <cellStyle name="Currency 3 3 2 3 2 2 2 3" xfId="8306"/>
    <cellStyle name="Currency 3 3 2 3 2 2 3" xfId="8307"/>
    <cellStyle name="Currency 3 3 2 3 2 2 3 2" xfId="8308"/>
    <cellStyle name="Currency 3 3 2 3 2 2 4" xfId="8309"/>
    <cellStyle name="Currency 3 3 2 3 2 3" xfId="8310"/>
    <cellStyle name="Currency 3 3 2 3 2 3 2" xfId="8311"/>
    <cellStyle name="Currency 3 3 2 3 2 3 2 2" xfId="8312"/>
    <cellStyle name="Currency 3 3 2 3 2 3 3" xfId="8313"/>
    <cellStyle name="Currency 3 3 2 3 2 4" xfId="8314"/>
    <cellStyle name="Currency 3 3 2 3 2 4 2" xfId="8315"/>
    <cellStyle name="Currency 3 3 2 3 2 5" xfId="8316"/>
    <cellStyle name="Currency 3 3 2 3 3" xfId="8317"/>
    <cellStyle name="Currency 3 3 2 3 3 2" xfId="8318"/>
    <cellStyle name="Currency 3 3 2 3 3 2 2" xfId="8319"/>
    <cellStyle name="Currency 3 3 2 3 3 2 2 2" xfId="8320"/>
    <cellStyle name="Currency 3 3 2 3 3 2 3" xfId="8321"/>
    <cellStyle name="Currency 3 3 2 3 3 3" xfId="8322"/>
    <cellStyle name="Currency 3 3 2 3 3 3 2" xfId="8323"/>
    <cellStyle name="Currency 3 3 2 3 3 4" xfId="8324"/>
    <cellStyle name="Currency 3 3 2 3 4" xfId="8325"/>
    <cellStyle name="Currency 3 3 2 3 4 2" xfId="8326"/>
    <cellStyle name="Currency 3 3 2 3 4 2 2" xfId="8327"/>
    <cellStyle name="Currency 3 3 2 3 4 2 2 2" xfId="8328"/>
    <cellStyle name="Currency 3 3 2 3 4 2 3" xfId="8329"/>
    <cellStyle name="Currency 3 3 2 3 4 3" xfId="8330"/>
    <cellStyle name="Currency 3 3 2 3 4 3 2" xfId="8331"/>
    <cellStyle name="Currency 3 3 2 3 4 4" xfId="8332"/>
    <cellStyle name="Currency 3 3 2 3 5" xfId="8333"/>
    <cellStyle name="Currency 3 3 2 3 5 2" xfId="8334"/>
    <cellStyle name="Currency 3 3 2 3 5 2 2" xfId="8335"/>
    <cellStyle name="Currency 3 3 2 3 5 3" xfId="8336"/>
    <cellStyle name="Currency 3 3 2 3 6" xfId="8337"/>
    <cellStyle name="Currency 3 3 2 3 6 2" xfId="8338"/>
    <cellStyle name="Currency 3 3 2 3 7" xfId="8339"/>
    <cellStyle name="Currency 3 3 2 4" xfId="8340"/>
    <cellStyle name="Currency 3 3 2 4 2" xfId="8341"/>
    <cellStyle name="Currency 3 3 2 4 2 2" xfId="8342"/>
    <cellStyle name="Currency 3 3 2 4 2 2 2" xfId="8343"/>
    <cellStyle name="Currency 3 3 2 4 2 2 2 2" xfId="8344"/>
    <cellStyle name="Currency 3 3 2 4 2 2 3" xfId="8345"/>
    <cellStyle name="Currency 3 3 2 4 2 3" xfId="8346"/>
    <cellStyle name="Currency 3 3 2 4 2 3 2" xfId="8347"/>
    <cellStyle name="Currency 3 3 2 4 2 4" xfId="8348"/>
    <cellStyle name="Currency 3 3 2 4 3" xfId="8349"/>
    <cellStyle name="Currency 3 3 2 4 3 2" xfId="8350"/>
    <cellStyle name="Currency 3 3 2 4 3 2 2" xfId="8351"/>
    <cellStyle name="Currency 3 3 2 4 3 2 2 2" xfId="8352"/>
    <cellStyle name="Currency 3 3 2 4 3 2 3" xfId="8353"/>
    <cellStyle name="Currency 3 3 2 4 3 3" xfId="8354"/>
    <cellStyle name="Currency 3 3 2 4 3 3 2" xfId="8355"/>
    <cellStyle name="Currency 3 3 2 4 3 4" xfId="8356"/>
    <cellStyle name="Currency 3 3 2 4 4" xfId="8357"/>
    <cellStyle name="Currency 3 3 2 4 4 2" xfId="8358"/>
    <cellStyle name="Currency 3 3 2 4 4 2 2" xfId="8359"/>
    <cellStyle name="Currency 3 3 2 4 4 3" xfId="8360"/>
    <cellStyle name="Currency 3 3 2 4 5" xfId="8361"/>
    <cellStyle name="Currency 3 3 2 4 5 2" xfId="8362"/>
    <cellStyle name="Currency 3 3 2 4 6" xfId="8363"/>
    <cellStyle name="Currency 3 3 2 5" xfId="8364"/>
    <cellStyle name="Currency 3 3 2 5 2" xfId="8365"/>
    <cellStyle name="Currency 3 3 2 5 2 2" xfId="8366"/>
    <cellStyle name="Currency 3 3 2 5 2 2 2" xfId="8367"/>
    <cellStyle name="Currency 3 3 2 5 2 2 2 2" xfId="8368"/>
    <cellStyle name="Currency 3 3 2 5 2 2 3" xfId="8369"/>
    <cellStyle name="Currency 3 3 2 5 2 3" xfId="8370"/>
    <cellStyle name="Currency 3 3 2 5 2 3 2" xfId="8371"/>
    <cellStyle name="Currency 3 3 2 5 2 4" xfId="8372"/>
    <cellStyle name="Currency 3 3 2 5 3" xfId="8373"/>
    <cellStyle name="Currency 3 3 2 5 3 2" xfId="8374"/>
    <cellStyle name="Currency 3 3 2 5 3 2 2" xfId="8375"/>
    <cellStyle name="Currency 3 3 2 5 3 3" xfId="8376"/>
    <cellStyle name="Currency 3 3 2 5 4" xfId="8377"/>
    <cellStyle name="Currency 3 3 2 5 4 2" xfId="8378"/>
    <cellStyle name="Currency 3 3 2 5 5" xfId="8379"/>
    <cellStyle name="Currency 3 3 2 6" xfId="8380"/>
    <cellStyle name="Currency 3 3 2 6 2" xfId="8381"/>
    <cellStyle name="Currency 3 3 2 6 2 2" xfId="8382"/>
    <cellStyle name="Currency 3 3 2 6 2 2 2" xfId="8383"/>
    <cellStyle name="Currency 3 3 2 6 2 3" xfId="8384"/>
    <cellStyle name="Currency 3 3 2 6 3" xfId="8385"/>
    <cellStyle name="Currency 3 3 2 6 3 2" xfId="8386"/>
    <cellStyle name="Currency 3 3 2 6 4" xfId="8387"/>
    <cellStyle name="Currency 3 3 2 7" xfId="8388"/>
    <cellStyle name="Currency 3 3 2 7 2" xfId="8389"/>
    <cellStyle name="Currency 3 3 2 7 2 2" xfId="8390"/>
    <cellStyle name="Currency 3 3 2 7 2 2 2" xfId="8391"/>
    <cellStyle name="Currency 3 3 2 7 2 3" xfId="8392"/>
    <cellStyle name="Currency 3 3 2 7 3" xfId="8393"/>
    <cellStyle name="Currency 3 3 2 7 3 2" xfId="8394"/>
    <cellStyle name="Currency 3 3 2 7 4" xfId="8395"/>
    <cellStyle name="Currency 3 3 2 8" xfId="8396"/>
    <cellStyle name="Currency 3 3 2 8 2" xfId="8397"/>
    <cellStyle name="Currency 3 3 2 8 2 2" xfId="8398"/>
    <cellStyle name="Currency 3 3 2 8 3" xfId="8399"/>
    <cellStyle name="Currency 3 3 2 9" xfId="8400"/>
    <cellStyle name="Currency 3 3 2 9 2" xfId="8401"/>
    <cellStyle name="Currency 3 3 3" xfId="8402"/>
    <cellStyle name="Currency 3 3 3 2" xfId="8403"/>
    <cellStyle name="Currency 3 3 3 2 2" xfId="8404"/>
    <cellStyle name="Currency 3 3 3 2 2 2" xfId="8405"/>
    <cellStyle name="Currency 3 3 3 2 2 2 2" xfId="8406"/>
    <cellStyle name="Currency 3 3 3 2 2 2 2 2" xfId="8407"/>
    <cellStyle name="Currency 3 3 3 2 2 2 2 2 2" xfId="8408"/>
    <cellStyle name="Currency 3 3 3 2 2 2 2 3" xfId="8409"/>
    <cellStyle name="Currency 3 3 3 2 2 2 3" xfId="8410"/>
    <cellStyle name="Currency 3 3 3 2 2 2 3 2" xfId="8411"/>
    <cellStyle name="Currency 3 3 3 2 2 2 4" xfId="8412"/>
    <cellStyle name="Currency 3 3 3 2 2 3" xfId="8413"/>
    <cellStyle name="Currency 3 3 3 2 2 3 2" xfId="8414"/>
    <cellStyle name="Currency 3 3 3 2 2 3 2 2" xfId="8415"/>
    <cellStyle name="Currency 3 3 3 2 2 3 3" xfId="8416"/>
    <cellStyle name="Currency 3 3 3 2 2 4" xfId="8417"/>
    <cellStyle name="Currency 3 3 3 2 2 4 2" xfId="8418"/>
    <cellStyle name="Currency 3 3 3 2 2 5" xfId="8419"/>
    <cellStyle name="Currency 3 3 3 2 3" xfId="8420"/>
    <cellStyle name="Currency 3 3 3 2 3 2" xfId="8421"/>
    <cellStyle name="Currency 3 3 3 2 3 2 2" xfId="8422"/>
    <cellStyle name="Currency 3 3 3 2 3 2 2 2" xfId="8423"/>
    <cellStyle name="Currency 3 3 3 2 3 2 3" xfId="8424"/>
    <cellStyle name="Currency 3 3 3 2 3 3" xfId="8425"/>
    <cellStyle name="Currency 3 3 3 2 3 3 2" xfId="8426"/>
    <cellStyle name="Currency 3 3 3 2 3 4" xfId="8427"/>
    <cellStyle name="Currency 3 3 3 2 4" xfId="8428"/>
    <cellStyle name="Currency 3 3 3 2 4 2" xfId="8429"/>
    <cellStyle name="Currency 3 3 3 2 4 2 2" xfId="8430"/>
    <cellStyle name="Currency 3 3 3 2 4 2 2 2" xfId="8431"/>
    <cellStyle name="Currency 3 3 3 2 4 2 3" xfId="8432"/>
    <cellStyle name="Currency 3 3 3 2 4 3" xfId="8433"/>
    <cellStyle name="Currency 3 3 3 2 4 3 2" xfId="8434"/>
    <cellStyle name="Currency 3 3 3 2 4 4" xfId="8435"/>
    <cellStyle name="Currency 3 3 3 2 5" xfId="8436"/>
    <cellStyle name="Currency 3 3 3 2 5 2" xfId="8437"/>
    <cellStyle name="Currency 3 3 3 2 5 2 2" xfId="8438"/>
    <cellStyle name="Currency 3 3 3 2 5 3" xfId="8439"/>
    <cellStyle name="Currency 3 3 3 2 6" xfId="8440"/>
    <cellStyle name="Currency 3 3 3 2 6 2" xfId="8441"/>
    <cellStyle name="Currency 3 3 3 2 7" xfId="8442"/>
    <cellStyle name="Currency 3 3 3 3" xfId="8443"/>
    <cellStyle name="Currency 3 3 3 3 2" xfId="8444"/>
    <cellStyle name="Currency 3 3 3 3 2 2" xfId="8445"/>
    <cellStyle name="Currency 3 3 3 3 2 2 2" xfId="8446"/>
    <cellStyle name="Currency 3 3 3 3 2 2 2 2" xfId="8447"/>
    <cellStyle name="Currency 3 3 3 3 2 2 3" xfId="8448"/>
    <cellStyle name="Currency 3 3 3 3 2 3" xfId="8449"/>
    <cellStyle name="Currency 3 3 3 3 2 3 2" xfId="8450"/>
    <cellStyle name="Currency 3 3 3 3 2 4" xfId="8451"/>
    <cellStyle name="Currency 3 3 3 3 3" xfId="8452"/>
    <cellStyle name="Currency 3 3 3 3 3 2" xfId="8453"/>
    <cellStyle name="Currency 3 3 3 3 3 2 2" xfId="8454"/>
    <cellStyle name="Currency 3 3 3 3 3 2 2 2" xfId="8455"/>
    <cellStyle name="Currency 3 3 3 3 3 2 3" xfId="8456"/>
    <cellStyle name="Currency 3 3 3 3 3 3" xfId="8457"/>
    <cellStyle name="Currency 3 3 3 3 3 3 2" xfId="8458"/>
    <cellStyle name="Currency 3 3 3 3 3 4" xfId="8459"/>
    <cellStyle name="Currency 3 3 3 3 4" xfId="8460"/>
    <cellStyle name="Currency 3 3 3 3 4 2" xfId="8461"/>
    <cellStyle name="Currency 3 3 3 3 4 2 2" xfId="8462"/>
    <cellStyle name="Currency 3 3 3 3 4 3" xfId="8463"/>
    <cellStyle name="Currency 3 3 3 3 5" xfId="8464"/>
    <cellStyle name="Currency 3 3 3 3 5 2" xfId="8465"/>
    <cellStyle name="Currency 3 3 3 3 6" xfId="8466"/>
    <cellStyle name="Currency 3 3 3 4" xfId="8467"/>
    <cellStyle name="Currency 3 3 3 4 2" xfId="8468"/>
    <cellStyle name="Currency 3 3 3 4 2 2" xfId="8469"/>
    <cellStyle name="Currency 3 3 3 4 2 2 2" xfId="8470"/>
    <cellStyle name="Currency 3 3 3 4 2 2 2 2" xfId="8471"/>
    <cellStyle name="Currency 3 3 3 4 2 2 3" xfId="8472"/>
    <cellStyle name="Currency 3 3 3 4 2 3" xfId="8473"/>
    <cellStyle name="Currency 3 3 3 4 2 3 2" xfId="8474"/>
    <cellStyle name="Currency 3 3 3 4 2 4" xfId="8475"/>
    <cellStyle name="Currency 3 3 3 4 3" xfId="8476"/>
    <cellStyle name="Currency 3 3 3 4 3 2" xfId="8477"/>
    <cellStyle name="Currency 3 3 3 4 3 2 2" xfId="8478"/>
    <cellStyle name="Currency 3 3 3 4 3 3" xfId="8479"/>
    <cellStyle name="Currency 3 3 3 4 4" xfId="8480"/>
    <cellStyle name="Currency 3 3 3 4 4 2" xfId="8481"/>
    <cellStyle name="Currency 3 3 3 4 5" xfId="8482"/>
    <cellStyle name="Currency 3 3 3 5" xfId="8483"/>
    <cellStyle name="Currency 3 3 3 5 2" xfId="8484"/>
    <cellStyle name="Currency 3 3 3 5 2 2" xfId="8485"/>
    <cellStyle name="Currency 3 3 3 5 2 2 2" xfId="8486"/>
    <cellStyle name="Currency 3 3 3 5 2 3" xfId="8487"/>
    <cellStyle name="Currency 3 3 3 5 3" xfId="8488"/>
    <cellStyle name="Currency 3 3 3 5 3 2" xfId="8489"/>
    <cellStyle name="Currency 3 3 3 5 4" xfId="8490"/>
    <cellStyle name="Currency 3 3 3 6" xfId="8491"/>
    <cellStyle name="Currency 3 3 3 6 2" xfId="8492"/>
    <cellStyle name="Currency 3 3 3 6 2 2" xfId="8493"/>
    <cellStyle name="Currency 3 3 3 6 2 2 2" xfId="8494"/>
    <cellStyle name="Currency 3 3 3 6 2 3" xfId="8495"/>
    <cellStyle name="Currency 3 3 3 6 3" xfId="8496"/>
    <cellStyle name="Currency 3 3 3 6 3 2" xfId="8497"/>
    <cellStyle name="Currency 3 3 3 6 4" xfId="8498"/>
    <cellStyle name="Currency 3 3 3 7" xfId="8499"/>
    <cellStyle name="Currency 3 3 3 7 2" xfId="8500"/>
    <cellStyle name="Currency 3 3 3 7 2 2" xfId="8501"/>
    <cellStyle name="Currency 3 3 3 7 3" xfId="8502"/>
    <cellStyle name="Currency 3 3 3 8" xfId="8503"/>
    <cellStyle name="Currency 3 3 3 8 2" xfId="8504"/>
    <cellStyle name="Currency 3 3 3 9" xfId="8505"/>
    <cellStyle name="Currency 3 3 4" xfId="8506"/>
    <cellStyle name="Currency 3 3 4 2" xfId="8507"/>
    <cellStyle name="Currency 3 3 4 2 2" xfId="8508"/>
    <cellStyle name="Currency 3 3 4 2 2 2" xfId="8509"/>
    <cellStyle name="Currency 3 3 4 2 2 2 2" xfId="8510"/>
    <cellStyle name="Currency 3 3 4 2 2 2 2 2" xfId="8511"/>
    <cellStyle name="Currency 3 3 4 2 2 2 3" xfId="8512"/>
    <cellStyle name="Currency 3 3 4 2 2 3" xfId="8513"/>
    <cellStyle name="Currency 3 3 4 2 2 3 2" xfId="8514"/>
    <cellStyle name="Currency 3 3 4 2 2 4" xfId="8515"/>
    <cellStyle name="Currency 3 3 4 2 3" xfId="8516"/>
    <cellStyle name="Currency 3 3 4 2 3 2" xfId="8517"/>
    <cellStyle name="Currency 3 3 4 2 3 2 2" xfId="8518"/>
    <cellStyle name="Currency 3 3 4 2 3 2 2 2" xfId="8519"/>
    <cellStyle name="Currency 3 3 4 2 3 2 3" xfId="8520"/>
    <cellStyle name="Currency 3 3 4 2 3 3" xfId="8521"/>
    <cellStyle name="Currency 3 3 4 2 3 3 2" xfId="8522"/>
    <cellStyle name="Currency 3 3 4 2 3 4" xfId="8523"/>
    <cellStyle name="Currency 3 3 4 2 4" xfId="8524"/>
    <cellStyle name="Currency 3 3 4 2 4 2" xfId="8525"/>
    <cellStyle name="Currency 3 3 4 2 4 2 2" xfId="8526"/>
    <cellStyle name="Currency 3 3 4 2 4 3" xfId="8527"/>
    <cellStyle name="Currency 3 3 4 2 5" xfId="8528"/>
    <cellStyle name="Currency 3 3 4 2 5 2" xfId="8529"/>
    <cellStyle name="Currency 3 3 4 2 6" xfId="8530"/>
    <cellStyle name="Currency 3 3 4 3" xfId="8531"/>
    <cellStyle name="Currency 3 3 4 3 2" xfId="8532"/>
    <cellStyle name="Currency 3 3 4 3 2 2" xfId="8533"/>
    <cellStyle name="Currency 3 3 4 3 2 2 2" xfId="8534"/>
    <cellStyle name="Currency 3 3 4 3 2 2 2 2" xfId="8535"/>
    <cellStyle name="Currency 3 3 4 3 2 2 3" xfId="8536"/>
    <cellStyle name="Currency 3 3 4 3 2 3" xfId="8537"/>
    <cellStyle name="Currency 3 3 4 3 2 3 2" xfId="8538"/>
    <cellStyle name="Currency 3 3 4 3 2 4" xfId="8539"/>
    <cellStyle name="Currency 3 3 4 3 3" xfId="8540"/>
    <cellStyle name="Currency 3 3 4 3 3 2" xfId="8541"/>
    <cellStyle name="Currency 3 3 4 3 3 2 2" xfId="8542"/>
    <cellStyle name="Currency 3 3 4 3 3 3" xfId="8543"/>
    <cellStyle name="Currency 3 3 4 3 4" xfId="8544"/>
    <cellStyle name="Currency 3 3 4 3 4 2" xfId="8545"/>
    <cellStyle name="Currency 3 3 4 3 5" xfId="8546"/>
    <cellStyle name="Currency 3 3 4 4" xfId="8547"/>
    <cellStyle name="Currency 3 3 4 4 2" xfId="8548"/>
    <cellStyle name="Currency 3 3 4 4 2 2" xfId="8549"/>
    <cellStyle name="Currency 3 3 4 4 2 2 2" xfId="8550"/>
    <cellStyle name="Currency 3 3 4 4 2 3" xfId="8551"/>
    <cellStyle name="Currency 3 3 4 4 3" xfId="8552"/>
    <cellStyle name="Currency 3 3 4 4 3 2" xfId="8553"/>
    <cellStyle name="Currency 3 3 4 4 4" xfId="8554"/>
    <cellStyle name="Currency 3 3 4 5" xfId="8555"/>
    <cellStyle name="Currency 3 3 4 5 2" xfId="8556"/>
    <cellStyle name="Currency 3 3 4 5 2 2" xfId="8557"/>
    <cellStyle name="Currency 3 3 4 5 2 2 2" xfId="8558"/>
    <cellStyle name="Currency 3 3 4 5 2 3" xfId="8559"/>
    <cellStyle name="Currency 3 3 4 5 3" xfId="8560"/>
    <cellStyle name="Currency 3 3 4 5 3 2" xfId="8561"/>
    <cellStyle name="Currency 3 3 4 5 4" xfId="8562"/>
    <cellStyle name="Currency 3 3 4 6" xfId="8563"/>
    <cellStyle name="Currency 3 3 4 6 2" xfId="8564"/>
    <cellStyle name="Currency 3 3 4 6 2 2" xfId="8565"/>
    <cellStyle name="Currency 3 3 4 6 3" xfId="8566"/>
    <cellStyle name="Currency 3 3 4 7" xfId="8567"/>
    <cellStyle name="Currency 3 3 4 7 2" xfId="8568"/>
    <cellStyle name="Currency 3 3 4 8" xfId="8569"/>
    <cellStyle name="Currency 3 3 5" xfId="8570"/>
    <cellStyle name="Currency 3 3 5 2" xfId="8571"/>
    <cellStyle name="Currency 3 3 5 2 2" xfId="8572"/>
    <cellStyle name="Currency 3 3 5 2 2 2" xfId="8573"/>
    <cellStyle name="Currency 3 3 5 2 2 2 2" xfId="8574"/>
    <cellStyle name="Currency 3 3 5 2 2 2 2 2" xfId="8575"/>
    <cellStyle name="Currency 3 3 5 2 2 2 3" xfId="8576"/>
    <cellStyle name="Currency 3 3 5 2 2 3" xfId="8577"/>
    <cellStyle name="Currency 3 3 5 2 2 3 2" xfId="8578"/>
    <cellStyle name="Currency 3 3 5 2 2 4" xfId="8579"/>
    <cellStyle name="Currency 3 3 5 2 3" xfId="8580"/>
    <cellStyle name="Currency 3 3 5 2 3 2" xfId="8581"/>
    <cellStyle name="Currency 3 3 5 2 3 2 2" xfId="8582"/>
    <cellStyle name="Currency 3 3 5 2 3 3" xfId="8583"/>
    <cellStyle name="Currency 3 3 5 2 4" xfId="8584"/>
    <cellStyle name="Currency 3 3 5 2 4 2" xfId="8585"/>
    <cellStyle name="Currency 3 3 5 2 5" xfId="8586"/>
    <cellStyle name="Currency 3 3 5 3" xfId="8587"/>
    <cellStyle name="Currency 3 3 5 3 2" xfId="8588"/>
    <cellStyle name="Currency 3 3 5 3 2 2" xfId="8589"/>
    <cellStyle name="Currency 3 3 5 3 2 2 2" xfId="8590"/>
    <cellStyle name="Currency 3 3 5 3 2 3" xfId="8591"/>
    <cellStyle name="Currency 3 3 5 3 3" xfId="8592"/>
    <cellStyle name="Currency 3 3 5 3 3 2" xfId="8593"/>
    <cellStyle name="Currency 3 3 5 3 4" xfId="8594"/>
    <cellStyle name="Currency 3 3 5 4" xfId="8595"/>
    <cellStyle name="Currency 3 3 5 4 2" xfId="8596"/>
    <cellStyle name="Currency 3 3 5 4 2 2" xfId="8597"/>
    <cellStyle name="Currency 3 3 5 4 2 2 2" xfId="8598"/>
    <cellStyle name="Currency 3 3 5 4 2 3" xfId="8599"/>
    <cellStyle name="Currency 3 3 5 4 3" xfId="8600"/>
    <cellStyle name="Currency 3 3 5 4 3 2" xfId="8601"/>
    <cellStyle name="Currency 3 3 5 4 4" xfId="8602"/>
    <cellStyle name="Currency 3 3 5 5" xfId="8603"/>
    <cellStyle name="Currency 3 3 5 5 2" xfId="8604"/>
    <cellStyle name="Currency 3 3 5 5 2 2" xfId="8605"/>
    <cellStyle name="Currency 3 3 5 5 3" xfId="8606"/>
    <cellStyle name="Currency 3 3 5 6" xfId="8607"/>
    <cellStyle name="Currency 3 3 5 6 2" xfId="8608"/>
    <cellStyle name="Currency 3 3 5 7" xfId="8609"/>
    <cellStyle name="Currency 3 3 6" xfId="8610"/>
    <cellStyle name="Currency 3 3 6 2" xfId="8611"/>
    <cellStyle name="Currency 3 3 6 2 2" xfId="8612"/>
    <cellStyle name="Currency 3 3 6 2 2 2" xfId="8613"/>
    <cellStyle name="Currency 3 3 6 2 2 2 2" xfId="8614"/>
    <cellStyle name="Currency 3 3 6 2 2 2 2 2" xfId="8615"/>
    <cellStyle name="Currency 3 3 6 2 2 2 3" xfId="8616"/>
    <cellStyle name="Currency 3 3 6 2 2 3" xfId="8617"/>
    <cellStyle name="Currency 3 3 6 2 2 3 2" xfId="8618"/>
    <cellStyle name="Currency 3 3 6 2 2 4" xfId="8619"/>
    <cellStyle name="Currency 3 3 6 2 3" xfId="8620"/>
    <cellStyle name="Currency 3 3 6 2 3 2" xfId="8621"/>
    <cellStyle name="Currency 3 3 6 2 3 2 2" xfId="8622"/>
    <cellStyle name="Currency 3 3 6 2 3 3" xfId="8623"/>
    <cellStyle name="Currency 3 3 6 2 4" xfId="8624"/>
    <cellStyle name="Currency 3 3 6 2 4 2" xfId="8625"/>
    <cellStyle name="Currency 3 3 6 2 5" xfId="8626"/>
    <cellStyle name="Currency 3 3 6 3" xfId="8627"/>
    <cellStyle name="Currency 3 3 6 3 2" xfId="8628"/>
    <cellStyle name="Currency 3 3 6 3 2 2" xfId="8629"/>
    <cellStyle name="Currency 3 3 6 3 2 2 2" xfId="8630"/>
    <cellStyle name="Currency 3 3 6 3 2 3" xfId="8631"/>
    <cellStyle name="Currency 3 3 6 3 3" xfId="8632"/>
    <cellStyle name="Currency 3 3 6 3 3 2" xfId="8633"/>
    <cellStyle name="Currency 3 3 6 3 4" xfId="8634"/>
    <cellStyle name="Currency 3 3 6 4" xfId="8635"/>
    <cellStyle name="Currency 3 3 6 4 2" xfId="8636"/>
    <cellStyle name="Currency 3 3 6 4 2 2" xfId="8637"/>
    <cellStyle name="Currency 3 3 6 4 2 2 2" xfId="8638"/>
    <cellStyle name="Currency 3 3 6 4 2 3" xfId="8639"/>
    <cellStyle name="Currency 3 3 6 4 3" xfId="8640"/>
    <cellStyle name="Currency 3 3 6 4 3 2" xfId="8641"/>
    <cellStyle name="Currency 3 3 6 4 4" xfId="8642"/>
    <cellStyle name="Currency 3 3 6 5" xfId="8643"/>
    <cellStyle name="Currency 3 3 6 5 2" xfId="8644"/>
    <cellStyle name="Currency 3 3 6 5 2 2" xfId="8645"/>
    <cellStyle name="Currency 3 3 6 5 3" xfId="8646"/>
    <cellStyle name="Currency 3 3 6 6" xfId="8647"/>
    <cellStyle name="Currency 3 3 6 6 2" xfId="8648"/>
    <cellStyle name="Currency 3 3 6 7" xfId="8649"/>
    <cellStyle name="Currency 3 3 7" xfId="8650"/>
    <cellStyle name="Currency 3 3 7 2" xfId="8651"/>
    <cellStyle name="Currency 3 3 7 2 2" xfId="8652"/>
    <cellStyle name="Currency 3 3 7 2 2 2" xfId="8653"/>
    <cellStyle name="Currency 3 3 7 2 2 2 2" xfId="8654"/>
    <cellStyle name="Currency 3 3 7 2 2 2 2 2" xfId="8655"/>
    <cellStyle name="Currency 3 3 7 2 2 2 3" xfId="8656"/>
    <cellStyle name="Currency 3 3 7 2 2 3" xfId="8657"/>
    <cellStyle name="Currency 3 3 7 2 2 3 2" xfId="8658"/>
    <cellStyle name="Currency 3 3 7 2 2 4" xfId="8659"/>
    <cellStyle name="Currency 3 3 7 2 3" xfId="8660"/>
    <cellStyle name="Currency 3 3 7 2 3 2" xfId="8661"/>
    <cellStyle name="Currency 3 3 7 2 3 2 2" xfId="8662"/>
    <cellStyle name="Currency 3 3 7 2 3 3" xfId="8663"/>
    <cellStyle name="Currency 3 3 7 2 4" xfId="8664"/>
    <cellStyle name="Currency 3 3 7 2 4 2" xfId="8665"/>
    <cellStyle name="Currency 3 3 7 2 5" xfId="8666"/>
    <cellStyle name="Currency 3 3 7 3" xfId="8667"/>
    <cellStyle name="Currency 3 3 7 3 2" xfId="8668"/>
    <cellStyle name="Currency 3 3 7 3 2 2" xfId="8669"/>
    <cellStyle name="Currency 3 3 7 3 2 2 2" xfId="8670"/>
    <cellStyle name="Currency 3 3 7 3 2 3" xfId="8671"/>
    <cellStyle name="Currency 3 3 7 3 3" xfId="8672"/>
    <cellStyle name="Currency 3 3 7 3 3 2" xfId="8673"/>
    <cellStyle name="Currency 3 3 7 3 4" xfId="8674"/>
    <cellStyle name="Currency 3 3 7 4" xfId="8675"/>
    <cellStyle name="Currency 3 3 7 4 2" xfId="8676"/>
    <cellStyle name="Currency 3 3 7 4 2 2" xfId="8677"/>
    <cellStyle name="Currency 3 3 7 4 2 2 2" xfId="8678"/>
    <cellStyle name="Currency 3 3 7 4 2 3" xfId="8679"/>
    <cellStyle name="Currency 3 3 7 4 3" xfId="8680"/>
    <cellStyle name="Currency 3 3 7 4 3 2" xfId="8681"/>
    <cellStyle name="Currency 3 3 7 4 4" xfId="8682"/>
    <cellStyle name="Currency 3 3 7 5" xfId="8683"/>
    <cellStyle name="Currency 3 3 7 5 2" xfId="8684"/>
    <cellStyle name="Currency 3 3 7 5 2 2" xfId="8685"/>
    <cellStyle name="Currency 3 3 7 5 3" xfId="8686"/>
    <cellStyle name="Currency 3 3 7 6" xfId="8687"/>
    <cellStyle name="Currency 3 3 7 6 2" xfId="8688"/>
    <cellStyle name="Currency 3 3 7 7" xfId="8689"/>
    <cellStyle name="Currency 3 3 8" xfId="8690"/>
    <cellStyle name="Currency 3 3 8 2" xfId="8691"/>
    <cellStyle name="Currency 3 3 8 2 2" xfId="8692"/>
    <cellStyle name="Currency 3 3 8 2 2 2" xfId="8693"/>
    <cellStyle name="Currency 3 3 8 2 2 2 2" xfId="8694"/>
    <cellStyle name="Currency 3 3 8 2 2 2 2 2" xfId="8695"/>
    <cellStyle name="Currency 3 3 8 2 2 2 3" xfId="8696"/>
    <cellStyle name="Currency 3 3 8 2 2 3" xfId="8697"/>
    <cellStyle name="Currency 3 3 8 2 2 3 2" xfId="8698"/>
    <cellStyle name="Currency 3 3 8 2 2 4" xfId="8699"/>
    <cellStyle name="Currency 3 3 8 2 3" xfId="8700"/>
    <cellStyle name="Currency 3 3 8 2 3 2" xfId="8701"/>
    <cellStyle name="Currency 3 3 8 2 3 2 2" xfId="8702"/>
    <cellStyle name="Currency 3 3 8 2 3 3" xfId="8703"/>
    <cellStyle name="Currency 3 3 8 2 4" xfId="8704"/>
    <cellStyle name="Currency 3 3 8 2 4 2" xfId="8705"/>
    <cellStyle name="Currency 3 3 8 2 5" xfId="8706"/>
    <cellStyle name="Currency 3 3 8 3" xfId="8707"/>
    <cellStyle name="Currency 3 3 8 3 2" xfId="8708"/>
    <cellStyle name="Currency 3 3 8 3 2 2" xfId="8709"/>
    <cellStyle name="Currency 3 3 8 3 2 2 2" xfId="8710"/>
    <cellStyle name="Currency 3 3 8 3 2 3" xfId="8711"/>
    <cellStyle name="Currency 3 3 8 3 3" xfId="8712"/>
    <cellStyle name="Currency 3 3 8 3 3 2" xfId="8713"/>
    <cellStyle name="Currency 3 3 8 3 4" xfId="8714"/>
    <cellStyle name="Currency 3 3 8 4" xfId="8715"/>
    <cellStyle name="Currency 3 3 8 4 2" xfId="8716"/>
    <cellStyle name="Currency 3 3 8 4 2 2" xfId="8717"/>
    <cellStyle name="Currency 3 3 8 4 2 2 2" xfId="8718"/>
    <cellStyle name="Currency 3 3 8 4 2 3" xfId="8719"/>
    <cellStyle name="Currency 3 3 8 4 3" xfId="8720"/>
    <cellStyle name="Currency 3 3 8 4 3 2" xfId="8721"/>
    <cellStyle name="Currency 3 3 8 4 4" xfId="8722"/>
    <cellStyle name="Currency 3 3 8 5" xfId="8723"/>
    <cellStyle name="Currency 3 3 8 5 2" xfId="8724"/>
    <cellStyle name="Currency 3 3 8 5 2 2" xfId="8725"/>
    <cellStyle name="Currency 3 3 8 5 3" xfId="8726"/>
    <cellStyle name="Currency 3 3 8 6" xfId="8727"/>
    <cellStyle name="Currency 3 3 8 6 2" xfId="8728"/>
    <cellStyle name="Currency 3 3 8 7" xfId="8729"/>
    <cellStyle name="Currency 3 3 9" xfId="8730"/>
    <cellStyle name="Currency 3 3 9 2" xfId="8731"/>
    <cellStyle name="Currency 3 3 9 2 2" xfId="8732"/>
    <cellStyle name="Currency 3 3 9 2 2 2" xfId="8733"/>
    <cellStyle name="Currency 3 3 9 2 2 2 2" xfId="8734"/>
    <cellStyle name="Currency 3 3 9 2 2 3" xfId="8735"/>
    <cellStyle name="Currency 3 3 9 2 3" xfId="8736"/>
    <cellStyle name="Currency 3 3 9 2 3 2" xfId="8737"/>
    <cellStyle name="Currency 3 3 9 2 4" xfId="8738"/>
    <cellStyle name="Currency 3 3 9 3" xfId="8739"/>
    <cellStyle name="Currency 3 3 9 3 2" xfId="8740"/>
    <cellStyle name="Currency 3 3 9 3 2 2" xfId="8741"/>
    <cellStyle name="Currency 3 3 9 3 2 2 2" xfId="8742"/>
    <cellStyle name="Currency 3 3 9 3 2 3" xfId="8743"/>
    <cellStyle name="Currency 3 3 9 3 3" xfId="8744"/>
    <cellStyle name="Currency 3 3 9 3 3 2" xfId="8745"/>
    <cellStyle name="Currency 3 3 9 3 4" xfId="8746"/>
    <cellStyle name="Currency 3 3 9 4" xfId="8747"/>
    <cellStyle name="Currency 3 3 9 4 2" xfId="8748"/>
    <cellStyle name="Currency 3 3 9 4 2 2" xfId="8749"/>
    <cellStyle name="Currency 3 3 9 4 3" xfId="8750"/>
    <cellStyle name="Currency 3 3 9 5" xfId="8751"/>
    <cellStyle name="Currency 3 3 9 5 2" xfId="8752"/>
    <cellStyle name="Currency 3 3 9 6" xfId="8753"/>
    <cellStyle name="Currency 3 4" xfId="8754"/>
    <cellStyle name="Currency 3 4 10" xfId="8755"/>
    <cellStyle name="Currency 3 4 10 2" xfId="8756"/>
    <cellStyle name="Currency 3 4 10 2 2" xfId="8757"/>
    <cellStyle name="Currency 3 4 10 2 2 2" xfId="8758"/>
    <cellStyle name="Currency 3 4 10 2 3" xfId="8759"/>
    <cellStyle name="Currency 3 4 10 3" xfId="8760"/>
    <cellStyle name="Currency 3 4 10 3 2" xfId="8761"/>
    <cellStyle name="Currency 3 4 10 4" xfId="8762"/>
    <cellStyle name="Currency 3 4 11" xfId="8763"/>
    <cellStyle name="Currency 3 4 11 2" xfId="8764"/>
    <cellStyle name="Currency 3 4 11 2 2" xfId="8765"/>
    <cellStyle name="Currency 3 4 11 3" xfId="8766"/>
    <cellStyle name="Currency 3 4 12" xfId="8767"/>
    <cellStyle name="Currency 3 4 12 2" xfId="8768"/>
    <cellStyle name="Currency 3 4 13" xfId="8769"/>
    <cellStyle name="Currency 3 4 2" xfId="8770"/>
    <cellStyle name="Currency 3 4 2 10" xfId="8771"/>
    <cellStyle name="Currency 3 4 2 2" xfId="8772"/>
    <cellStyle name="Currency 3 4 2 2 2" xfId="8773"/>
    <cellStyle name="Currency 3 4 2 2 2 2" xfId="8774"/>
    <cellStyle name="Currency 3 4 2 2 2 2 2" xfId="8775"/>
    <cellStyle name="Currency 3 4 2 2 2 2 2 2" xfId="8776"/>
    <cellStyle name="Currency 3 4 2 2 2 2 2 2 2" xfId="8777"/>
    <cellStyle name="Currency 3 4 2 2 2 2 2 3" xfId="8778"/>
    <cellStyle name="Currency 3 4 2 2 2 2 3" xfId="8779"/>
    <cellStyle name="Currency 3 4 2 2 2 2 3 2" xfId="8780"/>
    <cellStyle name="Currency 3 4 2 2 2 2 4" xfId="8781"/>
    <cellStyle name="Currency 3 4 2 2 2 3" xfId="8782"/>
    <cellStyle name="Currency 3 4 2 2 2 3 2" xfId="8783"/>
    <cellStyle name="Currency 3 4 2 2 2 3 2 2" xfId="8784"/>
    <cellStyle name="Currency 3 4 2 2 2 3 2 2 2" xfId="8785"/>
    <cellStyle name="Currency 3 4 2 2 2 3 2 3" xfId="8786"/>
    <cellStyle name="Currency 3 4 2 2 2 3 3" xfId="8787"/>
    <cellStyle name="Currency 3 4 2 2 2 3 3 2" xfId="8788"/>
    <cellStyle name="Currency 3 4 2 2 2 3 4" xfId="8789"/>
    <cellStyle name="Currency 3 4 2 2 2 4" xfId="8790"/>
    <cellStyle name="Currency 3 4 2 2 2 4 2" xfId="8791"/>
    <cellStyle name="Currency 3 4 2 2 2 4 2 2" xfId="8792"/>
    <cellStyle name="Currency 3 4 2 2 2 4 3" xfId="8793"/>
    <cellStyle name="Currency 3 4 2 2 2 5" xfId="8794"/>
    <cellStyle name="Currency 3 4 2 2 2 5 2" xfId="8795"/>
    <cellStyle name="Currency 3 4 2 2 2 6" xfId="8796"/>
    <cellStyle name="Currency 3 4 2 2 3" xfId="8797"/>
    <cellStyle name="Currency 3 4 2 2 3 2" xfId="8798"/>
    <cellStyle name="Currency 3 4 2 2 3 2 2" xfId="8799"/>
    <cellStyle name="Currency 3 4 2 2 3 2 2 2" xfId="8800"/>
    <cellStyle name="Currency 3 4 2 2 3 2 2 2 2" xfId="8801"/>
    <cellStyle name="Currency 3 4 2 2 3 2 2 3" xfId="8802"/>
    <cellStyle name="Currency 3 4 2 2 3 2 3" xfId="8803"/>
    <cellStyle name="Currency 3 4 2 2 3 2 3 2" xfId="8804"/>
    <cellStyle name="Currency 3 4 2 2 3 2 4" xfId="8805"/>
    <cellStyle name="Currency 3 4 2 2 3 3" xfId="8806"/>
    <cellStyle name="Currency 3 4 2 2 3 3 2" xfId="8807"/>
    <cellStyle name="Currency 3 4 2 2 3 3 2 2" xfId="8808"/>
    <cellStyle name="Currency 3 4 2 2 3 3 3" xfId="8809"/>
    <cellStyle name="Currency 3 4 2 2 3 4" xfId="8810"/>
    <cellStyle name="Currency 3 4 2 2 3 4 2" xfId="8811"/>
    <cellStyle name="Currency 3 4 2 2 3 5" xfId="8812"/>
    <cellStyle name="Currency 3 4 2 2 4" xfId="8813"/>
    <cellStyle name="Currency 3 4 2 2 4 2" xfId="8814"/>
    <cellStyle name="Currency 3 4 2 2 4 2 2" xfId="8815"/>
    <cellStyle name="Currency 3 4 2 2 4 2 2 2" xfId="8816"/>
    <cellStyle name="Currency 3 4 2 2 4 2 3" xfId="8817"/>
    <cellStyle name="Currency 3 4 2 2 4 3" xfId="8818"/>
    <cellStyle name="Currency 3 4 2 2 4 3 2" xfId="8819"/>
    <cellStyle name="Currency 3 4 2 2 4 4" xfId="8820"/>
    <cellStyle name="Currency 3 4 2 2 5" xfId="8821"/>
    <cellStyle name="Currency 3 4 2 2 5 2" xfId="8822"/>
    <cellStyle name="Currency 3 4 2 2 5 2 2" xfId="8823"/>
    <cellStyle name="Currency 3 4 2 2 5 2 2 2" xfId="8824"/>
    <cellStyle name="Currency 3 4 2 2 5 2 3" xfId="8825"/>
    <cellStyle name="Currency 3 4 2 2 5 3" xfId="8826"/>
    <cellStyle name="Currency 3 4 2 2 5 3 2" xfId="8827"/>
    <cellStyle name="Currency 3 4 2 2 5 4" xfId="8828"/>
    <cellStyle name="Currency 3 4 2 2 6" xfId="8829"/>
    <cellStyle name="Currency 3 4 2 2 6 2" xfId="8830"/>
    <cellStyle name="Currency 3 4 2 2 6 2 2" xfId="8831"/>
    <cellStyle name="Currency 3 4 2 2 6 3" xfId="8832"/>
    <cellStyle name="Currency 3 4 2 2 7" xfId="8833"/>
    <cellStyle name="Currency 3 4 2 2 7 2" xfId="8834"/>
    <cellStyle name="Currency 3 4 2 2 8" xfId="8835"/>
    <cellStyle name="Currency 3 4 2 3" xfId="8836"/>
    <cellStyle name="Currency 3 4 2 3 2" xfId="8837"/>
    <cellStyle name="Currency 3 4 2 3 2 2" xfId="8838"/>
    <cellStyle name="Currency 3 4 2 3 2 2 2" xfId="8839"/>
    <cellStyle name="Currency 3 4 2 3 2 2 2 2" xfId="8840"/>
    <cellStyle name="Currency 3 4 2 3 2 2 2 2 2" xfId="8841"/>
    <cellStyle name="Currency 3 4 2 3 2 2 2 3" xfId="8842"/>
    <cellStyle name="Currency 3 4 2 3 2 2 3" xfId="8843"/>
    <cellStyle name="Currency 3 4 2 3 2 2 3 2" xfId="8844"/>
    <cellStyle name="Currency 3 4 2 3 2 2 4" xfId="8845"/>
    <cellStyle name="Currency 3 4 2 3 2 3" xfId="8846"/>
    <cellStyle name="Currency 3 4 2 3 2 3 2" xfId="8847"/>
    <cellStyle name="Currency 3 4 2 3 2 3 2 2" xfId="8848"/>
    <cellStyle name="Currency 3 4 2 3 2 3 3" xfId="8849"/>
    <cellStyle name="Currency 3 4 2 3 2 4" xfId="8850"/>
    <cellStyle name="Currency 3 4 2 3 2 4 2" xfId="8851"/>
    <cellStyle name="Currency 3 4 2 3 2 5" xfId="8852"/>
    <cellStyle name="Currency 3 4 2 3 3" xfId="8853"/>
    <cellStyle name="Currency 3 4 2 3 3 2" xfId="8854"/>
    <cellStyle name="Currency 3 4 2 3 3 2 2" xfId="8855"/>
    <cellStyle name="Currency 3 4 2 3 3 2 2 2" xfId="8856"/>
    <cellStyle name="Currency 3 4 2 3 3 2 3" xfId="8857"/>
    <cellStyle name="Currency 3 4 2 3 3 3" xfId="8858"/>
    <cellStyle name="Currency 3 4 2 3 3 3 2" xfId="8859"/>
    <cellStyle name="Currency 3 4 2 3 3 4" xfId="8860"/>
    <cellStyle name="Currency 3 4 2 3 4" xfId="8861"/>
    <cellStyle name="Currency 3 4 2 3 4 2" xfId="8862"/>
    <cellStyle name="Currency 3 4 2 3 4 2 2" xfId="8863"/>
    <cellStyle name="Currency 3 4 2 3 4 2 2 2" xfId="8864"/>
    <cellStyle name="Currency 3 4 2 3 4 2 3" xfId="8865"/>
    <cellStyle name="Currency 3 4 2 3 4 3" xfId="8866"/>
    <cellStyle name="Currency 3 4 2 3 4 3 2" xfId="8867"/>
    <cellStyle name="Currency 3 4 2 3 4 4" xfId="8868"/>
    <cellStyle name="Currency 3 4 2 3 5" xfId="8869"/>
    <cellStyle name="Currency 3 4 2 3 5 2" xfId="8870"/>
    <cellStyle name="Currency 3 4 2 3 5 2 2" xfId="8871"/>
    <cellStyle name="Currency 3 4 2 3 5 3" xfId="8872"/>
    <cellStyle name="Currency 3 4 2 3 6" xfId="8873"/>
    <cellStyle name="Currency 3 4 2 3 6 2" xfId="8874"/>
    <cellStyle name="Currency 3 4 2 3 7" xfId="8875"/>
    <cellStyle name="Currency 3 4 2 4" xfId="8876"/>
    <cellStyle name="Currency 3 4 2 4 2" xfId="8877"/>
    <cellStyle name="Currency 3 4 2 4 2 2" xfId="8878"/>
    <cellStyle name="Currency 3 4 2 4 2 2 2" xfId="8879"/>
    <cellStyle name="Currency 3 4 2 4 2 2 2 2" xfId="8880"/>
    <cellStyle name="Currency 3 4 2 4 2 2 3" xfId="8881"/>
    <cellStyle name="Currency 3 4 2 4 2 3" xfId="8882"/>
    <cellStyle name="Currency 3 4 2 4 2 3 2" xfId="8883"/>
    <cellStyle name="Currency 3 4 2 4 2 4" xfId="8884"/>
    <cellStyle name="Currency 3 4 2 4 3" xfId="8885"/>
    <cellStyle name="Currency 3 4 2 4 3 2" xfId="8886"/>
    <cellStyle name="Currency 3 4 2 4 3 2 2" xfId="8887"/>
    <cellStyle name="Currency 3 4 2 4 3 2 2 2" xfId="8888"/>
    <cellStyle name="Currency 3 4 2 4 3 2 3" xfId="8889"/>
    <cellStyle name="Currency 3 4 2 4 3 3" xfId="8890"/>
    <cellStyle name="Currency 3 4 2 4 3 3 2" xfId="8891"/>
    <cellStyle name="Currency 3 4 2 4 3 4" xfId="8892"/>
    <cellStyle name="Currency 3 4 2 4 4" xfId="8893"/>
    <cellStyle name="Currency 3 4 2 4 4 2" xfId="8894"/>
    <cellStyle name="Currency 3 4 2 4 4 2 2" xfId="8895"/>
    <cellStyle name="Currency 3 4 2 4 4 3" xfId="8896"/>
    <cellStyle name="Currency 3 4 2 4 5" xfId="8897"/>
    <cellStyle name="Currency 3 4 2 4 5 2" xfId="8898"/>
    <cellStyle name="Currency 3 4 2 4 6" xfId="8899"/>
    <cellStyle name="Currency 3 4 2 5" xfId="8900"/>
    <cellStyle name="Currency 3 4 2 5 2" xfId="8901"/>
    <cellStyle name="Currency 3 4 2 5 2 2" xfId="8902"/>
    <cellStyle name="Currency 3 4 2 5 2 2 2" xfId="8903"/>
    <cellStyle name="Currency 3 4 2 5 2 2 2 2" xfId="8904"/>
    <cellStyle name="Currency 3 4 2 5 2 2 3" xfId="8905"/>
    <cellStyle name="Currency 3 4 2 5 2 3" xfId="8906"/>
    <cellStyle name="Currency 3 4 2 5 2 3 2" xfId="8907"/>
    <cellStyle name="Currency 3 4 2 5 2 4" xfId="8908"/>
    <cellStyle name="Currency 3 4 2 5 3" xfId="8909"/>
    <cellStyle name="Currency 3 4 2 5 3 2" xfId="8910"/>
    <cellStyle name="Currency 3 4 2 5 3 2 2" xfId="8911"/>
    <cellStyle name="Currency 3 4 2 5 3 3" xfId="8912"/>
    <cellStyle name="Currency 3 4 2 5 4" xfId="8913"/>
    <cellStyle name="Currency 3 4 2 5 4 2" xfId="8914"/>
    <cellStyle name="Currency 3 4 2 5 5" xfId="8915"/>
    <cellStyle name="Currency 3 4 2 6" xfId="8916"/>
    <cellStyle name="Currency 3 4 2 6 2" xfId="8917"/>
    <cellStyle name="Currency 3 4 2 6 2 2" xfId="8918"/>
    <cellStyle name="Currency 3 4 2 6 2 2 2" xfId="8919"/>
    <cellStyle name="Currency 3 4 2 6 2 3" xfId="8920"/>
    <cellStyle name="Currency 3 4 2 6 3" xfId="8921"/>
    <cellStyle name="Currency 3 4 2 6 3 2" xfId="8922"/>
    <cellStyle name="Currency 3 4 2 6 4" xfId="8923"/>
    <cellStyle name="Currency 3 4 2 7" xfId="8924"/>
    <cellStyle name="Currency 3 4 2 7 2" xfId="8925"/>
    <cellStyle name="Currency 3 4 2 7 2 2" xfId="8926"/>
    <cellStyle name="Currency 3 4 2 7 2 2 2" xfId="8927"/>
    <cellStyle name="Currency 3 4 2 7 2 3" xfId="8928"/>
    <cellStyle name="Currency 3 4 2 7 3" xfId="8929"/>
    <cellStyle name="Currency 3 4 2 7 3 2" xfId="8930"/>
    <cellStyle name="Currency 3 4 2 7 4" xfId="8931"/>
    <cellStyle name="Currency 3 4 2 8" xfId="8932"/>
    <cellStyle name="Currency 3 4 2 8 2" xfId="8933"/>
    <cellStyle name="Currency 3 4 2 8 2 2" xfId="8934"/>
    <cellStyle name="Currency 3 4 2 8 3" xfId="8935"/>
    <cellStyle name="Currency 3 4 2 9" xfId="8936"/>
    <cellStyle name="Currency 3 4 2 9 2" xfId="8937"/>
    <cellStyle name="Currency 3 4 3" xfId="8938"/>
    <cellStyle name="Currency 3 4 3 2" xfId="8939"/>
    <cellStyle name="Currency 3 4 3 2 2" xfId="8940"/>
    <cellStyle name="Currency 3 4 3 2 2 2" xfId="8941"/>
    <cellStyle name="Currency 3 4 3 2 2 2 2" xfId="8942"/>
    <cellStyle name="Currency 3 4 3 2 2 2 2 2" xfId="8943"/>
    <cellStyle name="Currency 3 4 3 2 2 2 2 2 2" xfId="8944"/>
    <cellStyle name="Currency 3 4 3 2 2 2 2 3" xfId="8945"/>
    <cellStyle name="Currency 3 4 3 2 2 2 3" xfId="8946"/>
    <cellStyle name="Currency 3 4 3 2 2 2 3 2" xfId="8947"/>
    <cellStyle name="Currency 3 4 3 2 2 2 4" xfId="8948"/>
    <cellStyle name="Currency 3 4 3 2 2 3" xfId="8949"/>
    <cellStyle name="Currency 3 4 3 2 2 3 2" xfId="8950"/>
    <cellStyle name="Currency 3 4 3 2 2 3 2 2" xfId="8951"/>
    <cellStyle name="Currency 3 4 3 2 2 3 3" xfId="8952"/>
    <cellStyle name="Currency 3 4 3 2 2 4" xfId="8953"/>
    <cellStyle name="Currency 3 4 3 2 2 4 2" xfId="8954"/>
    <cellStyle name="Currency 3 4 3 2 2 5" xfId="8955"/>
    <cellStyle name="Currency 3 4 3 2 3" xfId="8956"/>
    <cellStyle name="Currency 3 4 3 2 3 2" xfId="8957"/>
    <cellStyle name="Currency 3 4 3 2 3 2 2" xfId="8958"/>
    <cellStyle name="Currency 3 4 3 2 3 2 2 2" xfId="8959"/>
    <cellStyle name="Currency 3 4 3 2 3 2 3" xfId="8960"/>
    <cellStyle name="Currency 3 4 3 2 3 3" xfId="8961"/>
    <cellStyle name="Currency 3 4 3 2 3 3 2" xfId="8962"/>
    <cellStyle name="Currency 3 4 3 2 3 4" xfId="8963"/>
    <cellStyle name="Currency 3 4 3 2 4" xfId="8964"/>
    <cellStyle name="Currency 3 4 3 2 4 2" xfId="8965"/>
    <cellStyle name="Currency 3 4 3 2 4 2 2" xfId="8966"/>
    <cellStyle name="Currency 3 4 3 2 4 2 2 2" xfId="8967"/>
    <cellStyle name="Currency 3 4 3 2 4 2 3" xfId="8968"/>
    <cellStyle name="Currency 3 4 3 2 4 3" xfId="8969"/>
    <cellStyle name="Currency 3 4 3 2 4 3 2" xfId="8970"/>
    <cellStyle name="Currency 3 4 3 2 4 4" xfId="8971"/>
    <cellStyle name="Currency 3 4 3 2 5" xfId="8972"/>
    <cellStyle name="Currency 3 4 3 2 5 2" xfId="8973"/>
    <cellStyle name="Currency 3 4 3 2 5 2 2" xfId="8974"/>
    <cellStyle name="Currency 3 4 3 2 5 3" xfId="8975"/>
    <cellStyle name="Currency 3 4 3 2 6" xfId="8976"/>
    <cellStyle name="Currency 3 4 3 2 6 2" xfId="8977"/>
    <cellStyle name="Currency 3 4 3 2 7" xfId="8978"/>
    <cellStyle name="Currency 3 4 3 3" xfId="8979"/>
    <cellStyle name="Currency 3 4 3 3 2" xfId="8980"/>
    <cellStyle name="Currency 3 4 3 3 2 2" xfId="8981"/>
    <cellStyle name="Currency 3 4 3 3 2 2 2" xfId="8982"/>
    <cellStyle name="Currency 3 4 3 3 2 2 2 2" xfId="8983"/>
    <cellStyle name="Currency 3 4 3 3 2 2 3" xfId="8984"/>
    <cellStyle name="Currency 3 4 3 3 2 3" xfId="8985"/>
    <cellStyle name="Currency 3 4 3 3 2 3 2" xfId="8986"/>
    <cellStyle name="Currency 3 4 3 3 2 4" xfId="8987"/>
    <cellStyle name="Currency 3 4 3 3 3" xfId="8988"/>
    <cellStyle name="Currency 3 4 3 3 3 2" xfId="8989"/>
    <cellStyle name="Currency 3 4 3 3 3 2 2" xfId="8990"/>
    <cellStyle name="Currency 3 4 3 3 3 2 2 2" xfId="8991"/>
    <cellStyle name="Currency 3 4 3 3 3 2 3" xfId="8992"/>
    <cellStyle name="Currency 3 4 3 3 3 3" xfId="8993"/>
    <cellStyle name="Currency 3 4 3 3 3 3 2" xfId="8994"/>
    <cellStyle name="Currency 3 4 3 3 3 4" xfId="8995"/>
    <cellStyle name="Currency 3 4 3 3 4" xfId="8996"/>
    <cellStyle name="Currency 3 4 3 3 4 2" xfId="8997"/>
    <cellStyle name="Currency 3 4 3 3 4 2 2" xfId="8998"/>
    <cellStyle name="Currency 3 4 3 3 4 3" xfId="8999"/>
    <cellStyle name="Currency 3 4 3 3 5" xfId="9000"/>
    <cellStyle name="Currency 3 4 3 3 5 2" xfId="9001"/>
    <cellStyle name="Currency 3 4 3 3 6" xfId="9002"/>
    <cellStyle name="Currency 3 4 3 4" xfId="9003"/>
    <cellStyle name="Currency 3 4 3 4 2" xfId="9004"/>
    <cellStyle name="Currency 3 4 3 4 2 2" xfId="9005"/>
    <cellStyle name="Currency 3 4 3 4 2 2 2" xfId="9006"/>
    <cellStyle name="Currency 3 4 3 4 2 2 2 2" xfId="9007"/>
    <cellStyle name="Currency 3 4 3 4 2 2 3" xfId="9008"/>
    <cellStyle name="Currency 3 4 3 4 2 3" xfId="9009"/>
    <cellStyle name="Currency 3 4 3 4 2 3 2" xfId="9010"/>
    <cellStyle name="Currency 3 4 3 4 2 4" xfId="9011"/>
    <cellStyle name="Currency 3 4 3 4 3" xfId="9012"/>
    <cellStyle name="Currency 3 4 3 4 3 2" xfId="9013"/>
    <cellStyle name="Currency 3 4 3 4 3 2 2" xfId="9014"/>
    <cellStyle name="Currency 3 4 3 4 3 3" xfId="9015"/>
    <cellStyle name="Currency 3 4 3 4 4" xfId="9016"/>
    <cellStyle name="Currency 3 4 3 4 4 2" xfId="9017"/>
    <cellStyle name="Currency 3 4 3 4 5" xfId="9018"/>
    <cellStyle name="Currency 3 4 3 5" xfId="9019"/>
    <cellStyle name="Currency 3 4 3 5 2" xfId="9020"/>
    <cellStyle name="Currency 3 4 3 5 2 2" xfId="9021"/>
    <cellStyle name="Currency 3 4 3 5 2 2 2" xfId="9022"/>
    <cellStyle name="Currency 3 4 3 5 2 3" xfId="9023"/>
    <cellStyle name="Currency 3 4 3 5 3" xfId="9024"/>
    <cellStyle name="Currency 3 4 3 5 3 2" xfId="9025"/>
    <cellStyle name="Currency 3 4 3 5 4" xfId="9026"/>
    <cellStyle name="Currency 3 4 3 6" xfId="9027"/>
    <cellStyle name="Currency 3 4 3 6 2" xfId="9028"/>
    <cellStyle name="Currency 3 4 3 6 2 2" xfId="9029"/>
    <cellStyle name="Currency 3 4 3 6 2 2 2" xfId="9030"/>
    <cellStyle name="Currency 3 4 3 6 2 3" xfId="9031"/>
    <cellStyle name="Currency 3 4 3 6 3" xfId="9032"/>
    <cellStyle name="Currency 3 4 3 6 3 2" xfId="9033"/>
    <cellStyle name="Currency 3 4 3 6 4" xfId="9034"/>
    <cellStyle name="Currency 3 4 3 7" xfId="9035"/>
    <cellStyle name="Currency 3 4 3 7 2" xfId="9036"/>
    <cellStyle name="Currency 3 4 3 7 2 2" xfId="9037"/>
    <cellStyle name="Currency 3 4 3 7 3" xfId="9038"/>
    <cellStyle name="Currency 3 4 3 8" xfId="9039"/>
    <cellStyle name="Currency 3 4 3 8 2" xfId="9040"/>
    <cellStyle name="Currency 3 4 3 9" xfId="9041"/>
    <cellStyle name="Currency 3 4 4" xfId="9042"/>
    <cellStyle name="Currency 3 4 4 2" xfId="9043"/>
    <cellStyle name="Currency 3 4 4 2 2" xfId="9044"/>
    <cellStyle name="Currency 3 4 4 2 2 2" xfId="9045"/>
    <cellStyle name="Currency 3 4 4 2 2 2 2" xfId="9046"/>
    <cellStyle name="Currency 3 4 4 2 2 2 2 2" xfId="9047"/>
    <cellStyle name="Currency 3 4 4 2 2 2 3" xfId="9048"/>
    <cellStyle name="Currency 3 4 4 2 2 3" xfId="9049"/>
    <cellStyle name="Currency 3 4 4 2 2 3 2" xfId="9050"/>
    <cellStyle name="Currency 3 4 4 2 2 4" xfId="9051"/>
    <cellStyle name="Currency 3 4 4 2 3" xfId="9052"/>
    <cellStyle name="Currency 3 4 4 2 3 2" xfId="9053"/>
    <cellStyle name="Currency 3 4 4 2 3 2 2" xfId="9054"/>
    <cellStyle name="Currency 3 4 4 2 3 2 2 2" xfId="9055"/>
    <cellStyle name="Currency 3 4 4 2 3 2 3" xfId="9056"/>
    <cellStyle name="Currency 3 4 4 2 3 3" xfId="9057"/>
    <cellStyle name="Currency 3 4 4 2 3 3 2" xfId="9058"/>
    <cellStyle name="Currency 3 4 4 2 3 4" xfId="9059"/>
    <cellStyle name="Currency 3 4 4 2 4" xfId="9060"/>
    <cellStyle name="Currency 3 4 4 2 4 2" xfId="9061"/>
    <cellStyle name="Currency 3 4 4 2 4 2 2" xfId="9062"/>
    <cellStyle name="Currency 3 4 4 2 4 3" xfId="9063"/>
    <cellStyle name="Currency 3 4 4 2 5" xfId="9064"/>
    <cellStyle name="Currency 3 4 4 2 5 2" xfId="9065"/>
    <cellStyle name="Currency 3 4 4 2 6" xfId="9066"/>
    <cellStyle name="Currency 3 4 4 3" xfId="9067"/>
    <cellStyle name="Currency 3 4 4 3 2" xfId="9068"/>
    <cellStyle name="Currency 3 4 4 3 2 2" xfId="9069"/>
    <cellStyle name="Currency 3 4 4 3 2 2 2" xfId="9070"/>
    <cellStyle name="Currency 3 4 4 3 2 2 2 2" xfId="9071"/>
    <cellStyle name="Currency 3 4 4 3 2 2 3" xfId="9072"/>
    <cellStyle name="Currency 3 4 4 3 2 3" xfId="9073"/>
    <cellStyle name="Currency 3 4 4 3 2 3 2" xfId="9074"/>
    <cellStyle name="Currency 3 4 4 3 2 4" xfId="9075"/>
    <cellStyle name="Currency 3 4 4 3 3" xfId="9076"/>
    <cellStyle name="Currency 3 4 4 3 3 2" xfId="9077"/>
    <cellStyle name="Currency 3 4 4 3 3 2 2" xfId="9078"/>
    <cellStyle name="Currency 3 4 4 3 3 3" xfId="9079"/>
    <cellStyle name="Currency 3 4 4 3 4" xfId="9080"/>
    <cellStyle name="Currency 3 4 4 3 4 2" xfId="9081"/>
    <cellStyle name="Currency 3 4 4 3 5" xfId="9082"/>
    <cellStyle name="Currency 3 4 4 4" xfId="9083"/>
    <cellStyle name="Currency 3 4 4 4 2" xfId="9084"/>
    <cellStyle name="Currency 3 4 4 4 2 2" xfId="9085"/>
    <cellStyle name="Currency 3 4 4 4 2 2 2" xfId="9086"/>
    <cellStyle name="Currency 3 4 4 4 2 3" xfId="9087"/>
    <cellStyle name="Currency 3 4 4 4 3" xfId="9088"/>
    <cellStyle name="Currency 3 4 4 4 3 2" xfId="9089"/>
    <cellStyle name="Currency 3 4 4 4 4" xfId="9090"/>
    <cellStyle name="Currency 3 4 4 5" xfId="9091"/>
    <cellStyle name="Currency 3 4 4 5 2" xfId="9092"/>
    <cellStyle name="Currency 3 4 4 5 2 2" xfId="9093"/>
    <cellStyle name="Currency 3 4 4 5 2 2 2" xfId="9094"/>
    <cellStyle name="Currency 3 4 4 5 2 3" xfId="9095"/>
    <cellStyle name="Currency 3 4 4 5 3" xfId="9096"/>
    <cellStyle name="Currency 3 4 4 5 3 2" xfId="9097"/>
    <cellStyle name="Currency 3 4 4 5 4" xfId="9098"/>
    <cellStyle name="Currency 3 4 4 6" xfId="9099"/>
    <cellStyle name="Currency 3 4 4 6 2" xfId="9100"/>
    <cellStyle name="Currency 3 4 4 6 2 2" xfId="9101"/>
    <cellStyle name="Currency 3 4 4 6 3" xfId="9102"/>
    <cellStyle name="Currency 3 4 4 7" xfId="9103"/>
    <cellStyle name="Currency 3 4 4 7 2" xfId="9104"/>
    <cellStyle name="Currency 3 4 4 8" xfId="9105"/>
    <cellStyle name="Currency 3 4 5" xfId="9106"/>
    <cellStyle name="Currency 3 4 5 2" xfId="9107"/>
    <cellStyle name="Currency 3 4 5 2 2" xfId="9108"/>
    <cellStyle name="Currency 3 4 5 2 2 2" xfId="9109"/>
    <cellStyle name="Currency 3 4 5 2 2 2 2" xfId="9110"/>
    <cellStyle name="Currency 3 4 5 2 2 2 2 2" xfId="9111"/>
    <cellStyle name="Currency 3 4 5 2 2 2 3" xfId="9112"/>
    <cellStyle name="Currency 3 4 5 2 2 3" xfId="9113"/>
    <cellStyle name="Currency 3 4 5 2 2 3 2" xfId="9114"/>
    <cellStyle name="Currency 3 4 5 2 2 4" xfId="9115"/>
    <cellStyle name="Currency 3 4 5 2 3" xfId="9116"/>
    <cellStyle name="Currency 3 4 5 2 3 2" xfId="9117"/>
    <cellStyle name="Currency 3 4 5 2 3 2 2" xfId="9118"/>
    <cellStyle name="Currency 3 4 5 2 3 3" xfId="9119"/>
    <cellStyle name="Currency 3 4 5 2 4" xfId="9120"/>
    <cellStyle name="Currency 3 4 5 2 4 2" xfId="9121"/>
    <cellStyle name="Currency 3 4 5 2 5" xfId="9122"/>
    <cellStyle name="Currency 3 4 5 3" xfId="9123"/>
    <cellStyle name="Currency 3 4 5 3 2" xfId="9124"/>
    <cellStyle name="Currency 3 4 5 3 2 2" xfId="9125"/>
    <cellStyle name="Currency 3 4 5 3 2 2 2" xfId="9126"/>
    <cellStyle name="Currency 3 4 5 3 2 3" xfId="9127"/>
    <cellStyle name="Currency 3 4 5 3 3" xfId="9128"/>
    <cellStyle name="Currency 3 4 5 3 3 2" xfId="9129"/>
    <cellStyle name="Currency 3 4 5 3 4" xfId="9130"/>
    <cellStyle name="Currency 3 4 5 4" xfId="9131"/>
    <cellStyle name="Currency 3 4 5 4 2" xfId="9132"/>
    <cellStyle name="Currency 3 4 5 4 2 2" xfId="9133"/>
    <cellStyle name="Currency 3 4 5 4 2 2 2" xfId="9134"/>
    <cellStyle name="Currency 3 4 5 4 2 3" xfId="9135"/>
    <cellStyle name="Currency 3 4 5 4 3" xfId="9136"/>
    <cellStyle name="Currency 3 4 5 4 3 2" xfId="9137"/>
    <cellStyle name="Currency 3 4 5 4 4" xfId="9138"/>
    <cellStyle name="Currency 3 4 5 5" xfId="9139"/>
    <cellStyle name="Currency 3 4 5 5 2" xfId="9140"/>
    <cellStyle name="Currency 3 4 5 5 2 2" xfId="9141"/>
    <cellStyle name="Currency 3 4 5 5 3" xfId="9142"/>
    <cellStyle name="Currency 3 4 5 6" xfId="9143"/>
    <cellStyle name="Currency 3 4 5 6 2" xfId="9144"/>
    <cellStyle name="Currency 3 4 5 7" xfId="9145"/>
    <cellStyle name="Currency 3 4 6" xfId="9146"/>
    <cellStyle name="Currency 3 4 6 2" xfId="9147"/>
    <cellStyle name="Currency 3 4 6 2 2" xfId="9148"/>
    <cellStyle name="Currency 3 4 6 2 2 2" xfId="9149"/>
    <cellStyle name="Currency 3 4 6 2 2 2 2" xfId="9150"/>
    <cellStyle name="Currency 3 4 6 2 2 2 2 2" xfId="9151"/>
    <cellStyle name="Currency 3 4 6 2 2 2 3" xfId="9152"/>
    <cellStyle name="Currency 3 4 6 2 2 3" xfId="9153"/>
    <cellStyle name="Currency 3 4 6 2 2 3 2" xfId="9154"/>
    <cellStyle name="Currency 3 4 6 2 2 4" xfId="9155"/>
    <cellStyle name="Currency 3 4 6 2 3" xfId="9156"/>
    <cellStyle name="Currency 3 4 6 2 3 2" xfId="9157"/>
    <cellStyle name="Currency 3 4 6 2 3 2 2" xfId="9158"/>
    <cellStyle name="Currency 3 4 6 2 3 3" xfId="9159"/>
    <cellStyle name="Currency 3 4 6 2 4" xfId="9160"/>
    <cellStyle name="Currency 3 4 6 2 4 2" xfId="9161"/>
    <cellStyle name="Currency 3 4 6 2 5" xfId="9162"/>
    <cellStyle name="Currency 3 4 6 3" xfId="9163"/>
    <cellStyle name="Currency 3 4 6 3 2" xfId="9164"/>
    <cellStyle name="Currency 3 4 6 3 2 2" xfId="9165"/>
    <cellStyle name="Currency 3 4 6 3 2 2 2" xfId="9166"/>
    <cellStyle name="Currency 3 4 6 3 2 3" xfId="9167"/>
    <cellStyle name="Currency 3 4 6 3 3" xfId="9168"/>
    <cellStyle name="Currency 3 4 6 3 3 2" xfId="9169"/>
    <cellStyle name="Currency 3 4 6 3 4" xfId="9170"/>
    <cellStyle name="Currency 3 4 6 4" xfId="9171"/>
    <cellStyle name="Currency 3 4 6 4 2" xfId="9172"/>
    <cellStyle name="Currency 3 4 6 4 2 2" xfId="9173"/>
    <cellStyle name="Currency 3 4 6 4 2 2 2" xfId="9174"/>
    <cellStyle name="Currency 3 4 6 4 2 3" xfId="9175"/>
    <cellStyle name="Currency 3 4 6 4 3" xfId="9176"/>
    <cellStyle name="Currency 3 4 6 4 3 2" xfId="9177"/>
    <cellStyle name="Currency 3 4 6 4 4" xfId="9178"/>
    <cellStyle name="Currency 3 4 6 5" xfId="9179"/>
    <cellStyle name="Currency 3 4 6 5 2" xfId="9180"/>
    <cellStyle name="Currency 3 4 6 5 2 2" xfId="9181"/>
    <cellStyle name="Currency 3 4 6 5 3" xfId="9182"/>
    <cellStyle name="Currency 3 4 6 6" xfId="9183"/>
    <cellStyle name="Currency 3 4 6 6 2" xfId="9184"/>
    <cellStyle name="Currency 3 4 6 7" xfId="9185"/>
    <cellStyle name="Currency 3 4 7" xfId="9186"/>
    <cellStyle name="Currency 3 4 7 2" xfId="9187"/>
    <cellStyle name="Currency 3 4 7 2 2" xfId="9188"/>
    <cellStyle name="Currency 3 4 7 2 2 2" xfId="9189"/>
    <cellStyle name="Currency 3 4 7 2 2 2 2" xfId="9190"/>
    <cellStyle name="Currency 3 4 7 2 2 3" xfId="9191"/>
    <cellStyle name="Currency 3 4 7 2 3" xfId="9192"/>
    <cellStyle name="Currency 3 4 7 2 3 2" xfId="9193"/>
    <cellStyle name="Currency 3 4 7 2 4" xfId="9194"/>
    <cellStyle name="Currency 3 4 7 3" xfId="9195"/>
    <cellStyle name="Currency 3 4 7 3 2" xfId="9196"/>
    <cellStyle name="Currency 3 4 7 3 2 2" xfId="9197"/>
    <cellStyle name="Currency 3 4 7 3 2 2 2" xfId="9198"/>
    <cellStyle name="Currency 3 4 7 3 2 3" xfId="9199"/>
    <cellStyle name="Currency 3 4 7 3 3" xfId="9200"/>
    <cellStyle name="Currency 3 4 7 3 3 2" xfId="9201"/>
    <cellStyle name="Currency 3 4 7 3 4" xfId="9202"/>
    <cellStyle name="Currency 3 4 7 4" xfId="9203"/>
    <cellStyle name="Currency 3 4 7 4 2" xfId="9204"/>
    <cellStyle name="Currency 3 4 7 4 2 2" xfId="9205"/>
    <cellStyle name="Currency 3 4 7 4 3" xfId="9206"/>
    <cellStyle name="Currency 3 4 7 5" xfId="9207"/>
    <cellStyle name="Currency 3 4 7 5 2" xfId="9208"/>
    <cellStyle name="Currency 3 4 7 6" xfId="9209"/>
    <cellStyle name="Currency 3 4 8" xfId="9210"/>
    <cellStyle name="Currency 3 4 8 2" xfId="9211"/>
    <cellStyle name="Currency 3 4 8 2 2" xfId="9212"/>
    <cellStyle name="Currency 3 4 8 2 2 2" xfId="9213"/>
    <cellStyle name="Currency 3 4 8 2 2 2 2" xfId="9214"/>
    <cellStyle name="Currency 3 4 8 2 2 3" xfId="9215"/>
    <cellStyle name="Currency 3 4 8 2 3" xfId="9216"/>
    <cellStyle name="Currency 3 4 8 2 3 2" xfId="9217"/>
    <cellStyle name="Currency 3 4 8 2 4" xfId="9218"/>
    <cellStyle name="Currency 3 4 8 3" xfId="9219"/>
    <cellStyle name="Currency 3 4 8 3 2" xfId="9220"/>
    <cellStyle name="Currency 3 4 8 3 2 2" xfId="9221"/>
    <cellStyle name="Currency 3 4 8 3 3" xfId="9222"/>
    <cellStyle name="Currency 3 4 8 4" xfId="9223"/>
    <cellStyle name="Currency 3 4 8 4 2" xfId="9224"/>
    <cellStyle name="Currency 3 4 8 5" xfId="9225"/>
    <cellStyle name="Currency 3 4 9" xfId="9226"/>
    <cellStyle name="Currency 3 4 9 2" xfId="9227"/>
    <cellStyle name="Currency 3 4 9 2 2" xfId="9228"/>
    <cellStyle name="Currency 3 4 9 2 2 2" xfId="9229"/>
    <cellStyle name="Currency 3 4 9 2 3" xfId="9230"/>
    <cellStyle name="Currency 3 4 9 3" xfId="9231"/>
    <cellStyle name="Currency 3 4 9 3 2" xfId="9232"/>
    <cellStyle name="Currency 3 4 9 4" xfId="9233"/>
    <cellStyle name="Currency 3 5" xfId="9234"/>
    <cellStyle name="Currency 3 5 10" xfId="9235"/>
    <cellStyle name="Currency 3 5 10 2" xfId="9236"/>
    <cellStyle name="Currency 3 5 10 2 2" xfId="9237"/>
    <cellStyle name="Currency 3 5 10 3" xfId="9238"/>
    <cellStyle name="Currency 3 5 11" xfId="9239"/>
    <cellStyle name="Currency 3 5 11 2" xfId="9240"/>
    <cellStyle name="Currency 3 5 12" xfId="9241"/>
    <cellStyle name="Currency 3 5 2" xfId="9242"/>
    <cellStyle name="Currency 3 5 2 2" xfId="9243"/>
    <cellStyle name="Currency 3 5 2 2 2" xfId="9244"/>
    <cellStyle name="Currency 3 5 2 2 2 2" xfId="9245"/>
    <cellStyle name="Currency 3 5 2 2 2 2 2" xfId="9246"/>
    <cellStyle name="Currency 3 5 2 2 2 2 2 2" xfId="9247"/>
    <cellStyle name="Currency 3 5 2 2 2 2 2 2 2" xfId="9248"/>
    <cellStyle name="Currency 3 5 2 2 2 2 2 3" xfId="9249"/>
    <cellStyle name="Currency 3 5 2 2 2 2 3" xfId="9250"/>
    <cellStyle name="Currency 3 5 2 2 2 2 3 2" xfId="9251"/>
    <cellStyle name="Currency 3 5 2 2 2 2 4" xfId="9252"/>
    <cellStyle name="Currency 3 5 2 2 2 3" xfId="9253"/>
    <cellStyle name="Currency 3 5 2 2 2 3 2" xfId="9254"/>
    <cellStyle name="Currency 3 5 2 2 2 3 2 2" xfId="9255"/>
    <cellStyle name="Currency 3 5 2 2 2 3 3" xfId="9256"/>
    <cellStyle name="Currency 3 5 2 2 2 4" xfId="9257"/>
    <cellStyle name="Currency 3 5 2 2 2 4 2" xfId="9258"/>
    <cellStyle name="Currency 3 5 2 2 2 5" xfId="9259"/>
    <cellStyle name="Currency 3 5 2 2 3" xfId="9260"/>
    <cellStyle name="Currency 3 5 2 2 3 2" xfId="9261"/>
    <cellStyle name="Currency 3 5 2 2 3 2 2" xfId="9262"/>
    <cellStyle name="Currency 3 5 2 2 3 2 2 2" xfId="9263"/>
    <cellStyle name="Currency 3 5 2 2 3 2 3" xfId="9264"/>
    <cellStyle name="Currency 3 5 2 2 3 3" xfId="9265"/>
    <cellStyle name="Currency 3 5 2 2 3 3 2" xfId="9266"/>
    <cellStyle name="Currency 3 5 2 2 3 4" xfId="9267"/>
    <cellStyle name="Currency 3 5 2 2 4" xfId="9268"/>
    <cellStyle name="Currency 3 5 2 2 4 2" xfId="9269"/>
    <cellStyle name="Currency 3 5 2 2 4 2 2" xfId="9270"/>
    <cellStyle name="Currency 3 5 2 2 4 2 2 2" xfId="9271"/>
    <cellStyle name="Currency 3 5 2 2 4 2 3" xfId="9272"/>
    <cellStyle name="Currency 3 5 2 2 4 3" xfId="9273"/>
    <cellStyle name="Currency 3 5 2 2 4 3 2" xfId="9274"/>
    <cellStyle name="Currency 3 5 2 2 4 4" xfId="9275"/>
    <cellStyle name="Currency 3 5 2 2 5" xfId="9276"/>
    <cellStyle name="Currency 3 5 2 2 5 2" xfId="9277"/>
    <cellStyle name="Currency 3 5 2 2 5 2 2" xfId="9278"/>
    <cellStyle name="Currency 3 5 2 2 5 3" xfId="9279"/>
    <cellStyle name="Currency 3 5 2 2 6" xfId="9280"/>
    <cellStyle name="Currency 3 5 2 2 6 2" xfId="9281"/>
    <cellStyle name="Currency 3 5 2 2 7" xfId="9282"/>
    <cellStyle name="Currency 3 5 2 3" xfId="9283"/>
    <cellStyle name="Currency 3 5 2 3 2" xfId="9284"/>
    <cellStyle name="Currency 3 5 2 3 2 2" xfId="9285"/>
    <cellStyle name="Currency 3 5 2 3 2 2 2" xfId="9286"/>
    <cellStyle name="Currency 3 5 2 3 2 2 2 2" xfId="9287"/>
    <cellStyle name="Currency 3 5 2 3 2 2 3" xfId="9288"/>
    <cellStyle name="Currency 3 5 2 3 2 3" xfId="9289"/>
    <cellStyle name="Currency 3 5 2 3 2 3 2" xfId="9290"/>
    <cellStyle name="Currency 3 5 2 3 2 4" xfId="9291"/>
    <cellStyle name="Currency 3 5 2 3 3" xfId="9292"/>
    <cellStyle name="Currency 3 5 2 3 3 2" xfId="9293"/>
    <cellStyle name="Currency 3 5 2 3 3 2 2" xfId="9294"/>
    <cellStyle name="Currency 3 5 2 3 3 2 2 2" xfId="9295"/>
    <cellStyle name="Currency 3 5 2 3 3 2 3" xfId="9296"/>
    <cellStyle name="Currency 3 5 2 3 3 3" xfId="9297"/>
    <cellStyle name="Currency 3 5 2 3 3 3 2" xfId="9298"/>
    <cellStyle name="Currency 3 5 2 3 3 4" xfId="9299"/>
    <cellStyle name="Currency 3 5 2 3 4" xfId="9300"/>
    <cellStyle name="Currency 3 5 2 3 4 2" xfId="9301"/>
    <cellStyle name="Currency 3 5 2 3 4 2 2" xfId="9302"/>
    <cellStyle name="Currency 3 5 2 3 4 3" xfId="9303"/>
    <cellStyle name="Currency 3 5 2 3 5" xfId="9304"/>
    <cellStyle name="Currency 3 5 2 3 5 2" xfId="9305"/>
    <cellStyle name="Currency 3 5 2 3 6" xfId="9306"/>
    <cellStyle name="Currency 3 5 2 4" xfId="9307"/>
    <cellStyle name="Currency 3 5 2 4 2" xfId="9308"/>
    <cellStyle name="Currency 3 5 2 4 2 2" xfId="9309"/>
    <cellStyle name="Currency 3 5 2 4 2 2 2" xfId="9310"/>
    <cellStyle name="Currency 3 5 2 4 2 2 2 2" xfId="9311"/>
    <cellStyle name="Currency 3 5 2 4 2 2 3" xfId="9312"/>
    <cellStyle name="Currency 3 5 2 4 2 3" xfId="9313"/>
    <cellStyle name="Currency 3 5 2 4 2 3 2" xfId="9314"/>
    <cellStyle name="Currency 3 5 2 4 2 4" xfId="9315"/>
    <cellStyle name="Currency 3 5 2 4 3" xfId="9316"/>
    <cellStyle name="Currency 3 5 2 4 3 2" xfId="9317"/>
    <cellStyle name="Currency 3 5 2 4 3 2 2" xfId="9318"/>
    <cellStyle name="Currency 3 5 2 4 3 3" xfId="9319"/>
    <cellStyle name="Currency 3 5 2 4 4" xfId="9320"/>
    <cellStyle name="Currency 3 5 2 4 4 2" xfId="9321"/>
    <cellStyle name="Currency 3 5 2 4 5" xfId="9322"/>
    <cellStyle name="Currency 3 5 2 5" xfId="9323"/>
    <cellStyle name="Currency 3 5 2 5 2" xfId="9324"/>
    <cellStyle name="Currency 3 5 2 5 2 2" xfId="9325"/>
    <cellStyle name="Currency 3 5 2 5 2 2 2" xfId="9326"/>
    <cellStyle name="Currency 3 5 2 5 2 3" xfId="9327"/>
    <cellStyle name="Currency 3 5 2 5 3" xfId="9328"/>
    <cellStyle name="Currency 3 5 2 5 3 2" xfId="9329"/>
    <cellStyle name="Currency 3 5 2 5 4" xfId="9330"/>
    <cellStyle name="Currency 3 5 2 6" xfId="9331"/>
    <cellStyle name="Currency 3 5 2 6 2" xfId="9332"/>
    <cellStyle name="Currency 3 5 2 6 2 2" xfId="9333"/>
    <cellStyle name="Currency 3 5 2 6 2 2 2" xfId="9334"/>
    <cellStyle name="Currency 3 5 2 6 2 3" xfId="9335"/>
    <cellStyle name="Currency 3 5 2 6 3" xfId="9336"/>
    <cellStyle name="Currency 3 5 2 6 3 2" xfId="9337"/>
    <cellStyle name="Currency 3 5 2 6 4" xfId="9338"/>
    <cellStyle name="Currency 3 5 2 7" xfId="9339"/>
    <cellStyle name="Currency 3 5 2 7 2" xfId="9340"/>
    <cellStyle name="Currency 3 5 2 7 2 2" xfId="9341"/>
    <cellStyle name="Currency 3 5 2 7 3" xfId="9342"/>
    <cellStyle name="Currency 3 5 2 8" xfId="9343"/>
    <cellStyle name="Currency 3 5 2 8 2" xfId="9344"/>
    <cellStyle name="Currency 3 5 2 9" xfId="9345"/>
    <cellStyle name="Currency 3 5 3" xfId="9346"/>
    <cellStyle name="Currency 3 5 3 2" xfId="9347"/>
    <cellStyle name="Currency 3 5 3 2 2" xfId="9348"/>
    <cellStyle name="Currency 3 5 3 2 2 2" xfId="9349"/>
    <cellStyle name="Currency 3 5 3 2 2 2 2" xfId="9350"/>
    <cellStyle name="Currency 3 5 3 2 2 2 2 2" xfId="9351"/>
    <cellStyle name="Currency 3 5 3 2 2 2 3" xfId="9352"/>
    <cellStyle name="Currency 3 5 3 2 2 3" xfId="9353"/>
    <cellStyle name="Currency 3 5 3 2 2 3 2" xfId="9354"/>
    <cellStyle name="Currency 3 5 3 2 2 4" xfId="9355"/>
    <cellStyle name="Currency 3 5 3 2 3" xfId="9356"/>
    <cellStyle name="Currency 3 5 3 2 3 2" xfId="9357"/>
    <cellStyle name="Currency 3 5 3 2 3 2 2" xfId="9358"/>
    <cellStyle name="Currency 3 5 3 2 3 2 2 2" xfId="9359"/>
    <cellStyle name="Currency 3 5 3 2 3 2 3" xfId="9360"/>
    <cellStyle name="Currency 3 5 3 2 3 3" xfId="9361"/>
    <cellStyle name="Currency 3 5 3 2 3 3 2" xfId="9362"/>
    <cellStyle name="Currency 3 5 3 2 3 4" xfId="9363"/>
    <cellStyle name="Currency 3 5 3 2 4" xfId="9364"/>
    <cellStyle name="Currency 3 5 3 2 4 2" xfId="9365"/>
    <cellStyle name="Currency 3 5 3 2 4 2 2" xfId="9366"/>
    <cellStyle name="Currency 3 5 3 2 4 3" xfId="9367"/>
    <cellStyle name="Currency 3 5 3 2 5" xfId="9368"/>
    <cellStyle name="Currency 3 5 3 2 5 2" xfId="9369"/>
    <cellStyle name="Currency 3 5 3 2 6" xfId="9370"/>
    <cellStyle name="Currency 3 5 3 3" xfId="9371"/>
    <cellStyle name="Currency 3 5 3 3 2" xfId="9372"/>
    <cellStyle name="Currency 3 5 3 3 2 2" xfId="9373"/>
    <cellStyle name="Currency 3 5 3 3 2 2 2" xfId="9374"/>
    <cellStyle name="Currency 3 5 3 3 2 2 2 2" xfId="9375"/>
    <cellStyle name="Currency 3 5 3 3 2 2 3" xfId="9376"/>
    <cellStyle name="Currency 3 5 3 3 2 3" xfId="9377"/>
    <cellStyle name="Currency 3 5 3 3 2 3 2" xfId="9378"/>
    <cellStyle name="Currency 3 5 3 3 2 4" xfId="9379"/>
    <cellStyle name="Currency 3 5 3 3 3" xfId="9380"/>
    <cellStyle name="Currency 3 5 3 3 3 2" xfId="9381"/>
    <cellStyle name="Currency 3 5 3 3 3 2 2" xfId="9382"/>
    <cellStyle name="Currency 3 5 3 3 3 3" xfId="9383"/>
    <cellStyle name="Currency 3 5 3 3 4" xfId="9384"/>
    <cellStyle name="Currency 3 5 3 3 4 2" xfId="9385"/>
    <cellStyle name="Currency 3 5 3 3 5" xfId="9386"/>
    <cellStyle name="Currency 3 5 3 4" xfId="9387"/>
    <cellStyle name="Currency 3 5 3 4 2" xfId="9388"/>
    <cellStyle name="Currency 3 5 3 4 2 2" xfId="9389"/>
    <cellStyle name="Currency 3 5 3 4 2 2 2" xfId="9390"/>
    <cellStyle name="Currency 3 5 3 4 2 3" xfId="9391"/>
    <cellStyle name="Currency 3 5 3 4 3" xfId="9392"/>
    <cellStyle name="Currency 3 5 3 4 3 2" xfId="9393"/>
    <cellStyle name="Currency 3 5 3 4 4" xfId="9394"/>
    <cellStyle name="Currency 3 5 3 5" xfId="9395"/>
    <cellStyle name="Currency 3 5 3 5 2" xfId="9396"/>
    <cellStyle name="Currency 3 5 3 5 2 2" xfId="9397"/>
    <cellStyle name="Currency 3 5 3 5 2 2 2" xfId="9398"/>
    <cellStyle name="Currency 3 5 3 5 2 3" xfId="9399"/>
    <cellStyle name="Currency 3 5 3 5 3" xfId="9400"/>
    <cellStyle name="Currency 3 5 3 5 3 2" xfId="9401"/>
    <cellStyle name="Currency 3 5 3 5 4" xfId="9402"/>
    <cellStyle name="Currency 3 5 3 6" xfId="9403"/>
    <cellStyle name="Currency 3 5 3 6 2" xfId="9404"/>
    <cellStyle name="Currency 3 5 3 6 2 2" xfId="9405"/>
    <cellStyle name="Currency 3 5 3 6 3" xfId="9406"/>
    <cellStyle name="Currency 3 5 3 7" xfId="9407"/>
    <cellStyle name="Currency 3 5 3 7 2" xfId="9408"/>
    <cellStyle name="Currency 3 5 3 8" xfId="9409"/>
    <cellStyle name="Currency 3 5 4" xfId="9410"/>
    <cellStyle name="Currency 3 5 4 2" xfId="9411"/>
    <cellStyle name="Currency 3 5 4 2 2" xfId="9412"/>
    <cellStyle name="Currency 3 5 4 2 2 2" xfId="9413"/>
    <cellStyle name="Currency 3 5 4 2 2 2 2" xfId="9414"/>
    <cellStyle name="Currency 3 5 4 2 2 2 2 2" xfId="9415"/>
    <cellStyle name="Currency 3 5 4 2 2 2 3" xfId="9416"/>
    <cellStyle name="Currency 3 5 4 2 2 3" xfId="9417"/>
    <cellStyle name="Currency 3 5 4 2 2 3 2" xfId="9418"/>
    <cellStyle name="Currency 3 5 4 2 2 4" xfId="9419"/>
    <cellStyle name="Currency 3 5 4 2 3" xfId="9420"/>
    <cellStyle name="Currency 3 5 4 2 3 2" xfId="9421"/>
    <cellStyle name="Currency 3 5 4 2 3 2 2" xfId="9422"/>
    <cellStyle name="Currency 3 5 4 2 3 3" xfId="9423"/>
    <cellStyle name="Currency 3 5 4 2 4" xfId="9424"/>
    <cellStyle name="Currency 3 5 4 2 4 2" xfId="9425"/>
    <cellStyle name="Currency 3 5 4 2 5" xfId="9426"/>
    <cellStyle name="Currency 3 5 4 3" xfId="9427"/>
    <cellStyle name="Currency 3 5 4 3 2" xfId="9428"/>
    <cellStyle name="Currency 3 5 4 3 2 2" xfId="9429"/>
    <cellStyle name="Currency 3 5 4 3 2 2 2" xfId="9430"/>
    <cellStyle name="Currency 3 5 4 3 2 3" xfId="9431"/>
    <cellStyle name="Currency 3 5 4 3 3" xfId="9432"/>
    <cellStyle name="Currency 3 5 4 3 3 2" xfId="9433"/>
    <cellStyle name="Currency 3 5 4 3 4" xfId="9434"/>
    <cellStyle name="Currency 3 5 4 4" xfId="9435"/>
    <cellStyle name="Currency 3 5 4 4 2" xfId="9436"/>
    <cellStyle name="Currency 3 5 4 4 2 2" xfId="9437"/>
    <cellStyle name="Currency 3 5 4 4 2 2 2" xfId="9438"/>
    <cellStyle name="Currency 3 5 4 4 2 3" xfId="9439"/>
    <cellStyle name="Currency 3 5 4 4 3" xfId="9440"/>
    <cellStyle name="Currency 3 5 4 4 3 2" xfId="9441"/>
    <cellStyle name="Currency 3 5 4 4 4" xfId="9442"/>
    <cellStyle name="Currency 3 5 4 5" xfId="9443"/>
    <cellStyle name="Currency 3 5 4 5 2" xfId="9444"/>
    <cellStyle name="Currency 3 5 4 5 2 2" xfId="9445"/>
    <cellStyle name="Currency 3 5 4 5 3" xfId="9446"/>
    <cellStyle name="Currency 3 5 4 6" xfId="9447"/>
    <cellStyle name="Currency 3 5 4 6 2" xfId="9448"/>
    <cellStyle name="Currency 3 5 4 7" xfId="9449"/>
    <cellStyle name="Currency 3 5 5" xfId="9450"/>
    <cellStyle name="Currency 3 5 5 2" xfId="9451"/>
    <cellStyle name="Currency 3 5 5 2 2" xfId="9452"/>
    <cellStyle name="Currency 3 5 5 2 2 2" xfId="9453"/>
    <cellStyle name="Currency 3 5 5 2 2 2 2" xfId="9454"/>
    <cellStyle name="Currency 3 5 5 2 2 2 2 2" xfId="9455"/>
    <cellStyle name="Currency 3 5 5 2 2 2 3" xfId="9456"/>
    <cellStyle name="Currency 3 5 5 2 2 3" xfId="9457"/>
    <cellStyle name="Currency 3 5 5 2 2 3 2" xfId="9458"/>
    <cellStyle name="Currency 3 5 5 2 2 4" xfId="9459"/>
    <cellStyle name="Currency 3 5 5 2 3" xfId="9460"/>
    <cellStyle name="Currency 3 5 5 2 3 2" xfId="9461"/>
    <cellStyle name="Currency 3 5 5 2 3 2 2" xfId="9462"/>
    <cellStyle name="Currency 3 5 5 2 3 3" xfId="9463"/>
    <cellStyle name="Currency 3 5 5 2 4" xfId="9464"/>
    <cellStyle name="Currency 3 5 5 2 4 2" xfId="9465"/>
    <cellStyle name="Currency 3 5 5 2 5" xfId="9466"/>
    <cellStyle name="Currency 3 5 5 3" xfId="9467"/>
    <cellStyle name="Currency 3 5 5 3 2" xfId="9468"/>
    <cellStyle name="Currency 3 5 5 3 2 2" xfId="9469"/>
    <cellStyle name="Currency 3 5 5 3 2 2 2" xfId="9470"/>
    <cellStyle name="Currency 3 5 5 3 2 3" xfId="9471"/>
    <cellStyle name="Currency 3 5 5 3 3" xfId="9472"/>
    <cellStyle name="Currency 3 5 5 3 3 2" xfId="9473"/>
    <cellStyle name="Currency 3 5 5 3 4" xfId="9474"/>
    <cellStyle name="Currency 3 5 5 4" xfId="9475"/>
    <cellStyle name="Currency 3 5 5 4 2" xfId="9476"/>
    <cellStyle name="Currency 3 5 5 4 2 2" xfId="9477"/>
    <cellStyle name="Currency 3 5 5 4 2 2 2" xfId="9478"/>
    <cellStyle name="Currency 3 5 5 4 2 3" xfId="9479"/>
    <cellStyle name="Currency 3 5 5 4 3" xfId="9480"/>
    <cellStyle name="Currency 3 5 5 4 3 2" xfId="9481"/>
    <cellStyle name="Currency 3 5 5 4 4" xfId="9482"/>
    <cellStyle name="Currency 3 5 5 5" xfId="9483"/>
    <cellStyle name="Currency 3 5 5 5 2" xfId="9484"/>
    <cellStyle name="Currency 3 5 5 5 2 2" xfId="9485"/>
    <cellStyle name="Currency 3 5 5 5 3" xfId="9486"/>
    <cellStyle name="Currency 3 5 5 6" xfId="9487"/>
    <cellStyle name="Currency 3 5 5 6 2" xfId="9488"/>
    <cellStyle name="Currency 3 5 5 7" xfId="9489"/>
    <cellStyle name="Currency 3 5 6" xfId="9490"/>
    <cellStyle name="Currency 3 5 6 2" xfId="9491"/>
    <cellStyle name="Currency 3 5 6 2 2" xfId="9492"/>
    <cellStyle name="Currency 3 5 6 2 2 2" xfId="9493"/>
    <cellStyle name="Currency 3 5 6 2 2 2 2" xfId="9494"/>
    <cellStyle name="Currency 3 5 6 2 2 3" xfId="9495"/>
    <cellStyle name="Currency 3 5 6 2 3" xfId="9496"/>
    <cellStyle name="Currency 3 5 6 2 3 2" xfId="9497"/>
    <cellStyle name="Currency 3 5 6 2 4" xfId="9498"/>
    <cellStyle name="Currency 3 5 6 3" xfId="9499"/>
    <cellStyle name="Currency 3 5 6 3 2" xfId="9500"/>
    <cellStyle name="Currency 3 5 6 3 2 2" xfId="9501"/>
    <cellStyle name="Currency 3 5 6 3 2 2 2" xfId="9502"/>
    <cellStyle name="Currency 3 5 6 3 2 3" xfId="9503"/>
    <cellStyle name="Currency 3 5 6 3 3" xfId="9504"/>
    <cellStyle name="Currency 3 5 6 3 3 2" xfId="9505"/>
    <cellStyle name="Currency 3 5 6 3 4" xfId="9506"/>
    <cellStyle name="Currency 3 5 6 4" xfId="9507"/>
    <cellStyle name="Currency 3 5 6 4 2" xfId="9508"/>
    <cellStyle name="Currency 3 5 6 4 2 2" xfId="9509"/>
    <cellStyle name="Currency 3 5 6 4 3" xfId="9510"/>
    <cellStyle name="Currency 3 5 6 5" xfId="9511"/>
    <cellStyle name="Currency 3 5 6 5 2" xfId="9512"/>
    <cellStyle name="Currency 3 5 6 6" xfId="9513"/>
    <cellStyle name="Currency 3 5 7" xfId="9514"/>
    <cellStyle name="Currency 3 5 7 2" xfId="9515"/>
    <cellStyle name="Currency 3 5 7 2 2" xfId="9516"/>
    <cellStyle name="Currency 3 5 7 2 2 2" xfId="9517"/>
    <cellStyle name="Currency 3 5 7 2 2 2 2" xfId="9518"/>
    <cellStyle name="Currency 3 5 7 2 2 3" xfId="9519"/>
    <cellStyle name="Currency 3 5 7 2 3" xfId="9520"/>
    <cellStyle name="Currency 3 5 7 2 3 2" xfId="9521"/>
    <cellStyle name="Currency 3 5 7 2 4" xfId="9522"/>
    <cellStyle name="Currency 3 5 7 3" xfId="9523"/>
    <cellStyle name="Currency 3 5 7 3 2" xfId="9524"/>
    <cellStyle name="Currency 3 5 7 3 2 2" xfId="9525"/>
    <cellStyle name="Currency 3 5 7 3 3" xfId="9526"/>
    <cellStyle name="Currency 3 5 7 4" xfId="9527"/>
    <cellStyle name="Currency 3 5 7 4 2" xfId="9528"/>
    <cellStyle name="Currency 3 5 7 5" xfId="9529"/>
    <cellStyle name="Currency 3 5 8" xfId="9530"/>
    <cellStyle name="Currency 3 5 8 2" xfId="9531"/>
    <cellStyle name="Currency 3 5 8 2 2" xfId="9532"/>
    <cellStyle name="Currency 3 5 8 2 2 2" xfId="9533"/>
    <cellStyle name="Currency 3 5 8 2 3" xfId="9534"/>
    <cellStyle name="Currency 3 5 8 3" xfId="9535"/>
    <cellStyle name="Currency 3 5 8 3 2" xfId="9536"/>
    <cellStyle name="Currency 3 5 8 4" xfId="9537"/>
    <cellStyle name="Currency 3 5 9" xfId="9538"/>
    <cellStyle name="Currency 3 5 9 2" xfId="9539"/>
    <cellStyle name="Currency 3 5 9 2 2" xfId="9540"/>
    <cellStyle name="Currency 3 5 9 2 2 2" xfId="9541"/>
    <cellStyle name="Currency 3 5 9 2 3" xfId="9542"/>
    <cellStyle name="Currency 3 5 9 3" xfId="9543"/>
    <cellStyle name="Currency 3 5 9 3 2" xfId="9544"/>
    <cellStyle name="Currency 3 5 9 4" xfId="9545"/>
    <cellStyle name="Currency 3 6" xfId="9546"/>
    <cellStyle name="Currency 3 6 2" xfId="9547"/>
    <cellStyle name="Currency 3 6 2 2" xfId="9548"/>
    <cellStyle name="Currency 3 6 2 2 2" xfId="9549"/>
    <cellStyle name="Currency 3 6 2 2 2 2" xfId="9550"/>
    <cellStyle name="Currency 3 6 2 2 2 2 2" xfId="9551"/>
    <cellStyle name="Currency 3 6 2 2 2 3" xfId="9552"/>
    <cellStyle name="Currency 3 6 2 2 3" xfId="9553"/>
    <cellStyle name="Currency 3 6 2 2 3 2" xfId="9554"/>
    <cellStyle name="Currency 3 6 2 2 4" xfId="9555"/>
    <cellStyle name="Currency 3 6 2 3" xfId="9556"/>
    <cellStyle name="Currency 3 6 2 3 2" xfId="9557"/>
    <cellStyle name="Currency 3 6 2 3 2 2" xfId="9558"/>
    <cellStyle name="Currency 3 6 2 3 3" xfId="9559"/>
    <cellStyle name="Currency 3 6 2 4" xfId="9560"/>
    <cellStyle name="Currency 3 6 2 4 2" xfId="9561"/>
    <cellStyle name="Currency 3 6 2 5" xfId="9562"/>
    <cellStyle name="Currency 3 6 3" xfId="9563"/>
    <cellStyle name="Currency 3 6 3 2" xfId="9564"/>
    <cellStyle name="Currency 3 6 3 2 2" xfId="9565"/>
    <cellStyle name="Currency 3 6 3 2 2 2" xfId="9566"/>
    <cellStyle name="Currency 3 6 3 2 3" xfId="9567"/>
    <cellStyle name="Currency 3 6 3 3" xfId="9568"/>
    <cellStyle name="Currency 3 6 3 3 2" xfId="9569"/>
    <cellStyle name="Currency 3 6 3 4" xfId="9570"/>
    <cellStyle name="Currency 3 6 4" xfId="9571"/>
    <cellStyle name="Currency 3 6 4 2" xfId="9572"/>
    <cellStyle name="Currency 3 6 4 2 2" xfId="9573"/>
    <cellStyle name="Currency 3 6 4 2 2 2" xfId="9574"/>
    <cellStyle name="Currency 3 6 4 2 3" xfId="9575"/>
    <cellStyle name="Currency 3 6 4 3" xfId="9576"/>
    <cellStyle name="Currency 3 6 4 3 2" xfId="9577"/>
    <cellStyle name="Currency 3 6 4 4" xfId="9578"/>
    <cellStyle name="Currency 3 6 5" xfId="9579"/>
    <cellStyle name="Currency 3 6 5 2" xfId="9580"/>
    <cellStyle name="Currency 3 6 5 2 2" xfId="9581"/>
    <cellStyle name="Currency 3 6 5 3" xfId="9582"/>
    <cellStyle name="Currency 3 6 6" xfId="9583"/>
    <cellStyle name="Currency 3 6 6 2" xfId="9584"/>
    <cellStyle name="Currency 3 6 7" xfId="9585"/>
    <cellStyle name="Currency 3 7" xfId="9586"/>
    <cellStyle name="Currency 3 7 2" xfId="9587"/>
    <cellStyle name="Currency 3 7 2 2" xfId="9588"/>
    <cellStyle name="Currency 3 7 2 2 2" xfId="9589"/>
    <cellStyle name="Currency 3 7 2 2 2 2" xfId="9590"/>
    <cellStyle name="Currency 3 7 2 2 2 2 2" xfId="9591"/>
    <cellStyle name="Currency 3 7 2 2 2 3" xfId="9592"/>
    <cellStyle name="Currency 3 7 2 2 3" xfId="9593"/>
    <cellStyle name="Currency 3 7 2 2 3 2" xfId="9594"/>
    <cellStyle name="Currency 3 7 2 2 4" xfId="9595"/>
    <cellStyle name="Currency 3 7 2 3" xfId="9596"/>
    <cellStyle name="Currency 3 7 2 3 2" xfId="9597"/>
    <cellStyle name="Currency 3 7 2 3 2 2" xfId="9598"/>
    <cellStyle name="Currency 3 7 2 3 3" xfId="9599"/>
    <cellStyle name="Currency 3 7 2 4" xfId="9600"/>
    <cellStyle name="Currency 3 7 2 4 2" xfId="9601"/>
    <cellStyle name="Currency 3 7 2 5" xfId="9602"/>
    <cellStyle name="Currency 3 7 3" xfId="9603"/>
    <cellStyle name="Currency 3 7 3 2" xfId="9604"/>
    <cellStyle name="Currency 3 7 3 2 2" xfId="9605"/>
    <cellStyle name="Currency 3 7 3 2 2 2" xfId="9606"/>
    <cellStyle name="Currency 3 7 3 2 3" xfId="9607"/>
    <cellStyle name="Currency 3 7 3 3" xfId="9608"/>
    <cellStyle name="Currency 3 7 3 3 2" xfId="9609"/>
    <cellStyle name="Currency 3 7 3 4" xfId="9610"/>
    <cellStyle name="Currency 3 7 4" xfId="9611"/>
    <cellStyle name="Currency 3 7 4 2" xfId="9612"/>
    <cellStyle name="Currency 3 7 4 2 2" xfId="9613"/>
    <cellStyle name="Currency 3 7 4 2 2 2" xfId="9614"/>
    <cellStyle name="Currency 3 7 4 2 3" xfId="9615"/>
    <cellStyle name="Currency 3 7 4 3" xfId="9616"/>
    <cellStyle name="Currency 3 7 4 3 2" xfId="9617"/>
    <cellStyle name="Currency 3 7 4 4" xfId="9618"/>
    <cellStyle name="Currency 3 7 5" xfId="9619"/>
    <cellStyle name="Currency 3 7 5 2" xfId="9620"/>
    <cellStyle name="Currency 3 7 5 2 2" xfId="9621"/>
    <cellStyle name="Currency 3 7 5 3" xfId="9622"/>
    <cellStyle name="Currency 3 7 6" xfId="9623"/>
    <cellStyle name="Currency 3 7 6 2" xfId="9624"/>
    <cellStyle name="Currency 3 7 7" xfId="9625"/>
    <cellStyle name="Currency 3 8" xfId="9626"/>
    <cellStyle name="Currency 3 8 2" xfId="9627"/>
    <cellStyle name="Currency 3 8 2 2" xfId="9628"/>
    <cellStyle name="Currency 3 8 2 2 2" xfId="9629"/>
    <cellStyle name="Currency 3 8 2 2 2 2" xfId="9630"/>
    <cellStyle name="Currency 3 8 2 2 3" xfId="9631"/>
    <cellStyle name="Currency 3 8 2 3" xfId="9632"/>
    <cellStyle name="Currency 3 8 2 3 2" xfId="9633"/>
    <cellStyle name="Currency 3 8 2 4" xfId="9634"/>
    <cellStyle name="Currency 3 8 3" xfId="9635"/>
    <cellStyle name="Currency 3 8 3 2" xfId="9636"/>
    <cellStyle name="Currency 3 8 3 2 2" xfId="9637"/>
    <cellStyle name="Currency 3 8 3 3" xfId="9638"/>
    <cellStyle name="Currency 3 8 4" xfId="9639"/>
    <cellStyle name="Currency 3 8 4 2" xfId="9640"/>
    <cellStyle name="Currency 3 8 5" xfId="9641"/>
    <cellStyle name="Currency 3 9" xfId="9642"/>
    <cellStyle name="Currency 3 9 2" xfId="9643"/>
    <cellStyle name="Currency 3 9 2 2" xfId="9644"/>
    <cellStyle name="Currency 3 9 3" xfId="9645"/>
    <cellStyle name="Currency 4" xfId="9646"/>
    <cellStyle name="Currency 4 10" xfId="9647"/>
    <cellStyle name="Currency 4 10 2" xfId="9648"/>
    <cellStyle name="Currency 4 10 2 2" xfId="9649"/>
    <cellStyle name="Currency 4 10 2 2 2" xfId="9650"/>
    <cellStyle name="Currency 4 10 2 2 2 2" xfId="9651"/>
    <cellStyle name="Currency 4 10 2 2 2 2 2" xfId="9652"/>
    <cellStyle name="Currency 4 10 2 2 2 3" xfId="9653"/>
    <cellStyle name="Currency 4 10 2 2 3" xfId="9654"/>
    <cellStyle name="Currency 4 10 2 2 3 2" xfId="9655"/>
    <cellStyle name="Currency 4 10 2 2 4" xfId="9656"/>
    <cellStyle name="Currency 4 10 2 3" xfId="9657"/>
    <cellStyle name="Currency 4 10 2 3 2" xfId="9658"/>
    <cellStyle name="Currency 4 10 2 3 2 2" xfId="9659"/>
    <cellStyle name="Currency 4 10 2 3 3" xfId="9660"/>
    <cellStyle name="Currency 4 10 2 4" xfId="9661"/>
    <cellStyle name="Currency 4 10 2 4 2" xfId="9662"/>
    <cellStyle name="Currency 4 10 2 5" xfId="9663"/>
    <cellStyle name="Currency 4 10 3" xfId="9664"/>
    <cellStyle name="Currency 4 10 3 2" xfId="9665"/>
    <cellStyle name="Currency 4 10 3 2 2" xfId="9666"/>
    <cellStyle name="Currency 4 10 3 2 2 2" xfId="9667"/>
    <cellStyle name="Currency 4 10 3 2 3" xfId="9668"/>
    <cellStyle name="Currency 4 10 3 3" xfId="9669"/>
    <cellStyle name="Currency 4 10 3 3 2" xfId="9670"/>
    <cellStyle name="Currency 4 10 3 4" xfId="9671"/>
    <cellStyle name="Currency 4 10 4" xfId="9672"/>
    <cellStyle name="Currency 4 10 4 2" xfId="9673"/>
    <cellStyle name="Currency 4 10 4 2 2" xfId="9674"/>
    <cellStyle name="Currency 4 10 4 2 2 2" xfId="9675"/>
    <cellStyle name="Currency 4 10 4 2 3" xfId="9676"/>
    <cellStyle name="Currency 4 10 4 3" xfId="9677"/>
    <cellStyle name="Currency 4 10 4 3 2" xfId="9678"/>
    <cellStyle name="Currency 4 10 4 4" xfId="9679"/>
    <cellStyle name="Currency 4 10 5" xfId="9680"/>
    <cellStyle name="Currency 4 10 5 2" xfId="9681"/>
    <cellStyle name="Currency 4 10 5 2 2" xfId="9682"/>
    <cellStyle name="Currency 4 10 5 3" xfId="9683"/>
    <cellStyle name="Currency 4 10 6" xfId="9684"/>
    <cellStyle name="Currency 4 10 6 2" xfId="9685"/>
    <cellStyle name="Currency 4 10 7" xfId="9686"/>
    <cellStyle name="Currency 4 11" xfId="9687"/>
    <cellStyle name="Currency 4 11 2" xfId="9688"/>
    <cellStyle name="Currency 4 11 2 2" xfId="9689"/>
    <cellStyle name="Currency 4 11 2 2 2" xfId="9690"/>
    <cellStyle name="Currency 4 11 2 2 2 2" xfId="9691"/>
    <cellStyle name="Currency 4 11 2 2 2 2 2" xfId="9692"/>
    <cellStyle name="Currency 4 11 2 2 2 3" xfId="9693"/>
    <cellStyle name="Currency 4 11 2 2 3" xfId="9694"/>
    <cellStyle name="Currency 4 11 2 2 3 2" xfId="9695"/>
    <cellStyle name="Currency 4 11 2 2 4" xfId="9696"/>
    <cellStyle name="Currency 4 11 2 3" xfId="9697"/>
    <cellStyle name="Currency 4 11 2 3 2" xfId="9698"/>
    <cellStyle name="Currency 4 11 2 3 2 2" xfId="9699"/>
    <cellStyle name="Currency 4 11 2 3 3" xfId="9700"/>
    <cellStyle name="Currency 4 11 2 4" xfId="9701"/>
    <cellStyle name="Currency 4 11 2 4 2" xfId="9702"/>
    <cellStyle name="Currency 4 11 2 5" xfId="9703"/>
    <cellStyle name="Currency 4 11 3" xfId="9704"/>
    <cellStyle name="Currency 4 11 3 2" xfId="9705"/>
    <cellStyle name="Currency 4 11 3 2 2" xfId="9706"/>
    <cellStyle name="Currency 4 11 3 2 2 2" xfId="9707"/>
    <cellStyle name="Currency 4 11 3 2 3" xfId="9708"/>
    <cellStyle name="Currency 4 11 3 3" xfId="9709"/>
    <cellStyle name="Currency 4 11 3 3 2" xfId="9710"/>
    <cellStyle name="Currency 4 11 3 4" xfId="9711"/>
    <cellStyle name="Currency 4 11 4" xfId="9712"/>
    <cellStyle name="Currency 4 11 4 2" xfId="9713"/>
    <cellStyle name="Currency 4 11 4 2 2" xfId="9714"/>
    <cellStyle name="Currency 4 11 4 2 2 2" xfId="9715"/>
    <cellStyle name="Currency 4 11 4 2 3" xfId="9716"/>
    <cellStyle name="Currency 4 11 4 3" xfId="9717"/>
    <cellStyle name="Currency 4 11 4 3 2" xfId="9718"/>
    <cellStyle name="Currency 4 11 4 4" xfId="9719"/>
    <cellStyle name="Currency 4 11 5" xfId="9720"/>
    <cellStyle name="Currency 4 11 5 2" xfId="9721"/>
    <cellStyle name="Currency 4 11 5 2 2" xfId="9722"/>
    <cellStyle name="Currency 4 11 5 3" xfId="9723"/>
    <cellStyle name="Currency 4 11 6" xfId="9724"/>
    <cellStyle name="Currency 4 11 6 2" xfId="9725"/>
    <cellStyle name="Currency 4 11 7" xfId="9726"/>
    <cellStyle name="Currency 4 12" xfId="9727"/>
    <cellStyle name="Currency 4 12 2" xfId="9728"/>
    <cellStyle name="Currency 4 12 2 2" xfId="9729"/>
    <cellStyle name="Currency 4 12 2 2 2" xfId="9730"/>
    <cellStyle name="Currency 4 12 2 2 2 2" xfId="9731"/>
    <cellStyle name="Currency 4 12 2 2 3" xfId="9732"/>
    <cellStyle name="Currency 4 12 2 3" xfId="9733"/>
    <cellStyle name="Currency 4 12 2 3 2" xfId="9734"/>
    <cellStyle name="Currency 4 12 2 4" xfId="9735"/>
    <cellStyle name="Currency 4 12 3" xfId="9736"/>
    <cellStyle name="Currency 4 12 3 2" xfId="9737"/>
    <cellStyle name="Currency 4 12 3 2 2" xfId="9738"/>
    <cellStyle name="Currency 4 12 3 2 2 2" xfId="9739"/>
    <cellStyle name="Currency 4 12 3 2 3" xfId="9740"/>
    <cellStyle name="Currency 4 12 3 3" xfId="9741"/>
    <cellStyle name="Currency 4 12 3 3 2" xfId="9742"/>
    <cellStyle name="Currency 4 12 3 4" xfId="9743"/>
    <cellStyle name="Currency 4 12 4" xfId="9744"/>
    <cellStyle name="Currency 4 12 4 2" xfId="9745"/>
    <cellStyle name="Currency 4 12 4 2 2" xfId="9746"/>
    <cellStyle name="Currency 4 12 4 3" xfId="9747"/>
    <cellStyle name="Currency 4 12 5" xfId="9748"/>
    <cellStyle name="Currency 4 12 5 2" xfId="9749"/>
    <cellStyle name="Currency 4 12 6" xfId="9750"/>
    <cellStyle name="Currency 4 13" xfId="9751"/>
    <cellStyle name="Currency 4 13 2" xfId="9752"/>
    <cellStyle name="Currency 4 13 2 2" xfId="9753"/>
    <cellStyle name="Currency 4 13 2 2 2" xfId="9754"/>
    <cellStyle name="Currency 4 13 2 2 2 2" xfId="9755"/>
    <cellStyle name="Currency 4 13 2 2 3" xfId="9756"/>
    <cellStyle name="Currency 4 13 2 3" xfId="9757"/>
    <cellStyle name="Currency 4 13 2 3 2" xfId="9758"/>
    <cellStyle name="Currency 4 13 2 4" xfId="9759"/>
    <cellStyle name="Currency 4 13 3" xfId="9760"/>
    <cellStyle name="Currency 4 13 3 2" xfId="9761"/>
    <cellStyle name="Currency 4 13 3 2 2" xfId="9762"/>
    <cellStyle name="Currency 4 13 3 3" xfId="9763"/>
    <cellStyle name="Currency 4 13 4" xfId="9764"/>
    <cellStyle name="Currency 4 13 4 2" xfId="9765"/>
    <cellStyle name="Currency 4 13 5" xfId="9766"/>
    <cellStyle name="Currency 4 14" xfId="9767"/>
    <cellStyle name="Currency 4 14 2" xfId="9768"/>
    <cellStyle name="Currency 4 14 2 2" xfId="9769"/>
    <cellStyle name="Currency 4 14 2 2 2" xfId="9770"/>
    <cellStyle name="Currency 4 14 2 2 2 2" xfId="9771"/>
    <cellStyle name="Currency 4 14 2 2 3" xfId="9772"/>
    <cellStyle name="Currency 4 14 2 3" xfId="9773"/>
    <cellStyle name="Currency 4 14 2 3 2" xfId="9774"/>
    <cellStyle name="Currency 4 14 2 4" xfId="9775"/>
    <cellStyle name="Currency 4 14 3" xfId="9776"/>
    <cellStyle name="Currency 4 14 3 2" xfId="9777"/>
    <cellStyle name="Currency 4 14 3 2 2" xfId="9778"/>
    <cellStyle name="Currency 4 14 3 3" xfId="9779"/>
    <cellStyle name="Currency 4 14 4" xfId="9780"/>
    <cellStyle name="Currency 4 14 4 2" xfId="9781"/>
    <cellStyle name="Currency 4 14 5" xfId="9782"/>
    <cellStyle name="Currency 4 15" xfId="9783"/>
    <cellStyle name="Currency 4 15 2" xfId="9784"/>
    <cellStyle name="Currency 4 15 2 2" xfId="9785"/>
    <cellStyle name="Currency 4 15 2 2 2" xfId="9786"/>
    <cellStyle name="Currency 4 15 2 3" xfId="9787"/>
    <cellStyle name="Currency 4 15 3" xfId="9788"/>
    <cellStyle name="Currency 4 15 3 2" xfId="9789"/>
    <cellStyle name="Currency 4 15 4" xfId="9790"/>
    <cellStyle name="Currency 4 16" xfId="9791"/>
    <cellStyle name="Currency 4 16 2" xfId="9792"/>
    <cellStyle name="Currency 4 16 2 2" xfId="9793"/>
    <cellStyle name="Currency 4 16 2 2 2" xfId="9794"/>
    <cellStyle name="Currency 4 16 2 3" xfId="9795"/>
    <cellStyle name="Currency 4 16 3" xfId="9796"/>
    <cellStyle name="Currency 4 16 3 2" xfId="9797"/>
    <cellStyle name="Currency 4 16 4" xfId="9798"/>
    <cellStyle name="Currency 4 17" xfId="9799"/>
    <cellStyle name="Currency 4 17 2" xfId="9800"/>
    <cellStyle name="Currency 4 17 2 2" xfId="9801"/>
    <cellStyle name="Currency 4 17 3" xfId="9802"/>
    <cellStyle name="Currency 4 18" xfId="9803"/>
    <cellStyle name="Currency 4 18 2" xfId="9804"/>
    <cellStyle name="Currency 4 18 2 2" xfId="9805"/>
    <cellStyle name="Currency 4 18 3" xfId="9806"/>
    <cellStyle name="Currency 4 19" xfId="9807"/>
    <cellStyle name="Currency 4 19 2" xfId="9808"/>
    <cellStyle name="Currency 4 2" xfId="9809"/>
    <cellStyle name="Currency 4 2 10" xfId="9810"/>
    <cellStyle name="Currency 4 2 10 2" xfId="9811"/>
    <cellStyle name="Currency 4 2 10 2 2" xfId="9812"/>
    <cellStyle name="Currency 4 2 10 2 2 2" xfId="9813"/>
    <cellStyle name="Currency 4 2 10 2 2 2 2" xfId="9814"/>
    <cellStyle name="Currency 4 2 10 2 2 3" xfId="9815"/>
    <cellStyle name="Currency 4 2 10 2 3" xfId="9816"/>
    <cellStyle name="Currency 4 2 10 2 3 2" xfId="9817"/>
    <cellStyle name="Currency 4 2 10 2 4" xfId="9818"/>
    <cellStyle name="Currency 4 2 10 3" xfId="9819"/>
    <cellStyle name="Currency 4 2 10 3 2" xfId="9820"/>
    <cellStyle name="Currency 4 2 10 3 2 2" xfId="9821"/>
    <cellStyle name="Currency 4 2 10 3 3" xfId="9822"/>
    <cellStyle name="Currency 4 2 10 4" xfId="9823"/>
    <cellStyle name="Currency 4 2 10 4 2" xfId="9824"/>
    <cellStyle name="Currency 4 2 10 5" xfId="9825"/>
    <cellStyle name="Currency 4 2 11" xfId="9826"/>
    <cellStyle name="Currency 4 2 11 2" xfId="9827"/>
    <cellStyle name="Currency 4 2 11 2 2" xfId="9828"/>
    <cellStyle name="Currency 4 2 11 2 2 2" xfId="9829"/>
    <cellStyle name="Currency 4 2 11 2 2 2 2" xfId="9830"/>
    <cellStyle name="Currency 4 2 11 2 2 3" xfId="9831"/>
    <cellStyle name="Currency 4 2 11 2 3" xfId="9832"/>
    <cellStyle name="Currency 4 2 11 2 3 2" xfId="9833"/>
    <cellStyle name="Currency 4 2 11 2 4" xfId="9834"/>
    <cellStyle name="Currency 4 2 11 3" xfId="9835"/>
    <cellStyle name="Currency 4 2 11 3 2" xfId="9836"/>
    <cellStyle name="Currency 4 2 11 3 2 2" xfId="9837"/>
    <cellStyle name="Currency 4 2 11 3 3" xfId="9838"/>
    <cellStyle name="Currency 4 2 11 4" xfId="9839"/>
    <cellStyle name="Currency 4 2 11 4 2" xfId="9840"/>
    <cellStyle name="Currency 4 2 11 5" xfId="9841"/>
    <cellStyle name="Currency 4 2 12" xfId="9842"/>
    <cellStyle name="Currency 4 2 12 2" xfId="9843"/>
    <cellStyle name="Currency 4 2 12 2 2" xfId="9844"/>
    <cellStyle name="Currency 4 2 12 2 2 2" xfId="9845"/>
    <cellStyle name="Currency 4 2 12 2 3" xfId="9846"/>
    <cellStyle name="Currency 4 2 12 3" xfId="9847"/>
    <cellStyle name="Currency 4 2 12 3 2" xfId="9848"/>
    <cellStyle name="Currency 4 2 12 4" xfId="9849"/>
    <cellStyle name="Currency 4 2 13" xfId="9850"/>
    <cellStyle name="Currency 4 2 13 2" xfId="9851"/>
    <cellStyle name="Currency 4 2 13 2 2" xfId="9852"/>
    <cellStyle name="Currency 4 2 13 2 2 2" xfId="9853"/>
    <cellStyle name="Currency 4 2 13 2 3" xfId="9854"/>
    <cellStyle name="Currency 4 2 13 3" xfId="9855"/>
    <cellStyle name="Currency 4 2 13 3 2" xfId="9856"/>
    <cellStyle name="Currency 4 2 13 4" xfId="9857"/>
    <cellStyle name="Currency 4 2 14" xfId="9858"/>
    <cellStyle name="Currency 4 2 14 2" xfId="9859"/>
    <cellStyle name="Currency 4 2 14 2 2" xfId="9860"/>
    <cellStyle name="Currency 4 2 14 3" xfId="9861"/>
    <cellStyle name="Currency 4 2 15" xfId="9862"/>
    <cellStyle name="Currency 4 2 15 2" xfId="9863"/>
    <cellStyle name="Currency 4 2 15 2 2" xfId="9864"/>
    <cellStyle name="Currency 4 2 15 3" xfId="9865"/>
    <cellStyle name="Currency 4 2 16" xfId="9866"/>
    <cellStyle name="Currency 4 2 16 2" xfId="9867"/>
    <cellStyle name="Currency 4 2 17" xfId="9868"/>
    <cellStyle name="Currency 4 2 17 2" xfId="9869"/>
    <cellStyle name="Currency 4 2 18" xfId="9870"/>
    <cellStyle name="Currency 4 2 19" xfId="9871"/>
    <cellStyle name="Currency 4 2 2" xfId="9872"/>
    <cellStyle name="Currency 4 2 2 10" xfId="9873"/>
    <cellStyle name="Currency 4 2 2 11" xfId="9874"/>
    <cellStyle name="Currency 4 2 2 2" xfId="9875"/>
    <cellStyle name="Currency 4 2 2 2 2" xfId="9876"/>
    <cellStyle name="Currency 4 2 2 2 2 2" xfId="9877"/>
    <cellStyle name="Currency 4 2 2 2 2 2 2" xfId="9878"/>
    <cellStyle name="Currency 4 2 2 2 2 2 2 2" xfId="9879"/>
    <cellStyle name="Currency 4 2 2 2 2 2 2 2 2" xfId="9880"/>
    <cellStyle name="Currency 4 2 2 2 2 2 2 3" xfId="9881"/>
    <cellStyle name="Currency 4 2 2 2 2 2 3" xfId="9882"/>
    <cellStyle name="Currency 4 2 2 2 2 2 3 2" xfId="9883"/>
    <cellStyle name="Currency 4 2 2 2 2 2 4" xfId="9884"/>
    <cellStyle name="Currency 4 2 2 2 2 3" xfId="9885"/>
    <cellStyle name="Currency 4 2 2 2 2 3 2" xfId="9886"/>
    <cellStyle name="Currency 4 2 2 2 2 3 2 2" xfId="9887"/>
    <cellStyle name="Currency 4 2 2 2 2 3 2 2 2" xfId="9888"/>
    <cellStyle name="Currency 4 2 2 2 2 3 2 3" xfId="9889"/>
    <cellStyle name="Currency 4 2 2 2 2 3 3" xfId="9890"/>
    <cellStyle name="Currency 4 2 2 2 2 3 3 2" xfId="9891"/>
    <cellStyle name="Currency 4 2 2 2 2 3 4" xfId="9892"/>
    <cellStyle name="Currency 4 2 2 2 2 4" xfId="9893"/>
    <cellStyle name="Currency 4 2 2 2 2 4 2" xfId="9894"/>
    <cellStyle name="Currency 4 2 2 2 2 4 2 2" xfId="9895"/>
    <cellStyle name="Currency 4 2 2 2 2 4 3" xfId="9896"/>
    <cellStyle name="Currency 4 2 2 2 2 5" xfId="9897"/>
    <cellStyle name="Currency 4 2 2 2 2 5 2" xfId="9898"/>
    <cellStyle name="Currency 4 2 2 2 2 6" xfId="9899"/>
    <cellStyle name="Currency 4 2 2 2 3" xfId="9900"/>
    <cellStyle name="Currency 4 2 2 2 3 2" xfId="9901"/>
    <cellStyle name="Currency 4 2 2 2 3 2 2" xfId="9902"/>
    <cellStyle name="Currency 4 2 2 2 3 2 2 2" xfId="9903"/>
    <cellStyle name="Currency 4 2 2 2 3 2 2 2 2" xfId="9904"/>
    <cellStyle name="Currency 4 2 2 2 3 2 2 3" xfId="9905"/>
    <cellStyle name="Currency 4 2 2 2 3 2 3" xfId="9906"/>
    <cellStyle name="Currency 4 2 2 2 3 2 3 2" xfId="9907"/>
    <cellStyle name="Currency 4 2 2 2 3 2 4" xfId="9908"/>
    <cellStyle name="Currency 4 2 2 2 3 3" xfId="9909"/>
    <cellStyle name="Currency 4 2 2 2 3 3 2" xfId="9910"/>
    <cellStyle name="Currency 4 2 2 2 3 3 2 2" xfId="9911"/>
    <cellStyle name="Currency 4 2 2 2 3 3 3" xfId="9912"/>
    <cellStyle name="Currency 4 2 2 2 3 4" xfId="9913"/>
    <cellStyle name="Currency 4 2 2 2 3 4 2" xfId="9914"/>
    <cellStyle name="Currency 4 2 2 2 3 5" xfId="9915"/>
    <cellStyle name="Currency 4 2 2 2 4" xfId="9916"/>
    <cellStyle name="Currency 4 2 2 2 4 2" xfId="9917"/>
    <cellStyle name="Currency 4 2 2 2 4 2 2" xfId="9918"/>
    <cellStyle name="Currency 4 2 2 2 4 2 2 2" xfId="9919"/>
    <cellStyle name="Currency 4 2 2 2 4 2 3" xfId="9920"/>
    <cellStyle name="Currency 4 2 2 2 4 3" xfId="9921"/>
    <cellStyle name="Currency 4 2 2 2 4 3 2" xfId="9922"/>
    <cellStyle name="Currency 4 2 2 2 4 4" xfId="9923"/>
    <cellStyle name="Currency 4 2 2 2 5" xfId="9924"/>
    <cellStyle name="Currency 4 2 2 2 5 2" xfId="9925"/>
    <cellStyle name="Currency 4 2 2 2 5 2 2" xfId="9926"/>
    <cellStyle name="Currency 4 2 2 2 5 2 2 2" xfId="9927"/>
    <cellStyle name="Currency 4 2 2 2 5 2 3" xfId="9928"/>
    <cellStyle name="Currency 4 2 2 2 5 3" xfId="9929"/>
    <cellStyle name="Currency 4 2 2 2 5 3 2" xfId="9930"/>
    <cellStyle name="Currency 4 2 2 2 5 4" xfId="9931"/>
    <cellStyle name="Currency 4 2 2 2 6" xfId="9932"/>
    <cellStyle name="Currency 4 2 2 2 6 2" xfId="9933"/>
    <cellStyle name="Currency 4 2 2 2 6 2 2" xfId="9934"/>
    <cellStyle name="Currency 4 2 2 2 6 3" xfId="9935"/>
    <cellStyle name="Currency 4 2 2 2 7" xfId="9936"/>
    <cellStyle name="Currency 4 2 2 2 7 2" xfId="9937"/>
    <cellStyle name="Currency 4 2 2 2 8" xfId="9938"/>
    <cellStyle name="Currency 4 2 2 2 9" xfId="9939"/>
    <cellStyle name="Currency 4 2 2 3" xfId="9940"/>
    <cellStyle name="Currency 4 2 2 3 2" xfId="9941"/>
    <cellStyle name="Currency 4 2 2 3 2 2" xfId="9942"/>
    <cellStyle name="Currency 4 2 2 3 2 2 2" xfId="9943"/>
    <cellStyle name="Currency 4 2 2 3 2 2 2 2" xfId="9944"/>
    <cellStyle name="Currency 4 2 2 3 2 2 2 2 2" xfId="9945"/>
    <cellStyle name="Currency 4 2 2 3 2 2 2 3" xfId="9946"/>
    <cellStyle name="Currency 4 2 2 3 2 2 3" xfId="9947"/>
    <cellStyle name="Currency 4 2 2 3 2 2 3 2" xfId="9948"/>
    <cellStyle name="Currency 4 2 2 3 2 2 4" xfId="9949"/>
    <cellStyle name="Currency 4 2 2 3 2 3" xfId="9950"/>
    <cellStyle name="Currency 4 2 2 3 2 3 2" xfId="9951"/>
    <cellStyle name="Currency 4 2 2 3 2 3 2 2" xfId="9952"/>
    <cellStyle name="Currency 4 2 2 3 2 3 3" xfId="9953"/>
    <cellStyle name="Currency 4 2 2 3 2 4" xfId="9954"/>
    <cellStyle name="Currency 4 2 2 3 2 4 2" xfId="9955"/>
    <cellStyle name="Currency 4 2 2 3 2 5" xfId="9956"/>
    <cellStyle name="Currency 4 2 2 3 3" xfId="9957"/>
    <cellStyle name="Currency 4 2 2 3 3 2" xfId="9958"/>
    <cellStyle name="Currency 4 2 2 3 3 2 2" xfId="9959"/>
    <cellStyle name="Currency 4 2 2 3 3 2 2 2" xfId="9960"/>
    <cellStyle name="Currency 4 2 2 3 3 2 3" xfId="9961"/>
    <cellStyle name="Currency 4 2 2 3 3 3" xfId="9962"/>
    <cellStyle name="Currency 4 2 2 3 3 3 2" xfId="9963"/>
    <cellStyle name="Currency 4 2 2 3 3 4" xfId="9964"/>
    <cellStyle name="Currency 4 2 2 3 4" xfId="9965"/>
    <cellStyle name="Currency 4 2 2 3 4 2" xfId="9966"/>
    <cellStyle name="Currency 4 2 2 3 4 2 2" xfId="9967"/>
    <cellStyle name="Currency 4 2 2 3 4 2 2 2" xfId="9968"/>
    <cellStyle name="Currency 4 2 2 3 4 2 3" xfId="9969"/>
    <cellStyle name="Currency 4 2 2 3 4 3" xfId="9970"/>
    <cellStyle name="Currency 4 2 2 3 4 3 2" xfId="9971"/>
    <cellStyle name="Currency 4 2 2 3 4 4" xfId="9972"/>
    <cellStyle name="Currency 4 2 2 3 5" xfId="9973"/>
    <cellStyle name="Currency 4 2 2 3 5 2" xfId="9974"/>
    <cellStyle name="Currency 4 2 2 3 5 2 2" xfId="9975"/>
    <cellStyle name="Currency 4 2 2 3 5 3" xfId="9976"/>
    <cellStyle name="Currency 4 2 2 3 6" xfId="9977"/>
    <cellStyle name="Currency 4 2 2 3 6 2" xfId="9978"/>
    <cellStyle name="Currency 4 2 2 3 7" xfId="9979"/>
    <cellStyle name="Currency 4 2 2 3 8" xfId="9980"/>
    <cellStyle name="Currency 4 2 2 4" xfId="9981"/>
    <cellStyle name="Currency 4 2 2 4 2" xfId="9982"/>
    <cellStyle name="Currency 4 2 2 4 2 2" xfId="9983"/>
    <cellStyle name="Currency 4 2 2 4 2 2 2" xfId="9984"/>
    <cellStyle name="Currency 4 2 2 4 2 2 2 2" xfId="9985"/>
    <cellStyle name="Currency 4 2 2 4 2 2 3" xfId="9986"/>
    <cellStyle name="Currency 4 2 2 4 2 3" xfId="9987"/>
    <cellStyle name="Currency 4 2 2 4 2 3 2" xfId="9988"/>
    <cellStyle name="Currency 4 2 2 4 2 4" xfId="9989"/>
    <cellStyle name="Currency 4 2 2 4 3" xfId="9990"/>
    <cellStyle name="Currency 4 2 2 4 3 2" xfId="9991"/>
    <cellStyle name="Currency 4 2 2 4 3 2 2" xfId="9992"/>
    <cellStyle name="Currency 4 2 2 4 3 2 2 2" xfId="9993"/>
    <cellStyle name="Currency 4 2 2 4 3 2 3" xfId="9994"/>
    <cellStyle name="Currency 4 2 2 4 3 3" xfId="9995"/>
    <cellStyle name="Currency 4 2 2 4 3 3 2" xfId="9996"/>
    <cellStyle name="Currency 4 2 2 4 3 4" xfId="9997"/>
    <cellStyle name="Currency 4 2 2 4 4" xfId="9998"/>
    <cellStyle name="Currency 4 2 2 4 4 2" xfId="9999"/>
    <cellStyle name="Currency 4 2 2 4 4 2 2" xfId="10000"/>
    <cellStyle name="Currency 4 2 2 4 4 3" xfId="10001"/>
    <cellStyle name="Currency 4 2 2 4 5" xfId="10002"/>
    <cellStyle name="Currency 4 2 2 4 5 2" xfId="10003"/>
    <cellStyle name="Currency 4 2 2 4 6" xfId="10004"/>
    <cellStyle name="Currency 4 2 2 5" xfId="10005"/>
    <cellStyle name="Currency 4 2 2 5 2" xfId="10006"/>
    <cellStyle name="Currency 4 2 2 5 2 2" xfId="10007"/>
    <cellStyle name="Currency 4 2 2 5 2 2 2" xfId="10008"/>
    <cellStyle name="Currency 4 2 2 5 2 2 2 2" xfId="10009"/>
    <cellStyle name="Currency 4 2 2 5 2 2 3" xfId="10010"/>
    <cellStyle name="Currency 4 2 2 5 2 3" xfId="10011"/>
    <cellStyle name="Currency 4 2 2 5 2 3 2" xfId="10012"/>
    <cellStyle name="Currency 4 2 2 5 2 4" xfId="10013"/>
    <cellStyle name="Currency 4 2 2 5 3" xfId="10014"/>
    <cellStyle name="Currency 4 2 2 5 3 2" xfId="10015"/>
    <cellStyle name="Currency 4 2 2 5 3 2 2" xfId="10016"/>
    <cellStyle name="Currency 4 2 2 5 3 3" xfId="10017"/>
    <cellStyle name="Currency 4 2 2 5 4" xfId="10018"/>
    <cellStyle name="Currency 4 2 2 5 4 2" xfId="10019"/>
    <cellStyle name="Currency 4 2 2 5 5" xfId="10020"/>
    <cellStyle name="Currency 4 2 2 6" xfId="10021"/>
    <cellStyle name="Currency 4 2 2 6 2" xfId="10022"/>
    <cellStyle name="Currency 4 2 2 6 2 2" xfId="10023"/>
    <cellStyle name="Currency 4 2 2 6 2 2 2" xfId="10024"/>
    <cellStyle name="Currency 4 2 2 6 2 3" xfId="10025"/>
    <cellStyle name="Currency 4 2 2 6 3" xfId="10026"/>
    <cellStyle name="Currency 4 2 2 6 3 2" xfId="10027"/>
    <cellStyle name="Currency 4 2 2 6 4" xfId="10028"/>
    <cellStyle name="Currency 4 2 2 7" xfId="10029"/>
    <cellStyle name="Currency 4 2 2 7 2" xfId="10030"/>
    <cellStyle name="Currency 4 2 2 7 2 2" xfId="10031"/>
    <cellStyle name="Currency 4 2 2 7 2 2 2" xfId="10032"/>
    <cellStyle name="Currency 4 2 2 7 2 3" xfId="10033"/>
    <cellStyle name="Currency 4 2 2 7 3" xfId="10034"/>
    <cellStyle name="Currency 4 2 2 7 3 2" xfId="10035"/>
    <cellStyle name="Currency 4 2 2 7 4" xfId="10036"/>
    <cellStyle name="Currency 4 2 2 8" xfId="10037"/>
    <cellStyle name="Currency 4 2 2 8 2" xfId="10038"/>
    <cellStyle name="Currency 4 2 2 8 2 2" xfId="10039"/>
    <cellStyle name="Currency 4 2 2 8 3" xfId="10040"/>
    <cellStyle name="Currency 4 2 2 9" xfId="10041"/>
    <cellStyle name="Currency 4 2 2 9 2" xfId="10042"/>
    <cellStyle name="Currency 4 2 3" xfId="10043"/>
    <cellStyle name="Currency 4 2 3 10" xfId="10044"/>
    <cellStyle name="Currency 4 2 3 2" xfId="10045"/>
    <cellStyle name="Currency 4 2 3 2 2" xfId="10046"/>
    <cellStyle name="Currency 4 2 3 2 2 2" xfId="10047"/>
    <cellStyle name="Currency 4 2 3 2 2 2 2" xfId="10048"/>
    <cellStyle name="Currency 4 2 3 2 2 2 2 2" xfId="10049"/>
    <cellStyle name="Currency 4 2 3 2 2 2 2 2 2" xfId="10050"/>
    <cellStyle name="Currency 4 2 3 2 2 2 2 3" xfId="10051"/>
    <cellStyle name="Currency 4 2 3 2 2 2 3" xfId="10052"/>
    <cellStyle name="Currency 4 2 3 2 2 2 3 2" xfId="10053"/>
    <cellStyle name="Currency 4 2 3 2 2 2 4" xfId="10054"/>
    <cellStyle name="Currency 4 2 3 2 2 3" xfId="10055"/>
    <cellStyle name="Currency 4 2 3 2 2 3 2" xfId="10056"/>
    <cellStyle name="Currency 4 2 3 2 2 3 2 2" xfId="10057"/>
    <cellStyle name="Currency 4 2 3 2 2 3 3" xfId="10058"/>
    <cellStyle name="Currency 4 2 3 2 2 4" xfId="10059"/>
    <cellStyle name="Currency 4 2 3 2 2 4 2" xfId="10060"/>
    <cellStyle name="Currency 4 2 3 2 2 5" xfId="10061"/>
    <cellStyle name="Currency 4 2 3 2 3" xfId="10062"/>
    <cellStyle name="Currency 4 2 3 2 3 2" xfId="10063"/>
    <cellStyle name="Currency 4 2 3 2 3 2 2" xfId="10064"/>
    <cellStyle name="Currency 4 2 3 2 3 2 2 2" xfId="10065"/>
    <cellStyle name="Currency 4 2 3 2 3 2 3" xfId="10066"/>
    <cellStyle name="Currency 4 2 3 2 3 3" xfId="10067"/>
    <cellStyle name="Currency 4 2 3 2 3 3 2" xfId="10068"/>
    <cellStyle name="Currency 4 2 3 2 3 4" xfId="10069"/>
    <cellStyle name="Currency 4 2 3 2 4" xfId="10070"/>
    <cellStyle name="Currency 4 2 3 2 4 2" xfId="10071"/>
    <cellStyle name="Currency 4 2 3 2 4 2 2" xfId="10072"/>
    <cellStyle name="Currency 4 2 3 2 4 2 2 2" xfId="10073"/>
    <cellStyle name="Currency 4 2 3 2 4 2 3" xfId="10074"/>
    <cellStyle name="Currency 4 2 3 2 4 3" xfId="10075"/>
    <cellStyle name="Currency 4 2 3 2 4 3 2" xfId="10076"/>
    <cellStyle name="Currency 4 2 3 2 4 4" xfId="10077"/>
    <cellStyle name="Currency 4 2 3 2 5" xfId="10078"/>
    <cellStyle name="Currency 4 2 3 2 5 2" xfId="10079"/>
    <cellStyle name="Currency 4 2 3 2 5 2 2" xfId="10080"/>
    <cellStyle name="Currency 4 2 3 2 5 3" xfId="10081"/>
    <cellStyle name="Currency 4 2 3 2 6" xfId="10082"/>
    <cellStyle name="Currency 4 2 3 2 6 2" xfId="10083"/>
    <cellStyle name="Currency 4 2 3 2 7" xfId="10084"/>
    <cellStyle name="Currency 4 2 3 3" xfId="10085"/>
    <cellStyle name="Currency 4 2 3 3 2" xfId="10086"/>
    <cellStyle name="Currency 4 2 3 3 2 2" xfId="10087"/>
    <cellStyle name="Currency 4 2 3 3 2 2 2" xfId="10088"/>
    <cellStyle name="Currency 4 2 3 3 2 2 2 2" xfId="10089"/>
    <cellStyle name="Currency 4 2 3 3 2 2 3" xfId="10090"/>
    <cellStyle name="Currency 4 2 3 3 2 3" xfId="10091"/>
    <cellStyle name="Currency 4 2 3 3 2 3 2" xfId="10092"/>
    <cellStyle name="Currency 4 2 3 3 2 4" xfId="10093"/>
    <cellStyle name="Currency 4 2 3 3 3" xfId="10094"/>
    <cellStyle name="Currency 4 2 3 3 3 2" xfId="10095"/>
    <cellStyle name="Currency 4 2 3 3 3 2 2" xfId="10096"/>
    <cellStyle name="Currency 4 2 3 3 3 2 2 2" xfId="10097"/>
    <cellStyle name="Currency 4 2 3 3 3 2 3" xfId="10098"/>
    <cellStyle name="Currency 4 2 3 3 3 3" xfId="10099"/>
    <cellStyle name="Currency 4 2 3 3 3 3 2" xfId="10100"/>
    <cellStyle name="Currency 4 2 3 3 3 4" xfId="10101"/>
    <cellStyle name="Currency 4 2 3 3 4" xfId="10102"/>
    <cellStyle name="Currency 4 2 3 3 4 2" xfId="10103"/>
    <cellStyle name="Currency 4 2 3 3 4 2 2" xfId="10104"/>
    <cellStyle name="Currency 4 2 3 3 4 3" xfId="10105"/>
    <cellStyle name="Currency 4 2 3 3 5" xfId="10106"/>
    <cellStyle name="Currency 4 2 3 3 5 2" xfId="10107"/>
    <cellStyle name="Currency 4 2 3 3 6" xfId="10108"/>
    <cellStyle name="Currency 4 2 3 4" xfId="10109"/>
    <cellStyle name="Currency 4 2 3 4 2" xfId="10110"/>
    <cellStyle name="Currency 4 2 3 4 2 2" xfId="10111"/>
    <cellStyle name="Currency 4 2 3 4 2 2 2" xfId="10112"/>
    <cellStyle name="Currency 4 2 3 4 2 2 2 2" xfId="10113"/>
    <cellStyle name="Currency 4 2 3 4 2 2 3" xfId="10114"/>
    <cellStyle name="Currency 4 2 3 4 2 3" xfId="10115"/>
    <cellStyle name="Currency 4 2 3 4 2 3 2" xfId="10116"/>
    <cellStyle name="Currency 4 2 3 4 2 4" xfId="10117"/>
    <cellStyle name="Currency 4 2 3 4 3" xfId="10118"/>
    <cellStyle name="Currency 4 2 3 4 3 2" xfId="10119"/>
    <cellStyle name="Currency 4 2 3 4 3 2 2" xfId="10120"/>
    <cellStyle name="Currency 4 2 3 4 3 3" xfId="10121"/>
    <cellStyle name="Currency 4 2 3 4 4" xfId="10122"/>
    <cellStyle name="Currency 4 2 3 4 4 2" xfId="10123"/>
    <cellStyle name="Currency 4 2 3 4 5" xfId="10124"/>
    <cellStyle name="Currency 4 2 3 5" xfId="10125"/>
    <cellStyle name="Currency 4 2 3 5 2" xfId="10126"/>
    <cellStyle name="Currency 4 2 3 5 2 2" xfId="10127"/>
    <cellStyle name="Currency 4 2 3 5 2 2 2" xfId="10128"/>
    <cellStyle name="Currency 4 2 3 5 2 3" xfId="10129"/>
    <cellStyle name="Currency 4 2 3 5 3" xfId="10130"/>
    <cellStyle name="Currency 4 2 3 5 3 2" xfId="10131"/>
    <cellStyle name="Currency 4 2 3 5 4" xfId="10132"/>
    <cellStyle name="Currency 4 2 3 6" xfId="10133"/>
    <cellStyle name="Currency 4 2 3 6 2" xfId="10134"/>
    <cellStyle name="Currency 4 2 3 6 2 2" xfId="10135"/>
    <cellStyle name="Currency 4 2 3 6 2 2 2" xfId="10136"/>
    <cellStyle name="Currency 4 2 3 6 2 3" xfId="10137"/>
    <cellStyle name="Currency 4 2 3 6 3" xfId="10138"/>
    <cellStyle name="Currency 4 2 3 6 3 2" xfId="10139"/>
    <cellStyle name="Currency 4 2 3 6 4" xfId="10140"/>
    <cellStyle name="Currency 4 2 3 7" xfId="10141"/>
    <cellStyle name="Currency 4 2 3 7 2" xfId="10142"/>
    <cellStyle name="Currency 4 2 3 7 2 2" xfId="10143"/>
    <cellStyle name="Currency 4 2 3 7 3" xfId="10144"/>
    <cellStyle name="Currency 4 2 3 8" xfId="10145"/>
    <cellStyle name="Currency 4 2 3 8 2" xfId="10146"/>
    <cellStyle name="Currency 4 2 3 9" xfId="10147"/>
    <cellStyle name="Currency 4 2 4" xfId="10148"/>
    <cellStyle name="Currency 4 2 4 2" xfId="10149"/>
    <cellStyle name="Currency 4 2 4 2 2" xfId="10150"/>
    <cellStyle name="Currency 4 2 4 2 2 2" xfId="10151"/>
    <cellStyle name="Currency 4 2 4 2 2 2 2" xfId="10152"/>
    <cellStyle name="Currency 4 2 4 2 2 2 2 2" xfId="10153"/>
    <cellStyle name="Currency 4 2 4 2 2 2 3" xfId="10154"/>
    <cellStyle name="Currency 4 2 4 2 2 3" xfId="10155"/>
    <cellStyle name="Currency 4 2 4 2 2 3 2" xfId="10156"/>
    <cellStyle name="Currency 4 2 4 2 2 4" xfId="10157"/>
    <cellStyle name="Currency 4 2 4 2 3" xfId="10158"/>
    <cellStyle name="Currency 4 2 4 2 3 2" xfId="10159"/>
    <cellStyle name="Currency 4 2 4 2 3 2 2" xfId="10160"/>
    <cellStyle name="Currency 4 2 4 2 3 2 2 2" xfId="10161"/>
    <cellStyle name="Currency 4 2 4 2 3 2 3" xfId="10162"/>
    <cellStyle name="Currency 4 2 4 2 3 3" xfId="10163"/>
    <cellStyle name="Currency 4 2 4 2 3 3 2" xfId="10164"/>
    <cellStyle name="Currency 4 2 4 2 3 4" xfId="10165"/>
    <cellStyle name="Currency 4 2 4 2 4" xfId="10166"/>
    <cellStyle name="Currency 4 2 4 2 4 2" xfId="10167"/>
    <cellStyle name="Currency 4 2 4 2 4 2 2" xfId="10168"/>
    <cellStyle name="Currency 4 2 4 2 4 3" xfId="10169"/>
    <cellStyle name="Currency 4 2 4 2 5" xfId="10170"/>
    <cellStyle name="Currency 4 2 4 2 5 2" xfId="10171"/>
    <cellStyle name="Currency 4 2 4 2 6" xfId="10172"/>
    <cellStyle name="Currency 4 2 4 3" xfId="10173"/>
    <cellStyle name="Currency 4 2 4 3 2" xfId="10174"/>
    <cellStyle name="Currency 4 2 4 3 2 2" xfId="10175"/>
    <cellStyle name="Currency 4 2 4 3 2 2 2" xfId="10176"/>
    <cellStyle name="Currency 4 2 4 3 2 2 2 2" xfId="10177"/>
    <cellStyle name="Currency 4 2 4 3 2 2 3" xfId="10178"/>
    <cellStyle name="Currency 4 2 4 3 2 3" xfId="10179"/>
    <cellStyle name="Currency 4 2 4 3 2 3 2" xfId="10180"/>
    <cellStyle name="Currency 4 2 4 3 2 4" xfId="10181"/>
    <cellStyle name="Currency 4 2 4 3 3" xfId="10182"/>
    <cellStyle name="Currency 4 2 4 3 3 2" xfId="10183"/>
    <cellStyle name="Currency 4 2 4 3 3 2 2" xfId="10184"/>
    <cellStyle name="Currency 4 2 4 3 3 3" xfId="10185"/>
    <cellStyle name="Currency 4 2 4 3 4" xfId="10186"/>
    <cellStyle name="Currency 4 2 4 3 4 2" xfId="10187"/>
    <cellStyle name="Currency 4 2 4 3 5" xfId="10188"/>
    <cellStyle name="Currency 4 2 4 4" xfId="10189"/>
    <cellStyle name="Currency 4 2 4 4 2" xfId="10190"/>
    <cellStyle name="Currency 4 2 4 4 2 2" xfId="10191"/>
    <cellStyle name="Currency 4 2 4 4 2 2 2" xfId="10192"/>
    <cellStyle name="Currency 4 2 4 4 2 3" xfId="10193"/>
    <cellStyle name="Currency 4 2 4 4 3" xfId="10194"/>
    <cellStyle name="Currency 4 2 4 4 3 2" xfId="10195"/>
    <cellStyle name="Currency 4 2 4 4 4" xfId="10196"/>
    <cellStyle name="Currency 4 2 4 5" xfId="10197"/>
    <cellStyle name="Currency 4 2 4 5 2" xfId="10198"/>
    <cellStyle name="Currency 4 2 4 5 2 2" xfId="10199"/>
    <cellStyle name="Currency 4 2 4 5 2 2 2" xfId="10200"/>
    <cellStyle name="Currency 4 2 4 5 2 3" xfId="10201"/>
    <cellStyle name="Currency 4 2 4 5 3" xfId="10202"/>
    <cellStyle name="Currency 4 2 4 5 3 2" xfId="10203"/>
    <cellStyle name="Currency 4 2 4 5 4" xfId="10204"/>
    <cellStyle name="Currency 4 2 4 6" xfId="10205"/>
    <cellStyle name="Currency 4 2 4 6 2" xfId="10206"/>
    <cellStyle name="Currency 4 2 4 6 2 2" xfId="10207"/>
    <cellStyle name="Currency 4 2 4 6 3" xfId="10208"/>
    <cellStyle name="Currency 4 2 4 7" xfId="10209"/>
    <cellStyle name="Currency 4 2 4 7 2" xfId="10210"/>
    <cellStyle name="Currency 4 2 4 8" xfId="10211"/>
    <cellStyle name="Currency 4 2 4 9" xfId="10212"/>
    <cellStyle name="Currency 4 2 5" xfId="10213"/>
    <cellStyle name="Currency 4 2 5 2" xfId="10214"/>
    <cellStyle name="Currency 4 2 5 2 2" xfId="10215"/>
    <cellStyle name="Currency 4 2 5 2 2 2" xfId="10216"/>
    <cellStyle name="Currency 4 2 5 2 2 2 2" xfId="10217"/>
    <cellStyle name="Currency 4 2 5 2 2 2 2 2" xfId="10218"/>
    <cellStyle name="Currency 4 2 5 2 2 2 3" xfId="10219"/>
    <cellStyle name="Currency 4 2 5 2 2 3" xfId="10220"/>
    <cellStyle name="Currency 4 2 5 2 2 3 2" xfId="10221"/>
    <cellStyle name="Currency 4 2 5 2 2 4" xfId="10222"/>
    <cellStyle name="Currency 4 2 5 2 3" xfId="10223"/>
    <cellStyle name="Currency 4 2 5 2 3 2" xfId="10224"/>
    <cellStyle name="Currency 4 2 5 2 3 2 2" xfId="10225"/>
    <cellStyle name="Currency 4 2 5 2 3 3" xfId="10226"/>
    <cellStyle name="Currency 4 2 5 2 4" xfId="10227"/>
    <cellStyle name="Currency 4 2 5 2 4 2" xfId="10228"/>
    <cellStyle name="Currency 4 2 5 2 5" xfId="10229"/>
    <cellStyle name="Currency 4 2 5 3" xfId="10230"/>
    <cellStyle name="Currency 4 2 5 3 2" xfId="10231"/>
    <cellStyle name="Currency 4 2 5 3 2 2" xfId="10232"/>
    <cellStyle name="Currency 4 2 5 3 2 2 2" xfId="10233"/>
    <cellStyle name="Currency 4 2 5 3 2 3" xfId="10234"/>
    <cellStyle name="Currency 4 2 5 3 3" xfId="10235"/>
    <cellStyle name="Currency 4 2 5 3 3 2" xfId="10236"/>
    <cellStyle name="Currency 4 2 5 3 4" xfId="10237"/>
    <cellStyle name="Currency 4 2 5 4" xfId="10238"/>
    <cellStyle name="Currency 4 2 5 4 2" xfId="10239"/>
    <cellStyle name="Currency 4 2 5 4 2 2" xfId="10240"/>
    <cellStyle name="Currency 4 2 5 4 2 2 2" xfId="10241"/>
    <cellStyle name="Currency 4 2 5 4 2 3" xfId="10242"/>
    <cellStyle name="Currency 4 2 5 4 3" xfId="10243"/>
    <cellStyle name="Currency 4 2 5 4 3 2" xfId="10244"/>
    <cellStyle name="Currency 4 2 5 4 4" xfId="10245"/>
    <cellStyle name="Currency 4 2 5 5" xfId="10246"/>
    <cellStyle name="Currency 4 2 5 5 2" xfId="10247"/>
    <cellStyle name="Currency 4 2 5 5 2 2" xfId="10248"/>
    <cellStyle name="Currency 4 2 5 5 3" xfId="10249"/>
    <cellStyle name="Currency 4 2 5 6" xfId="10250"/>
    <cellStyle name="Currency 4 2 5 6 2" xfId="10251"/>
    <cellStyle name="Currency 4 2 5 7" xfId="10252"/>
    <cellStyle name="Currency 4 2 6" xfId="10253"/>
    <cellStyle name="Currency 4 2 6 2" xfId="10254"/>
    <cellStyle name="Currency 4 2 6 2 2" xfId="10255"/>
    <cellStyle name="Currency 4 2 6 2 2 2" xfId="10256"/>
    <cellStyle name="Currency 4 2 6 2 2 2 2" xfId="10257"/>
    <cellStyle name="Currency 4 2 6 2 2 2 2 2" xfId="10258"/>
    <cellStyle name="Currency 4 2 6 2 2 2 3" xfId="10259"/>
    <cellStyle name="Currency 4 2 6 2 2 3" xfId="10260"/>
    <cellStyle name="Currency 4 2 6 2 2 3 2" xfId="10261"/>
    <cellStyle name="Currency 4 2 6 2 2 4" xfId="10262"/>
    <cellStyle name="Currency 4 2 6 2 3" xfId="10263"/>
    <cellStyle name="Currency 4 2 6 2 3 2" xfId="10264"/>
    <cellStyle name="Currency 4 2 6 2 3 2 2" xfId="10265"/>
    <cellStyle name="Currency 4 2 6 2 3 3" xfId="10266"/>
    <cellStyle name="Currency 4 2 6 2 4" xfId="10267"/>
    <cellStyle name="Currency 4 2 6 2 4 2" xfId="10268"/>
    <cellStyle name="Currency 4 2 6 2 5" xfId="10269"/>
    <cellStyle name="Currency 4 2 6 3" xfId="10270"/>
    <cellStyle name="Currency 4 2 6 3 2" xfId="10271"/>
    <cellStyle name="Currency 4 2 6 3 2 2" xfId="10272"/>
    <cellStyle name="Currency 4 2 6 3 2 2 2" xfId="10273"/>
    <cellStyle name="Currency 4 2 6 3 2 3" xfId="10274"/>
    <cellStyle name="Currency 4 2 6 3 3" xfId="10275"/>
    <cellStyle name="Currency 4 2 6 3 3 2" xfId="10276"/>
    <cellStyle name="Currency 4 2 6 3 4" xfId="10277"/>
    <cellStyle name="Currency 4 2 6 4" xfId="10278"/>
    <cellStyle name="Currency 4 2 6 4 2" xfId="10279"/>
    <cellStyle name="Currency 4 2 6 4 2 2" xfId="10280"/>
    <cellStyle name="Currency 4 2 6 4 2 2 2" xfId="10281"/>
    <cellStyle name="Currency 4 2 6 4 2 3" xfId="10282"/>
    <cellStyle name="Currency 4 2 6 4 3" xfId="10283"/>
    <cellStyle name="Currency 4 2 6 4 3 2" xfId="10284"/>
    <cellStyle name="Currency 4 2 6 4 4" xfId="10285"/>
    <cellStyle name="Currency 4 2 6 5" xfId="10286"/>
    <cellStyle name="Currency 4 2 6 5 2" xfId="10287"/>
    <cellStyle name="Currency 4 2 6 5 2 2" xfId="10288"/>
    <cellStyle name="Currency 4 2 6 5 3" xfId="10289"/>
    <cellStyle name="Currency 4 2 6 6" xfId="10290"/>
    <cellStyle name="Currency 4 2 6 6 2" xfId="10291"/>
    <cellStyle name="Currency 4 2 6 7" xfId="10292"/>
    <cellStyle name="Currency 4 2 7" xfId="10293"/>
    <cellStyle name="Currency 4 2 7 2" xfId="10294"/>
    <cellStyle name="Currency 4 2 7 2 2" xfId="10295"/>
    <cellStyle name="Currency 4 2 7 2 2 2" xfId="10296"/>
    <cellStyle name="Currency 4 2 7 2 2 2 2" xfId="10297"/>
    <cellStyle name="Currency 4 2 7 2 2 2 2 2" xfId="10298"/>
    <cellStyle name="Currency 4 2 7 2 2 2 3" xfId="10299"/>
    <cellStyle name="Currency 4 2 7 2 2 3" xfId="10300"/>
    <cellStyle name="Currency 4 2 7 2 2 3 2" xfId="10301"/>
    <cellStyle name="Currency 4 2 7 2 2 4" xfId="10302"/>
    <cellStyle name="Currency 4 2 7 2 3" xfId="10303"/>
    <cellStyle name="Currency 4 2 7 2 3 2" xfId="10304"/>
    <cellStyle name="Currency 4 2 7 2 3 2 2" xfId="10305"/>
    <cellStyle name="Currency 4 2 7 2 3 3" xfId="10306"/>
    <cellStyle name="Currency 4 2 7 2 4" xfId="10307"/>
    <cellStyle name="Currency 4 2 7 2 4 2" xfId="10308"/>
    <cellStyle name="Currency 4 2 7 2 5" xfId="10309"/>
    <cellStyle name="Currency 4 2 7 3" xfId="10310"/>
    <cellStyle name="Currency 4 2 7 3 2" xfId="10311"/>
    <cellStyle name="Currency 4 2 7 3 2 2" xfId="10312"/>
    <cellStyle name="Currency 4 2 7 3 2 2 2" xfId="10313"/>
    <cellStyle name="Currency 4 2 7 3 2 3" xfId="10314"/>
    <cellStyle name="Currency 4 2 7 3 3" xfId="10315"/>
    <cellStyle name="Currency 4 2 7 3 3 2" xfId="10316"/>
    <cellStyle name="Currency 4 2 7 3 4" xfId="10317"/>
    <cellStyle name="Currency 4 2 7 4" xfId="10318"/>
    <cellStyle name="Currency 4 2 7 4 2" xfId="10319"/>
    <cellStyle name="Currency 4 2 7 4 2 2" xfId="10320"/>
    <cellStyle name="Currency 4 2 7 4 2 2 2" xfId="10321"/>
    <cellStyle name="Currency 4 2 7 4 2 3" xfId="10322"/>
    <cellStyle name="Currency 4 2 7 4 3" xfId="10323"/>
    <cellStyle name="Currency 4 2 7 4 3 2" xfId="10324"/>
    <cellStyle name="Currency 4 2 7 4 4" xfId="10325"/>
    <cellStyle name="Currency 4 2 7 5" xfId="10326"/>
    <cellStyle name="Currency 4 2 7 5 2" xfId="10327"/>
    <cellStyle name="Currency 4 2 7 5 2 2" xfId="10328"/>
    <cellStyle name="Currency 4 2 7 5 3" xfId="10329"/>
    <cellStyle name="Currency 4 2 7 6" xfId="10330"/>
    <cellStyle name="Currency 4 2 7 6 2" xfId="10331"/>
    <cellStyle name="Currency 4 2 7 7" xfId="10332"/>
    <cellStyle name="Currency 4 2 8" xfId="10333"/>
    <cellStyle name="Currency 4 2 8 2" xfId="10334"/>
    <cellStyle name="Currency 4 2 8 2 2" xfId="10335"/>
    <cellStyle name="Currency 4 2 8 2 2 2" xfId="10336"/>
    <cellStyle name="Currency 4 2 8 2 2 2 2" xfId="10337"/>
    <cellStyle name="Currency 4 2 8 2 2 2 2 2" xfId="10338"/>
    <cellStyle name="Currency 4 2 8 2 2 2 3" xfId="10339"/>
    <cellStyle name="Currency 4 2 8 2 2 3" xfId="10340"/>
    <cellStyle name="Currency 4 2 8 2 2 3 2" xfId="10341"/>
    <cellStyle name="Currency 4 2 8 2 2 4" xfId="10342"/>
    <cellStyle name="Currency 4 2 8 2 3" xfId="10343"/>
    <cellStyle name="Currency 4 2 8 2 3 2" xfId="10344"/>
    <cellStyle name="Currency 4 2 8 2 3 2 2" xfId="10345"/>
    <cellStyle name="Currency 4 2 8 2 3 3" xfId="10346"/>
    <cellStyle name="Currency 4 2 8 2 4" xfId="10347"/>
    <cellStyle name="Currency 4 2 8 2 4 2" xfId="10348"/>
    <cellStyle name="Currency 4 2 8 2 5" xfId="10349"/>
    <cellStyle name="Currency 4 2 8 3" xfId="10350"/>
    <cellStyle name="Currency 4 2 8 3 2" xfId="10351"/>
    <cellStyle name="Currency 4 2 8 3 2 2" xfId="10352"/>
    <cellStyle name="Currency 4 2 8 3 2 2 2" xfId="10353"/>
    <cellStyle name="Currency 4 2 8 3 2 3" xfId="10354"/>
    <cellStyle name="Currency 4 2 8 3 3" xfId="10355"/>
    <cellStyle name="Currency 4 2 8 3 3 2" xfId="10356"/>
    <cellStyle name="Currency 4 2 8 3 4" xfId="10357"/>
    <cellStyle name="Currency 4 2 8 4" xfId="10358"/>
    <cellStyle name="Currency 4 2 8 4 2" xfId="10359"/>
    <cellStyle name="Currency 4 2 8 4 2 2" xfId="10360"/>
    <cellStyle name="Currency 4 2 8 4 2 2 2" xfId="10361"/>
    <cellStyle name="Currency 4 2 8 4 2 3" xfId="10362"/>
    <cellStyle name="Currency 4 2 8 4 3" xfId="10363"/>
    <cellStyle name="Currency 4 2 8 4 3 2" xfId="10364"/>
    <cellStyle name="Currency 4 2 8 4 4" xfId="10365"/>
    <cellStyle name="Currency 4 2 8 5" xfId="10366"/>
    <cellStyle name="Currency 4 2 8 5 2" xfId="10367"/>
    <cellStyle name="Currency 4 2 8 5 2 2" xfId="10368"/>
    <cellStyle name="Currency 4 2 8 5 3" xfId="10369"/>
    <cellStyle name="Currency 4 2 8 6" xfId="10370"/>
    <cellStyle name="Currency 4 2 8 6 2" xfId="10371"/>
    <cellStyle name="Currency 4 2 8 7" xfId="10372"/>
    <cellStyle name="Currency 4 2 9" xfId="10373"/>
    <cellStyle name="Currency 4 2 9 2" xfId="10374"/>
    <cellStyle name="Currency 4 2 9 2 2" xfId="10375"/>
    <cellStyle name="Currency 4 2 9 2 2 2" xfId="10376"/>
    <cellStyle name="Currency 4 2 9 2 2 2 2" xfId="10377"/>
    <cellStyle name="Currency 4 2 9 2 2 3" xfId="10378"/>
    <cellStyle name="Currency 4 2 9 2 3" xfId="10379"/>
    <cellStyle name="Currency 4 2 9 2 3 2" xfId="10380"/>
    <cellStyle name="Currency 4 2 9 2 4" xfId="10381"/>
    <cellStyle name="Currency 4 2 9 3" xfId="10382"/>
    <cellStyle name="Currency 4 2 9 3 2" xfId="10383"/>
    <cellStyle name="Currency 4 2 9 3 2 2" xfId="10384"/>
    <cellStyle name="Currency 4 2 9 3 2 2 2" xfId="10385"/>
    <cellStyle name="Currency 4 2 9 3 2 3" xfId="10386"/>
    <cellStyle name="Currency 4 2 9 3 3" xfId="10387"/>
    <cellStyle name="Currency 4 2 9 3 3 2" xfId="10388"/>
    <cellStyle name="Currency 4 2 9 3 4" xfId="10389"/>
    <cellStyle name="Currency 4 2 9 4" xfId="10390"/>
    <cellStyle name="Currency 4 2 9 4 2" xfId="10391"/>
    <cellStyle name="Currency 4 2 9 4 2 2" xfId="10392"/>
    <cellStyle name="Currency 4 2 9 4 3" xfId="10393"/>
    <cellStyle name="Currency 4 2 9 5" xfId="10394"/>
    <cellStyle name="Currency 4 2 9 5 2" xfId="10395"/>
    <cellStyle name="Currency 4 2 9 6" xfId="10396"/>
    <cellStyle name="Currency 4 20" xfId="10397"/>
    <cellStyle name="Currency 4 20 2" xfId="10398"/>
    <cellStyle name="Currency 4 21" xfId="10399"/>
    <cellStyle name="Currency 4 22" xfId="10400"/>
    <cellStyle name="Currency 4 23" xfId="10401"/>
    <cellStyle name="Currency 4 3" xfId="10402"/>
    <cellStyle name="Currency 4 3 10" xfId="10403"/>
    <cellStyle name="Currency 4 3 10 2" xfId="10404"/>
    <cellStyle name="Currency 4 3 10 2 2" xfId="10405"/>
    <cellStyle name="Currency 4 3 10 2 2 2" xfId="10406"/>
    <cellStyle name="Currency 4 3 10 2 2 2 2" xfId="10407"/>
    <cellStyle name="Currency 4 3 10 2 2 3" xfId="10408"/>
    <cellStyle name="Currency 4 3 10 2 3" xfId="10409"/>
    <cellStyle name="Currency 4 3 10 2 3 2" xfId="10410"/>
    <cellStyle name="Currency 4 3 10 2 4" xfId="10411"/>
    <cellStyle name="Currency 4 3 10 3" xfId="10412"/>
    <cellStyle name="Currency 4 3 10 3 2" xfId="10413"/>
    <cellStyle name="Currency 4 3 10 3 2 2" xfId="10414"/>
    <cellStyle name="Currency 4 3 10 3 3" xfId="10415"/>
    <cellStyle name="Currency 4 3 10 4" xfId="10416"/>
    <cellStyle name="Currency 4 3 10 4 2" xfId="10417"/>
    <cellStyle name="Currency 4 3 10 5" xfId="10418"/>
    <cellStyle name="Currency 4 3 11" xfId="10419"/>
    <cellStyle name="Currency 4 3 11 2" xfId="10420"/>
    <cellStyle name="Currency 4 3 11 2 2" xfId="10421"/>
    <cellStyle name="Currency 4 3 11 2 2 2" xfId="10422"/>
    <cellStyle name="Currency 4 3 11 2 2 2 2" xfId="10423"/>
    <cellStyle name="Currency 4 3 11 2 2 3" xfId="10424"/>
    <cellStyle name="Currency 4 3 11 2 3" xfId="10425"/>
    <cellStyle name="Currency 4 3 11 2 3 2" xfId="10426"/>
    <cellStyle name="Currency 4 3 11 2 4" xfId="10427"/>
    <cellStyle name="Currency 4 3 11 3" xfId="10428"/>
    <cellStyle name="Currency 4 3 11 3 2" xfId="10429"/>
    <cellStyle name="Currency 4 3 11 3 2 2" xfId="10430"/>
    <cellStyle name="Currency 4 3 11 3 3" xfId="10431"/>
    <cellStyle name="Currency 4 3 11 4" xfId="10432"/>
    <cellStyle name="Currency 4 3 11 4 2" xfId="10433"/>
    <cellStyle name="Currency 4 3 11 5" xfId="10434"/>
    <cellStyle name="Currency 4 3 12" xfId="10435"/>
    <cellStyle name="Currency 4 3 12 2" xfId="10436"/>
    <cellStyle name="Currency 4 3 12 2 2" xfId="10437"/>
    <cellStyle name="Currency 4 3 12 2 2 2" xfId="10438"/>
    <cellStyle name="Currency 4 3 12 2 3" xfId="10439"/>
    <cellStyle name="Currency 4 3 12 3" xfId="10440"/>
    <cellStyle name="Currency 4 3 12 3 2" xfId="10441"/>
    <cellStyle name="Currency 4 3 12 4" xfId="10442"/>
    <cellStyle name="Currency 4 3 13" xfId="10443"/>
    <cellStyle name="Currency 4 3 13 2" xfId="10444"/>
    <cellStyle name="Currency 4 3 13 2 2" xfId="10445"/>
    <cellStyle name="Currency 4 3 13 2 2 2" xfId="10446"/>
    <cellStyle name="Currency 4 3 13 2 3" xfId="10447"/>
    <cellStyle name="Currency 4 3 13 3" xfId="10448"/>
    <cellStyle name="Currency 4 3 13 3 2" xfId="10449"/>
    <cellStyle name="Currency 4 3 13 4" xfId="10450"/>
    <cellStyle name="Currency 4 3 14" xfId="10451"/>
    <cellStyle name="Currency 4 3 14 2" xfId="10452"/>
    <cellStyle name="Currency 4 3 14 2 2" xfId="10453"/>
    <cellStyle name="Currency 4 3 14 3" xfId="10454"/>
    <cellStyle name="Currency 4 3 15" xfId="10455"/>
    <cellStyle name="Currency 4 3 15 2" xfId="10456"/>
    <cellStyle name="Currency 4 3 15 2 2" xfId="10457"/>
    <cellStyle name="Currency 4 3 15 3" xfId="10458"/>
    <cellStyle name="Currency 4 3 16" xfId="10459"/>
    <cellStyle name="Currency 4 3 16 2" xfId="10460"/>
    <cellStyle name="Currency 4 3 17" xfId="10461"/>
    <cellStyle name="Currency 4 3 17 2" xfId="10462"/>
    <cellStyle name="Currency 4 3 18" xfId="10463"/>
    <cellStyle name="Currency 4 3 19" xfId="10464"/>
    <cellStyle name="Currency 4 3 2" xfId="10465"/>
    <cellStyle name="Currency 4 3 2 10" xfId="10466"/>
    <cellStyle name="Currency 4 3 2 11" xfId="10467"/>
    <cellStyle name="Currency 4 3 2 2" xfId="10468"/>
    <cellStyle name="Currency 4 3 2 2 2" xfId="10469"/>
    <cellStyle name="Currency 4 3 2 2 2 2" xfId="10470"/>
    <cellStyle name="Currency 4 3 2 2 2 2 2" xfId="10471"/>
    <cellStyle name="Currency 4 3 2 2 2 2 2 2" xfId="10472"/>
    <cellStyle name="Currency 4 3 2 2 2 2 2 2 2" xfId="10473"/>
    <cellStyle name="Currency 4 3 2 2 2 2 2 3" xfId="10474"/>
    <cellStyle name="Currency 4 3 2 2 2 2 3" xfId="10475"/>
    <cellStyle name="Currency 4 3 2 2 2 2 3 2" xfId="10476"/>
    <cellStyle name="Currency 4 3 2 2 2 2 4" xfId="10477"/>
    <cellStyle name="Currency 4 3 2 2 2 3" xfId="10478"/>
    <cellStyle name="Currency 4 3 2 2 2 3 2" xfId="10479"/>
    <cellStyle name="Currency 4 3 2 2 2 3 2 2" xfId="10480"/>
    <cellStyle name="Currency 4 3 2 2 2 3 2 2 2" xfId="10481"/>
    <cellStyle name="Currency 4 3 2 2 2 3 2 3" xfId="10482"/>
    <cellStyle name="Currency 4 3 2 2 2 3 3" xfId="10483"/>
    <cellStyle name="Currency 4 3 2 2 2 3 3 2" xfId="10484"/>
    <cellStyle name="Currency 4 3 2 2 2 3 4" xfId="10485"/>
    <cellStyle name="Currency 4 3 2 2 2 4" xfId="10486"/>
    <cellStyle name="Currency 4 3 2 2 2 4 2" xfId="10487"/>
    <cellStyle name="Currency 4 3 2 2 2 4 2 2" xfId="10488"/>
    <cellStyle name="Currency 4 3 2 2 2 4 3" xfId="10489"/>
    <cellStyle name="Currency 4 3 2 2 2 5" xfId="10490"/>
    <cellStyle name="Currency 4 3 2 2 2 5 2" xfId="10491"/>
    <cellStyle name="Currency 4 3 2 2 2 6" xfId="10492"/>
    <cellStyle name="Currency 4 3 2 2 3" xfId="10493"/>
    <cellStyle name="Currency 4 3 2 2 3 2" xfId="10494"/>
    <cellStyle name="Currency 4 3 2 2 3 2 2" xfId="10495"/>
    <cellStyle name="Currency 4 3 2 2 3 2 2 2" xfId="10496"/>
    <cellStyle name="Currency 4 3 2 2 3 2 2 2 2" xfId="10497"/>
    <cellStyle name="Currency 4 3 2 2 3 2 2 3" xfId="10498"/>
    <cellStyle name="Currency 4 3 2 2 3 2 3" xfId="10499"/>
    <cellStyle name="Currency 4 3 2 2 3 2 3 2" xfId="10500"/>
    <cellStyle name="Currency 4 3 2 2 3 2 4" xfId="10501"/>
    <cellStyle name="Currency 4 3 2 2 3 3" xfId="10502"/>
    <cellStyle name="Currency 4 3 2 2 3 3 2" xfId="10503"/>
    <cellStyle name="Currency 4 3 2 2 3 3 2 2" xfId="10504"/>
    <cellStyle name="Currency 4 3 2 2 3 3 3" xfId="10505"/>
    <cellStyle name="Currency 4 3 2 2 3 4" xfId="10506"/>
    <cellStyle name="Currency 4 3 2 2 3 4 2" xfId="10507"/>
    <cellStyle name="Currency 4 3 2 2 3 5" xfId="10508"/>
    <cellStyle name="Currency 4 3 2 2 4" xfId="10509"/>
    <cellStyle name="Currency 4 3 2 2 4 2" xfId="10510"/>
    <cellStyle name="Currency 4 3 2 2 4 2 2" xfId="10511"/>
    <cellStyle name="Currency 4 3 2 2 4 2 2 2" xfId="10512"/>
    <cellStyle name="Currency 4 3 2 2 4 2 3" xfId="10513"/>
    <cellStyle name="Currency 4 3 2 2 4 3" xfId="10514"/>
    <cellStyle name="Currency 4 3 2 2 4 3 2" xfId="10515"/>
    <cellStyle name="Currency 4 3 2 2 4 4" xfId="10516"/>
    <cellStyle name="Currency 4 3 2 2 5" xfId="10517"/>
    <cellStyle name="Currency 4 3 2 2 5 2" xfId="10518"/>
    <cellStyle name="Currency 4 3 2 2 5 2 2" xfId="10519"/>
    <cellStyle name="Currency 4 3 2 2 5 2 2 2" xfId="10520"/>
    <cellStyle name="Currency 4 3 2 2 5 2 3" xfId="10521"/>
    <cellStyle name="Currency 4 3 2 2 5 3" xfId="10522"/>
    <cellStyle name="Currency 4 3 2 2 5 3 2" xfId="10523"/>
    <cellStyle name="Currency 4 3 2 2 5 4" xfId="10524"/>
    <cellStyle name="Currency 4 3 2 2 6" xfId="10525"/>
    <cellStyle name="Currency 4 3 2 2 6 2" xfId="10526"/>
    <cellStyle name="Currency 4 3 2 2 6 2 2" xfId="10527"/>
    <cellStyle name="Currency 4 3 2 2 6 3" xfId="10528"/>
    <cellStyle name="Currency 4 3 2 2 7" xfId="10529"/>
    <cellStyle name="Currency 4 3 2 2 7 2" xfId="10530"/>
    <cellStyle name="Currency 4 3 2 2 8" xfId="10531"/>
    <cellStyle name="Currency 4 3 2 3" xfId="10532"/>
    <cellStyle name="Currency 4 3 2 3 2" xfId="10533"/>
    <cellStyle name="Currency 4 3 2 3 2 2" xfId="10534"/>
    <cellStyle name="Currency 4 3 2 3 2 2 2" xfId="10535"/>
    <cellStyle name="Currency 4 3 2 3 2 2 2 2" xfId="10536"/>
    <cellStyle name="Currency 4 3 2 3 2 2 2 2 2" xfId="10537"/>
    <cellStyle name="Currency 4 3 2 3 2 2 2 3" xfId="10538"/>
    <cellStyle name="Currency 4 3 2 3 2 2 3" xfId="10539"/>
    <cellStyle name="Currency 4 3 2 3 2 2 3 2" xfId="10540"/>
    <cellStyle name="Currency 4 3 2 3 2 2 4" xfId="10541"/>
    <cellStyle name="Currency 4 3 2 3 2 3" xfId="10542"/>
    <cellStyle name="Currency 4 3 2 3 2 3 2" xfId="10543"/>
    <cellStyle name="Currency 4 3 2 3 2 3 2 2" xfId="10544"/>
    <cellStyle name="Currency 4 3 2 3 2 3 3" xfId="10545"/>
    <cellStyle name="Currency 4 3 2 3 2 4" xfId="10546"/>
    <cellStyle name="Currency 4 3 2 3 2 4 2" xfId="10547"/>
    <cellStyle name="Currency 4 3 2 3 2 5" xfId="10548"/>
    <cellStyle name="Currency 4 3 2 3 3" xfId="10549"/>
    <cellStyle name="Currency 4 3 2 3 3 2" xfId="10550"/>
    <cellStyle name="Currency 4 3 2 3 3 2 2" xfId="10551"/>
    <cellStyle name="Currency 4 3 2 3 3 2 2 2" xfId="10552"/>
    <cellStyle name="Currency 4 3 2 3 3 2 3" xfId="10553"/>
    <cellStyle name="Currency 4 3 2 3 3 3" xfId="10554"/>
    <cellStyle name="Currency 4 3 2 3 3 3 2" xfId="10555"/>
    <cellStyle name="Currency 4 3 2 3 3 4" xfId="10556"/>
    <cellStyle name="Currency 4 3 2 3 4" xfId="10557"/>
    <cellStyle name="Currency 4 3 2 3 4 2" xfId="10558"/>
    <cellStyle name="Currency 4 3 2 3 4 2 2" xfId="10559"/>
    <cellStyle name="Currency 4 3 2 3 4 2 2 2" xfId="10560"/>
    <cellStyle name="Currency 4 3 2 3 4 2 3" xfId="10561"/>
    <cellStyle name="Currency 4 3 2 3 4 3" xfId="10562"/>
    <cellStyle name="Currency 4 3 2 3 4 3 2" xfId="10563"/>
    <cellStyle name="Currency 4 3 2 3 4 4" xfId="10564"/>
    <cellStyle name="Currency 4 3 2 3 5" xfId="10565"/>
    <cellStyle name="Currency 4 3 2 3 5 2" xfId="10566"/>
    <cellStyle name="Currency 4 3 2 3 5 2 2" xfId="10567"/>
    <cellStyle name="Currency 4 3 2 3 5 3" xfId="10568"/>
    <cellStyle name="Currency 4 3 2 3 6" xfId="10569"/>
    <cellStyle name="Currency 4 3 2 3 6 2" xfId="10570"/>
    <cellStyle name="Currency 4 3 2 3 7" xfId="10571"/>
    <cellStyle name="Currency 4 3 2 4" xfId="10572"/>
    <cellStyle name="Currency 4 3 2 4 2" xfId="10573"/>
    <cellStyle name="Currency 4 3 2 4 2 2" xfId="10574"/>
    <cellStyle name="Currency 4 3 2 4 2 2 2" xfId="10575"/>
    <cellStyle name="Currency 4 3 2 4 2 2 2 2" xfId="10576"/>
    <cellStyle name="Currency 4 3 2 4 2 2 3" xfId="10577"/>
    <cellStyle name="Currency 4 3 2 4 2 3" xfId="10578"/>
    <cellStyle name="Currency 4 3 2 4 2 3 2" xfId="10579"/>
    <cellStyle name="Currency 4 3 2 4 2 4" xfId="10580"/>
    <cellStyle name="Currency 4 3 2 4 3" xfId="10581"/>
    <cellStyle name="Currency 4 3 2 4 3 2" xfId="10582"/>
    <cellStyle name="Currency 4 3 2 4 3 2 2" xfId="10583"/>
    <cellStyle name="Currency 4 3 2 4 3 2 2 2" xfId="10584"/>
    <cellStyle name="Currency 4 3 2 4 3 2 3" xfId="10585"/>
    <cellStyle name="Currency 4 3 2 4 3 3" xfId="10586"/>
    <cellStyle name="Currency 4 3 2 4 3 3 2" xfId="10587"/>
    <cellStyle name="Currency 4 3 2 4 3 4" xfId="10588"/>
    <cellStyle name="Currency 4 3 2 4 4" xfId="10589"/>
    <cellStyle name="Currency 4 3 2 4 4 2" xfId="10590"/>
    <cellStyle name="Currency 4 3 2 4 4 2 2" xfId="10591"/>
    <cellStyle name="Currency 4 3 2 4 4 3" xfId="10592"/>
    <cellStyle name="Currency 4 3 2 4 5" xfId="10593"/>
    <cellStyle name="Currency 4 3 2 4 5 2" xfId="10594"/>
    <cellStyle name="Currency 4 3 2 4 6" xfId="10595"/>
    <cellStyle name="Currency 4 3 2 5" xfId="10596"/>
    <cellStyle name="Currency 4 3 2 5 2" xfId="10597"/>
    <cellStyle name="Currency 4 3 2 5 2 2" xfId="10598"/>
    <cellStyle name="Currency 4 3 2 5 2 2 2" xfId="10599"/>
    <cellStyle name="Currency 4 3 2 5 2 2 2 2" xfId="10600"/>
    <cellStyle name="Currency 4 3 2 5 2 2 3" xfId="10601"/>
    <cellStyle name="Currency 4 3 2 5 2 3" xfId="10602"/>
    <cellStyle name="Currency 4 3 2 5 2 3 2" xfId="10603"/>
    <cellStyle name="Currency 4 3 2 5 2 4" xfId="10604"/>
    <cellStyle name="Currency 4 3 2 5 3" xfId="10605"/>
    <cellStyle name="Currency 4 3 2 5 3 2" xfId="10606"/>
    <cellStyle name="Currency 4 3 2 5 3 2 2" xfId="10607"/>
    <cellStyle name="Currency 4 3 2 5 3 3" xfId="10608"/>
    <cellStyle name="Currency 4 3 2 5 4" xfId="10609"/>
    <cellStyle name="Currency 4 3 2 5 4 2" xfId="10610"/>
    <cellStyle name="Currency 4 3 2 5 5" xfId="10611"/>
    <cellStyle name="Currency 4 3 2 6" xfId="10612"/>
    <cellStyle name="Currency 4 3 2 6 2" xfId="10613"/>
    <cellStyle name="Currency 4 3 2 6 2 2" xfId="10614"/>
    <cellStyle name="Currency 4 3 2 6 2 2 2" xfId="10615"/>
    <cellStyle name="Currency 4 3 2 6 2 3" xfId="10616"/>
    <cellStyle name="Currency 4 3 2 6 3" xfId="10617"/>
    <cellStyle name="Currency 4 3 2 6 3 2" xfId="10618"/>
    <cellStyle name="Currency 4 3 2 6 4" xfId="10619"/>
    <cellStyle name="Currency 4 3 2 7" xfId="10620"/>
    <cellStyle name="Currency 4 3 2 7 2" xfId="10621"/>
    <cellStyle name="Currency 4 3 2 7 2 2" xfId="10622"/>
    <cellStyle name="Currency 4 3 2 7 2 2 2" xfId="10623"/>
    <cellStyle name="Currency 4 3 2 7 2 3" xfId="10624"/>
    <cellStyle name="Currency 4 3 2 7 3" xfId="10625"/>
    <cellStyle name="Currency 4 3 2 7 3 2" xfId="10626"/>
    <cellStyle name="Currency 4 3 2 7 4" xfId="10627"/>
    <cellStyle name="Currency 4 3 2 8" xfId="10628"/>
    <cellStyle name="Currency 4 3 2 8 2" xfId="10629"/>
    <cellStyle name="Currency 4 3 2 8 2 2" xfId="10630"/>
    <cellStyle name="Currency 4 3 2 8 3" xfId="10631"/>
    <cellStyle name="Currency 4 3 2 9" xfId="10632"/>
    <cellStyle name="Currency 4 3 2 9 2" xfId="10633"/>
    <cellStyle name="Currency 4 3 3" xfId="10634"/>
    <cellStyle name="Currency 4 3 3 10" xfId="10635"/>
    <cellStyle name="Currency 4 3 3 2" xfId="10636"/>
    <cellStyle name="Currency 4 3 3 2 2" xfId="10637"/>
    <cellStyle name="Currency 4 3 3 2 2 2" xfId="10638"/>
    <cellStyle name="Currency 4 3 3 2 2 2 2" xfId="10639"/>
    <cellStyle name="Currency 4 3 3 2 2 2 2 2" xfId="10640"/>
    <cellStyle name="Currency 4 3 3 2 2 2 2 2 2" xfId="10641"/>
    <cellStyle name="Currency 4 3 3 2 2 2 2 3" xfId="10642"/>
    <cellStyle name="Currency 4 3 3 2 2 2 3" xfId="10643"/>
    <cellStyle name="Currency 4 3 3 2 2 2 3 2" xfId="10644"/>
    <cellStyle name="Currency 4 3 3 2 2 2 4" xfId="10645"/>
    <cellStyle name="Currency 4 3 3 2 2 3" xfId="10646"/>
    <cellStyle name="Currency 4 3 3 2 2 3 2" xfId="10647"/>
    <cellStyle name="Currency 4 3 3 2 2 3 2 2" xfId="10648"/>
    <cellStyle name="Currency 4 3 3 2 2 3 3" xfId="10649"/>
    <cellStyle name="Currency 4 3 3 2 2 4" xfId="10650"/>
    <cellStyle name="Currency 4 3 3 2 2 4 2" xfId="10651"/>
    <cellStyle name="Currency 4 3 3 2 2 5" xfId="10652"/>
    <cellStyle name="Currency 4 3 3 2 3" xfId="10653"/>
    <cellStyle name="Currency 4 3 3 2 3 2" xfId="10654"/>
    <cellStyle name="Currency 4 3 3 2 3 2 2" xfId="10655"/>
    <cellStyle name="Currency 4 3 3 2 3 2 2 2" xfId="10656"/>
    <cellStyle name="Currency 4 3 3 2 3 2 3" xfId="10657"/>
    <cellStyle name="Currency 4 3 3 2 3 3" xfId="10658"/>
    <cellStyle name="Currency 4 3 3 2 3 3 2" xfId="10659"/>
    <cellStyle name="Currency 4 3 3 2 3 4" xfId="10660"/>
    <cellStyle name="Currency 4 3 3 2 4" xfId="10661"/>
    <cellStyle name="Currency 4 3 3 2 4 2" xfId="10662"/>
    <cellStyle name="Currency 4 3 3 2 4 2 2" xfId="10663"/>
    <cellStyle name="Currency 4 3 3 2 4 2 2 2" xfId="10664"/>
    <cellStyle name="Currency 4 3 3 2 4 2 3" xfId="10665"/>
    <cellStyle name="Currency 4 3 3 2 4 3" xfId="10666"/>
    <cellStyle name="Currency 4 3 3 2 4 3 2" xfId="10667"/>
    <cellStyle name="Currency 4 3 3 2 4 4" xfId="10668"/>
    <cellStyle name="Currency 4 3 3 2 5" xfId="10669"/>
    <cellStyle name="Currency 4 3 3 2 5 2" xfId="10670"/>
    <cellStyle name="Currency 4 3 3 2 5 2 2" xfId="10671"/>
    <cellStyle name="Currency 4 3 3 2 5 3" xfId="10672"/>
    <cellStyle name="Currency 4 3 3 2 6" xfId="10673"/>
    <cellStyle name="Currency 4 3 3 2 6 2" xfId="10674"/>
    <cellStyle name="Currency 4 3 3 2 7" xfId="10675"/>
    <cellStyle name="Currency 4 3 3 3" xfId="10676"/>
    <cellStyle name="Currency 4 3 3 3 2" xfId="10677"/>
    <cellStyle name="Currency 4 3 3 3 2 2" xfId="10678"/>
    <cellStyle name="Currency 4 3 3 3 2 2 2" xfId="10679"/>
    <cellStyle name="Currency 4 3 3 3 2 2 2 2" xfId="10680"/>
    <cellStyle name="Currency 4 3 3 3 2 2 3" xfId="10681"/>
    <cellStyle name="Currency 4 3 3 3 2 3" xfId="10682"/>
    <cellStyle name="Currency 4 3 3 3 2 3 2" xfId="10683"/>
    <cellStyle name="Currency 4 3 3 3 2 4" xfId="10684"/>
    <cellStyle name="Currency 4 3 3 3 3" xfId="10685"/>
    <cellStyle name="Currency 4 3 3 3 3 2" xfId="10686"/>
    <cellStyle name="Currency 4 3 3 3 3 2 2" xfId="10687"/>
    <cellStyle name="Currency 4 3 3 3 3 2 2 2" xfId="10688"/>
    <cellStyle name="Currency 4 3 3 3 3 2 3" xfId="10689"/>
    <cellStyle name="Currency 4 3 3 3 3 3" xfId="10690"/>
    <cellStyle name="Currency 4 3 3 3 3 3 2" xfId="10691"/>
    <cellStyle name="Currency 4 3 3 3 3 4" xfId="10692"/>
    <cellStyle name="Currency 4 3 3 3 4" xfId="10693"/>
    <cellStyle name="Currency 4 3 3 3 4 2" xfId="10694"/>
    <cellStyle name="Currency 4 3 3 3 4 2 2" xfId="10695"/>
    <cellStyle name="Currency 4 3 3 3 4 3" xfId="10696"/>
    <cellStyle name="Currency 4 3 3 3 5" xfId="10697"/>
    <cellStyle name="Currency 4 3 3 3 5 2" xfId="10698"/>
    <cellStyle name="Currency 4 3 3 3 6" xfId="10699"/>
    <cellStyle name="Currency 4 3 3 4" xfId="10700"/>
    <cellStyle name="Currency 4 3 3 4 2" xfId="10701"/>
    <cellStyle name="Currency 4 3 3 4 2 2" xfId="10702"/>
    <cellStyle name="Currency 4 3 3 4 2 2 2" xfId="10703"/>
    <cellStyle name="Currency 4 3 3 4 2 2 2 2" xfId="10704"/>
    <cellStyle name="Currency 4 3 3 4 2 2 3" xfId="10705"/>
    <cellStyle name="Currency 4 3 3 4 2 3" xfId="10706"/>
    <cellStyle name="Currency 4 3 3 4 2 3 2" xfId="10707"/>
    <cellStyle name="Currency 4 3 3 4 2 4" xfId="10708"/>
    <cellStyle name="Currency 4 3 3 4 3" xfId="10709"/>
    <cellStyle name="Currency 4 3 3 4 3 2" xfId="10710"/>
    <cellStyle name="Currency 4 3 3 4 3 2 2" xfId="10711"/>
    <cellStyle name="Currency 4 3 3 4 3 3" xfId="10712"/>
    <cellStyle name="Currency 4 3 3 4 4" xfId="10713"/>
    <cellStyle name="Currency 4 3 3 4 4 2" xfId="10714"/>
    <cellStyle name="Currency 4 3 3 4 5" xfId="10715"/>
    <cellStyle name="Currency 4 3 3 5" xfId="10716"/>
    <cellStyle name="Currency 4 3 3 5 2" xfId="10717"/>
    <cellStyle name="Currency 4 3 3 5 2 2" xfId="10718"/>
    <cellStyle name="Currency 4 3 3 5 2 2 2" xfId="10719"/>
    <cellStyle name="Currency 4 3 3 5 2 3" xfId="10720"/>
    <cellStyle name="Currency 4 3 3 5 3" xfId="10721"/>
    <cellStyle name="Currency 4 3 3 5 3 2" xfId="10722"/>
    <cellStyle name="Currency 4 3 3 5 4" xfId="10723"/>
    <cellStyle name="Currency 4 3 3 6" xfId="10724"/>
    <cellStyle name="Currency 4 3 3 6 2" xfId="10725"/>
    <cellStyle name="Currency 4 3 3 6 2 2" xfId="10726"/>
    <cellStyle name="Currency 4 3 3 6 2 2 2" xfId="10727"/>
    <cellStyle name="Currency 4 3 3 6 2 3" xfId="10728"/>
    <cellStyle name="Currency 4 3 3 6 3" xfId="10729"/>
    <cellStyle name="Currency 4 3 3 6 3 2" xfId="10730"/>
    <cellStyle name="Currency 4 3 3 6 4" xfId="10731"/>
    <cellStyle name="Currency 4 3 3 7" xfId="10732"/>
    <cellStyle name="Currency 4 3 3 7 2" xfId="10733"/>
    <cellStyle name="Currency 4 3 3 7 2 2" xfId="10734"/>
    <cellStyle name="Currency 4 3 3 7 3" xfId="10735"/>
    <cellStyle name="Currency 4 3 3 8" xfId="10736"/>
    <cellStyle name="Currency 4 3 3 8 2" xfId="10737"/>
    <cellStyle name="Currency 4 3 3 9" xfId="10738"/>
    <cellStyle name="Currency 4 3 4" xfId="10739"/>
    <cellStyle name="Currency 4 3 4 2" xfId="10740"/>
    <cellStyle name="Currency 4 3 4 2 2" xfId="10741"/>
    <cellStyle name="Currency 4 3 4 2 2 2" xfId="10742"/>
    <cellStyle name="Currency 4 3 4 2 2 2 2" xfId="10743"/>
    <cellStyle name="Currency 4 3 4 2 2 2 2 2" xfId="10744"/>
    <cellStyle name="Currency 4 3 4 2 2 2 3" xfId="10745"/>
    <cellStyle name="Currency 4 3 4 2 2 3" xfId="10746"/>
    <cellStyle name="Currency 4 3 4 2 2 3 2" xfId="10747"/>
    <cellStyle name="Currency 4 3 4 2 2 4" xfId="10748"/>
    <cellStyle name="Currency 4 3 4 2 3" xfId="10749"/>
    <cellStyle name="Currency 4 3 4 2 3 2" xfId="10750"/>
    <cellStyle name="Currency 4 3 4 2 3 2 2" xfId="10751"/>
    <cellStyle name="Currency 4 3 4 2 3 2 2 2" xfId="10752"/>
    <cellStyle name="Currency 4 3 4 2 3 2 3" xfId="10753"/>
    <cellStyle name="Currency 4 3 4 2 3 3" xfId="10754"/>
    <cellStyle name="Currency 4 3 4 2 3 3 2" xfId="10755"/>
    <cellStyle name="Currency 4 3 4 2 3 4" xfId="10756"/>
    <cellStyle name="Currency 4 3 4 2 4" xfId="10757"/>
    <cellStyle name="Currency 4 3 4 2 4 2" xfId="10758"/>
    <cellStyle name="Currency 4 3 4 2 4 2 2" xfId="10759"/>
    <cellStyle name="Currency 4 3 4 2 4 3" xfId="10760"/>
    <cellStyle name="Currency 4 3 4 2 5" xfId="10761"/>
    <cellStyle name="Currency 4 3 4 2 5 2" xfId="10762"/>
    <cellStyle name="Currency 4 3 4 2 6" xfId="10763"/>
    <cellStyle name="Currency 4 3 4 3" xfId="10764"/>
    <cellStyle name="Currency 4 3 4 3 2" xfId="10765"/>
    <cellStyle name="Currency 4 3 4 3 2 2" xfId="10766"/>
    <cellStyle name="Currency 4 3 4 3 2 2 2" xfId="10767"/>
    <cellStyle name="Currency 4 3 4 3 2 2 2 2" xfId="10768"/>
    <cellStyle name="Currency 4 3 4 3 2 2 3" xfId="10769"/>
    <cellStyle name="Currency 4 3 4 3 2 3" xfId="10770"/>
    <cellStyle name="Currency 4 3 4 3 2 3 2" xfId="10771"/>
    <cellStyle name="Currency 4 3 4 3 2 4" xfId="10772"/>
    <cellStyle name="Currency 4 3 4 3 3" xfId="10773"/>
    <cellStyle name="Currency 4 3 4 3 3 2" xfId="10774"/>
    <cellStyle name="Currency 4 3 4 3 3 2 2" xfId="10775"/>
    <cellStyle name="Currency 4 3 4 3 3 3" xfId="10776"/>
    <cellStyle name="Currency 4 3 4 3 4" xfId="10777"/>
    <cellStyle name="Currency 4 3 4 3 4 2" xfId="10778"/>
    <cellStyle name="Currency 4 3 4 3 5" xfId="10779"/>
    <cellStyle name="Currency 4 3 4 4" xfId="10780"/>
    <cellStyle name="Currency 4 3 4 4 2" xfId="10781"/>
    <cellStyle name="Currency 4 3 4 4 2 2" xfId="10782"/>
    <cellStyle name="Currency 4 3 4 4 2 2 2" xfId="10783"/>
    <cellStyle name="Currency 4 3 4 4 2 3" xfId="10784"/>
    <cellStyle name="Currency 4 3 4 4 3" xfId="10785"/>
    <cellStyle name="Currency 4 3 4 4 3 2" xfId="10786"/>
    <cellStyle name="Currency 4 3 4 4 4" xfId="10787"/>
    <cellStyle name="Currency 4 3 4 5" xfId="10788"/>
    <cellStyle name="Currency 4 3 4 5 2" xfId="10789"/>
    <cellStyle name="Currency 4 3 4 5 2 2" xfId="10790"/>
    <cellStyle name="Currency 4 3 4 5 2 2 2" xfId="10791"/>
    <cellStyle name="Currency 4 3 4 5 2 3" xfId="10792"/>
    <cellStyle name="Currency 4 3 4 5 3" xfId="10793"/>
    <cellStyle name="Currency 4 3 4 5 3 2" xfId="10794"/>
    <cellStyle name="Currency 4 3 4 5 4" xfId="10795"/>
    <cellStyle name="Currency 4 3 4 6" xfId="10796"/>
    <cellStyle name="Currency 4 3 4 6 2" xfId="10797"/>
    <cellStyle name="Currency 4 3 4 6 2 2" xfId="10798"/>
    <cellStyle name="Currency 4 3 4 6 3" xfId="10799"/>
    <cellStyle name="Currency 4 3 4 7" xfId="10800"/>
    <cellStyle name="Currency 4 3 4 7 2" xfId="10801"/>
    <cellStyle name="Currency 4 3 4 8" xfId="10802"/>
    <cellStyle name="Currency 4 3 5" xfId="10803"/>
    <cellStyle name="Currency 4 3 5 2" xfId="10804"/>
    <cellStyle name="Currency 4 3 5 2 2" xfId="10805"/>
    <cellStyle name="Currency 4 3 5 2 2 2" xfId="10806"/>
    <cellStyle name="Currency 4 3 5 2 2 2 2" xfId="10807"/>
    <cellStyle name="Currency 4 3 5 2 2 2 2 2" xfId="10808"/>
    <cellStyle name="Currency 4 3 5 2 2 2 3" xfId="10809"/>
    <cellStyle name="Currency 4 3 5 2 2 3" xfId="10810"/>
    <cellStyle name="Currency 4 3 5 2 2 3 2" xfId="10811"/>
    <cellStyle name="Currency 4 3 5 2 2 4" xfId="10812"/>
    <cellStyle name="Currency 4 3 5 2 3" xfId="10813"/>
    <cellStyle name="Currency 4 3 5 2 3 2" xfId="10814"/>
    <cellStyle name="Currency 4 3 5 2 3 2 2" xfId="10815"/>
    <cellStyle name="Currency 4 3 5 2 3 3" xfId="10816"/>
    <cellStyle name="Currency 4 3 5 2 4" xfId="10817"/>
    <cellStyle name="Currency 4 3 5 2 4 2" xfId="10818"/>
    <cellStyle name="Currency 4 3 5 2 5" xfId="10819"/>
    <cellStyle name="Currency 4 3 5 3" xfId="10820"/>
    <cellStyle name="Currency 4 3 5 3 2" xfId="10821"/>
    <cellStyle name="Currency 4 3 5 3 2 2" xfId="10822"/>
    <cellStyle name="Currency 4 3 5 3 2 2 2" xfId="10823"/>
    <cellStyle name="Currency 4 3 5 3 2 3" xfId="10824"/>
    <cellStyle name="Currency 4 3 5 3 3" xfId="10825"/>
    <cellStyle name="Currency 4 3 5 3 3 2" xfId="10826"/>
    <cellStyle name="Currency 4 3 5 3 4" xfId="10827"/>
    <cellStyle name="Currency 4 3 5 4" xfId="10828"/>
    <cellStyle name="Currency 4 3 5 4 2" xfId="10829"/>
    <cellStyle name="Currency 4 3 5 4 2 2" xfId="10830"/>
    <cellStyle name="Currency 4 3 5 4 2 2 2" xfId="10831"/>
    <cellStyle name="Currency 4 3 5 4 2 3" xfId="10832"/>
    <cellStyle name="Currency 4 3 5 4 3" xfId="10833"/>
    <cellStyle name="Currency 4 3 5 4 3 2" xfId="10834"/>
    <cellStyle name="Currency 4 3 5 4 4" xfId="10835"/>
    <cellStyle name="Currency 4 3 5 5" xfId="10836"/>
    <cellStyle name="Currency 4 3 5 5 2" xfId="10837"/>
    <cellStyle name="Currency 4 3 5 5 2 2" xfId="10838"/>
    <cellStyle name="Currency 4 3 5 5 3" xfId="10839"/>
    <cellStyle name="Currency 4 3 5 6" xfId="10840"/>
    <cellStyle name="Currency 4 3 5 6 2" xfId="10841"/>
    <cellStyle name="Currency 4 3 5 7" xfId="10842"/>
    <cellStyle name="Currency 4 3 6" xfId="10843"/>
    <cellStyle name="Currency 4 3 6 2" xfId="10844"/>
    <cellStyle name="Currency 4 3 6 2 2" xfId="10845"/>
    <cellStyle name="Currency 4 3 6 2 2 2" xfId="10846"/>
    <cellStyle name="Currency 4 3 6 2 2 2 2" xfId="10847"/>
    <cellStyle name="Currency 4 3 6 2 2 2 2 2" xfId="10848"/>
    <cellStyle name="Currency 4 3 6 2 2 2 3" xfId="10849"/>
    <cellStyle name="Currency 4 3 6 2 2 3" xfId="10850"/>
    <cellStyle name="Currency 4 3 6 2 2 3 2" xfId="10851"/>
    <cellStyle name="Currency 4 3 6 2 2 4" xfId="10852"/>
    <cellStyle name="Currency 4 3 6 2 3" xfId="10853"/>
    <cellStyle name="Currency 4 3 6 2 3 2" xfId="10854"/>
    <cellStyle name="Currency 4 3 6 2 3 2 2" xfId="10855"/>
    <cellStyle name="Currency 4 3 6 2 3 3" xfId="10856"/>
    <cellStyle name="Currency 4 3 6 2 4" xfId="10857"/>
    <cellStyle name="Currency 4 3 6 2 4 2" xfId="10858"/>
    <cellStyle name="Currency 4 3 6 2 5" xfId="10859"/>
    <cellStyle name="Currency 4 3 6 3" xfId="10860"/>
    <cellStyle name="Currency 4 3 6 3 2" xfId="10861"/>
    <cellStyle name="Currency 4 3 6 3 2 2" xfId="10862"/>
    <cellStyle name="Currency 4 3 6 3 2 2 2" xfId="10863"/>
    <cellStyle name="Currency 4 3 6 3 2 3" xfId="10864"/>
    <cellStyle name="Currency 4 3 6 3 3" xfId="10865"/>
    <cellStyle name="Currency 4 3 6 3 3 2" xfId="10866"/>
    <cellStyle name="Currency 4 3 6 3 4" xfId="10867"/>
    <cellStyle name="Currency 4 3 6 4" xfId="10868"/>
    <cellStyle name="Currency 4 3 6 4 2" xfId="10869"/>
    <cellStyle name="Currency 4 3 6 4 2 2" xfId="10870"/>
    <cellStyle name="Currency 4 3 6 4 2 2 2" xfId="10871"/>
    <cellStyle name="Currency 4 3 6 4 2 3" xfId="10872"/>
    <cellStyle name="Currency 4 3 6 4 3" xfId="10873"/>
    <cellStyle name="Currency 4 3 6 4 3 2" xfId="10874"/>
    <cellStyle name="Currency 4 3 6 4 4" xfId="10875"/>
    <cellStyle name="Currency 4 3 6 5" xfId="10876"/>
    <cellStyle name="Currency 4 3 6 5 2" xfId="10877"/>
    <cellStyle name="Currency 4 3 6 5 2 2" xfId="10878"/>
    <cellStyle name="Currency 4 3 6 5 3" xfId="10879"/>
    <cellStyle name="Currency 4 3 6 6" xfId="10880"/>
    <cellStyle name="Currency 4 3 6 6 2" xfId="10881"/>
    <cellStyle name="Currency 4 3 6 7" xfId="10882"/>
    <cellStyle name="Currency 4 3 7" xfId="10883"/>
    <cellStyle name="Currency 4 3 7 2" xfId="10884"/>
    <cellStyle name="Currency 4 3 7 2 2" xfId="10885"/>
    <cellStyle name="Currency 4 3 7 2 2 2" xfId="10886"/>
    <cellStyle name="Currency 4 3 7 2 2 2 2" xfId="10887"/>
    <cellStyle name="Currency 4 3 7 2 2 2 2 2" xfId="10888"/>
    <cellStyle name="Currency 4 3 7 2 2 2 3" xfId="10889"/>
    <cellStyle name="Currency 4 3 7 2 2 3" xfId="10890"/>
    <cellStyle name="Currency 4 3 7 2 2 3 2" xfId="10891"/>
    <cellStyle name="Currency 4 3 7 2 2 4" xfId="10892"/>
    <cellStyle name="Currency 4 3 7 2 3" xfId="10893"/>
    <cellStyle name="Currency 4 3 7 2 3 2" xfId="10894"/>
    <cellStyle name="Currency 4 3 7 2 3 2 2" xfId="10895"/>
    <cellStyle name="Currency 4 3 7 2 3 3" xfId="10896"/>
    <cellStyle name="Currency 4 3 7 2 4" xfId="10897"/>
    <cellStyle name="Currency 4 3 7 2 4 2" xfId="10898"/>
    <cellStyle name="Currency 4 3 7 2 5" xfId="10899"/>
    <cellStyle name="Currency 4 3 7 3" xfId="10900"/>
    <cellStyle name="Currency 4 3 7 3 2" xfId="10901"/>
    <cellStyle name="Currency 4 3 7 3 2 2" xfId="10902"/>
    <cellStyle name="Currency 4 3 7 3 2 2 2" xfId="10903"/>
    <cellStyle name="Currency 4 3 7 3 2 3" xfId="10904"/>
    <cellStyle name="Currency 4 3 7 3 3" xfId="10905"/>
    <cellStyle name="Currency 4 3 7 3 3 2" xfId="10906"/>
    <cellStyle name="Currency 4 3 7 3 4" xfId="10907"/>
    <cellStyle name="Currency 4 3 7 4" xfId="10908"/>
    <cellStyle name="Currency 4 3 7 4 2" xfId="10909"/>
    <cellStyle name="Currency 4 3 7 4 2 2" xfId="10910"/>
    <cellStyle name="Currency 4 3 7 4 2 2 2" xfId="10911"/>
    <cellStyle name="Currency 4 3 7 4 2 3" xfId="10912"/>
    <cellStyle name="Currency 4 3 7 4 3" xfId="10913"/>
    <cellStyle name="Currency 4 3 7 4 3 2" xfId="10914"/>
    <cellStyle name="Currency 4 3 7 4 4" xfId="10915"/>
    <cellStyle name="Currency 4 3 7 5" xfId="10916"/>
    <cellStyle name="Currency 4 3 7 5 2" xfId="10917"/>
    <cellStyle name="Currency 4 3 7 5 2 2" xfId="10918"/>
    <cellStyle name="Currency 4 3 7 5 3" xfId="10919"/>
    <cellStyle name="Currency 4 3 7 6" xfId="10920"/>
    <cellStyle name="Currency 4 3 7 6 2" xfId="10921"/>
    <cellStyle name="Currency 4 3 7 7" xfId="10922"/>
    <cellStyle name="Currency 4 3 8" xfId="10923"/>
    <cellStyle name="Currency 4 3 8 2" xfId="10924"/>
    <cellStyle name="Currency 4 3 8 2 2" xfId="10925"/>
    <cellStyle name="Currency 4 3 8 2 2 2" xfId="10926"/>
    <cellStyle name="Currency 4 3 8 2 2 2 2" xfId="10927"/>
    <cellStyle name="Currency 4 3 8 2 2 2 2 2" xfId="10928"/>
    <cellStyle name="Currency 4 3 8 2 2 2 3" xfId="10929"/>
    <cellStyle name="Currency 4 3 8 2 2 3" xfId="10930"/>
    <cellStyle name="Currency 4 3 8 2 2 3 2" xfId="10931"/>
    <cellStyle name="Currency 4 3 8 2 2 4" xfId="10932"/>
    <cellStyle name="Currency 4 3 8 2 3" xfId="10933"/>
    <cellStyle name="Currency 4 3 8 2 3 2" xfId="10934"/>
    <cellStyle name="Currency 4 3 8 2 3 2 2" xfId="10935"/>
    <cellStyle name="Currency 4 3 8 2 3 3" xfId="10936"/>
    <cellStyle name="Currency 4 3 8 2 4" xfId="10937"/>
    <cellStyle name="Currency 4 3 8 2 4 2" xfId="10938"/>
    <cellStyle name="Currency 4 3 8 2 5" xfId="10939"/>
    <cellStyle name="Currency 4 3 8 3" xfId="10940"/>
    <cellStyle name="Currency 4 3 8 3 2" xfId="10941"/>
    <cellStyle name="Currency 4 3 8 3 2 2" xfId="10942"/>
    <cellStyle name="Currency 4 3 8 3 2 2 2" xfId="10943"/>
    <cellStyle name="Currency 4 3 8 3 2 3" xfId="10944"/>
    <cellStyle name="Currency 4 3 8 3 3" xfId="10945"/>
    <cellStyle name="Currency 4 3 8 3 3 2" xfId="10946"/>
    <cellStyle name="Currency 4 3 8 3 4" xfId="10947"/>
    <cellStyle name="Currency 4 3 8 4" xfId="10948"/>
    <cellStyle name="Currency 4 3 8 4 2" xfId="10949"/>
    <cellStyle name="Currency 4 3 8 4 2 2" xfId="10950"/>
    <cellStyle name="Currency 4 3 8 4 2 2 2" xfId="10951"/>
    <cellStyle name="Currency 4 3 8 4 2 3" xfId="10952"/>
    <cellStyle name="Currency 4 3 8 4 3" xfId="10953"/>
    <cellStyle name="Currency 4 3 8 4 3 2" xfId="10954"/>
    <cellStyle name="Currency 4 3 8 4 4" xfId="10955"/>
    <cellStyle name="Currency 4 3 8 5" xfId="10956"/>
    <cellStyle name="Currency 4 3 8 5 2" xfId="10957"/>
    <cellStyle name="Currency 4 3 8 5 2 2" xfId="10958"/>
    <cellStyle name="Currency 4 3 8 5 3" xfId="10959"/>
    <cellStyle name="Currency 4 3 8 6" xfId="10960"/>
    <cellStyle name="Currency 4 3 8 6 2" xfId="10961"/>
    <cellStyle name="Currency 4 3 8 7" xfId="10962"/>
    <cellStyle name="Currency 4 3 9" xfId="10963"/>
    <cellStyle name="Currency 4 3 9 2" xfId="10964"/>
    <cellStyle name="Currency 4 3 9 2 2" xfId="10965"/>
    <cellStyle name="Currency 4 3 9 2 2 2" xfId="10966"/>
    <cellStyle name="Currency 4 3 9 2 2 2 2" xfId="10967"/>
    <cellStyle name="Currency 4 3 9 2 2 3" xfId="10968"/>
    <cellStyle name="Currency 4 3 9 2 3" xfId="10969"/>
    <cellStyle name="Currency 4 3 9 2 3 2" xfId="10970"/>
    <cellStyle name="Currency 4 3 9 2 4" xfId="10971"/>
    <cellStyle name="Currency 4 3 9 3" xfId="10972"/>
    <cellStyle name="Currency 4 3 9 3 2" xfId="10973"/>
    <cellStyle name="Currency 4 3 9 3 2 2" xfId="10974"/>
    <cellStyle name="Currency 4 3 9 3 2 2 2" xfId="10975"/>
    <cellStyle name="Currency 4 3 9 3 2 3" xfId="10976"/>
    <cellStyle name="Currency 4 3 9 3 3" xfId="10977"/>
    <cellStyle name="Currency 4 3 9 3 3 2" xfId="10978"/>
    <cellStyle name="Currency 4 3 9 3 4" xfId="10979"/>
    <cellStyle name="Currency 4 3 9 4" xfId="10980"/>
    <cellStyle name="Currency 4 3 9 4 2" xfId="10981"/>
    <cellStyle name="Currency 4 3 9 4 2 2" xfId="10982"/>
    <cellStyle name="Currency 4 3 9 4 3" xfId="10983"/>
    <cellStyle name="Currency 4 3 9 5" xfId="10984"/>
    <cellStyle name="Currency 4 3 9 5 2" xfId="10985"/>
    <cellStyle name="Currency 4 3 9 6" xfId="10986"/>
    <cellStyle name="Currency 4 4" xfId="10987"/>
    <cellStyle name="Currency 4 4 10" xfId="10988"/>
    <cellStyle name="Currency 4 4 10 2" xfId="10989"/>
    <cellStyle name="Currency 4 4 10 2 2" xfId="10990"/>
    <cellStyle name="Currency 4 4 10 3" xfId="10991"/>
    <cellStyle name="Currency 4 4 11" xfId="10992"/>
    <cellStyle name="Currency 4 4 11 2" xfId="10993"/>
    <cellStyle name="Currency 4 4 12" xfId="10994"/>
    <cellStyle name="Currency 4 4 13" xfId="10995"/>
    <cellStyle name="Currency 4 4 2" xfId="10996"/>
    <cellStyle name="Currency 4 4 2 2" xfId="10997"/>
    <cellStyle name="Currency 4 4 2 2 2" xfId="10998"/>
    <cellStyle name="Currency 4 4 2 2 2 2" xfId="10999"/>
    <cellStyle name="Currency 4 4 2 2 2 2 2" xfId="11000"/>
    <cellStyle name="Currency 4 4 2 2 2 2 2 2" xfId="11001"/>
    <cellStyle name="Currency 4 4 2 2 2 2 2 2 2" xfId="11002"/>
    <cellStyle name="Currency 4 4 2 2 2 2 2 3" xfId="11003"/>
    <cellStyle name="Currency 4 4 2 2 2 2 3" xfId="11004"/>
    <cellStyle name="Currency 4 4 2 2 2 2 3 2" xfId="11005"/>
    <cellStyle name="Currency 4 4 2 2 2 2 4" xfId="11006"/>
    <cellStyle name="Currency 4 4 2 2 2 3" xfId="11007"/>
    <cellStyle name="Currency 4 4 2 2 2 3 2" xfId="11008"/>
    <cellStyle name="Currency 4 4 2 2 2 3 2 2" xfId="11009"/>
    <cellStyle name="Currency 4 4 2 2 2 3 3" xfId="11010"/>
    <cellStyle name="Currency 4 4 2 2 2 4" xfId="11011"/>
    <cellStyle name="Currency 4 4 2 2 2 4 2" xfId="11012"/>
    <cellStyle name="Currency 4 4 2 2 2 5" xfId="11013"/>
    <cellStyle name="Currency 4 4 2 2 3" xfId="11014"/>
    <cellStyle name="Currency 4 4 2 2 3 2" xfId="11015"/>
    <cellStyle name="Currency 4 4 2 2 3 2 2" xfId="11016"/>
    <cellStyle name="Currency 4 4 2 2 3 2 2 2" xfId="11017"/>
    <cellStyle name="Currency 4 4 2 2 3 2 3" xfId="11018"/>
    <cellStyle name="Currency 4 4 2 2 3 3" xfId="11019"/>
    <cellStyle name="Currency 4 4 2 2 3 3 2" xfId="11020"/>
    <cellStyle name="Currency 4 4 2 2 3 4" xfId="11021"/>
    <cellStyle name="Currency 4 4 2 2 4" xfId="11022"/>
    <cellStyle name="Currency 4 4 2 2 4 2" xfId="11023"/>
    <cellStyle name="Currency 4 4 2 2 4 2 2" xfId="11024"/>
    <cellStyle name="Currency 4 4 2 2 4 2 2 2" xfId="11025"/>
    <cellStyle name="Currency 4 4 2 2 4 2 3" xfId="11026"/>
    <cellStyle name="Currency 4 4 2 2 4 3" xfId="11027"/>
    <cellStyle name="Currency 4 4 2 2 4 3 2" xfId="11028"/>
    <cellStyle name="Currency 4 4 2 2 4 4" xfId="11029"/>
    <cellStyle name="Currency 4 4 2 2 5" xfId="11030"/>
    <cellStyle name="Currency 4 4 2 2 5 2" xfId="11031"/>
    <cellStyle name="Currency 4 4 2 2 5 2 2" xfId="11032"/>
    <cellStyle name="Currency 4 4 2 2 5 3" xfId="11033"/>
    <cellStyle name="Currency 4 4 2 2 6" xfId="11034"/>
    <cellStyle name="Currency 4 4 2 2 6 2" xfId="11035"/>
    <cellStyle name="Currency 4 4 2 2 7" xfId="11036"/>
    <cellStyle name="Currency 4 4 2 3" xfId="11037"/>
    <cellStyle name="Currency 4 4 2 3 2" xfId="11038"/>
    <cellStyle name="Currency 4 4 2 3 2 2" xfId="11039"/>
    <cellStyle name="Currency 4 4 2 3 2 2 2" xfId="11040"/>
    <cellStyle name="Currency 4 4 2 3 2 2 2 2" xfId="11041"/>
    <cellStyle name="Currency 4 4 2 3 2 2 3" xfId="11042"/>
    <cellStyle name="Currency 4 4 2 3 2 3" xfId="11043"/>
    <cellStyle name="Currency 4 4 2 3 2 3 2" xfId="11044"/>
    <cellStyle name="Currency 4 4 2 3 2 4" xfId="11045"/>
    <cellStyle name="Currency 4 4 2 3 3" xfId="11046"/>
    <cellStyle name="Currency 4 4 2 3 3 2" xfId="11047"/>
    <cellStyle name="Currency 4 4 2 3 3 2 2" xfId="11048"/>
    <cellStyle name="Currency 4 4 2 3 3 2 2 2" xfId="11049"/>
    <cellStyle name="Currency 4 4 2 3 3 2 3" xfId="11050"/>
    <cellStyle name="Currency 4 4 2 3 3 3" xfId="11051"/>
    <cellStyle name="Currency 4 4 2 3 3 3 2" xfId="11052"/>
    <cellStyle name="Currency 4 4 2 3 3 4" xfId="11053"/>
    <cellStyle name="Currency 4 4 2 3 4" xfId="11054"/>
    <cellStyle name="Currency 4 4 2 3 4 2" xfId="11055"/>
    <cellStyle name="Currency 4 4 2 3 4 2 2" xfId="11056"/>
    <cellStyle name="Currency 4 4 2 3 4 3" xfId="11057"/>
    <cellStyle name="Currency 4 4 2 3 5" xfId="11058"/>
    <cellStyle name="Currency 4 4 2 3 5 2" xfId="11059"/>
    <cellStyle name="Currency 4 4 2 3 6" xfId="11060"/>
    <cellStyle name="Currency 4 4 2 4" xfId="11061"/>
    <cellStyle name="Currency 4 4 2 4 2" xfId="11062"/>
    <cellStyle name="Currency 4 4 2 4 2 2" xfId="11063"/>
    <cellStyle name="Currency 4 4 2 4 2 2 2" xfId="11064"/>
    <cellStyle name="Currency 4 4 2 4 2 2 2 2" xfId="11065"/>
    <cellStyle name="Currency 4 4 2 4 2 2 3" xfId="11066"/>
    <cellStyle name="Currency 4 4 2 4 2 3" xfId="11067"/>
    <cellStyle name="Currency 4 4 2 4 2 3 2" xfId="11068"/>
    <cellStyle name="Currency 4 4 2 4 2 4" xfId="11069"/>
    <cellStyle name="Currency 4 4 2 4 3" xfId="11070"/>
    <cellStyle name="Currency 4 4 2 4 3 2" xfId="11071"/>
    <cellStyle name="Currency 4 4 2 4 3 2 2" xfId="11072"/>
    <cellStyle name="Currency 4 4 2 4 3 3" xfId="11073"/>
    <cellStyle name="Currency 4 4 2 4 4" xfId="11074"/>
    <cellStyle name="Currency 4 4 2 4 4 2" xfId="11075"/>
    <cellStyle name="Currency 4 4 2 4 5" xfId="11076"/>
    <cellStyle name="Currency 4 4 2 5" xfId="11077"/>
    <cellStyle name="Currency 4 4 2 5 2" xfId="11078"/>
    <cellStyle name="Currency 4 4 2 5 2 2" xfId="11079"/>
    <cellStyle name="Currency 4 4 2 5 2 2 2" xfId="11080"/>
    <cellStyle name="Currency 4 4 2 5 2 3" xfId="11081"/>
    <cellStyle name="Currency 4 4 2 5 3" xfId="11082"/>
    <cellStyle name="Currency 4 4 2 5 3 2" xfId="11083"/>
    <cellStyle name="Currency 4 4 2 5 4" xfId="11084"/>
    <cellStyle name="Currency 4 4 2 6" xfId="11085"/>
    <cellStyle name="Currency 4 4 2 6 2" xfId="11086"/>
    <cellStyle name="Currency 4 4 2 6 2 2" xfId="11087"/>
    <cellStyle name="Currency 4 4 2 6 2 2 2" xfId="11088"/>
    <cellStyle name="Currency 4 4 2 6 2 3" xfId="11089"/>
    <cellStyle name="Currency 4 4 2 6 3" xfId="11090"/>
    <cellStyle name="Currency 4 4 2 6 3 2" xfId="11091"/>
    <cellStyle name="Currency 4 4 2 6 4" xfId="11092"/>
    <cellStyle name="Currency 4 4 2 7" xfId="11093"/>
    <cellStyle name="Currency 4 4 2 7 2" xfId="11094"/>
    <cellStyle name="Currency 4 4 2 7 2 2" xfId="11095"/>
    <cellStyle name="Currency 4 4 2 7 3" xfId="11096"/>
    <cellStyle name="Currency 4 4 2 8" xfId="11097"/>
    <cellStyle name="Currency 4 4 2 8 2" xfId="11098"/>
    <cellStyle name="Currency 4 4 2 9" xfId="11099"/>
    <cellStyle name="Currency 4 4 3" xfId="11100"/>
    <cellStyle name="Currency 4 4 3 2" xfId="11101"/>
    <cellStyle name="Currency 4 4 3 2 2" xfId="11102"/>
    <cellStyle name="Currency 4 4 3 2 2 2" xfId="11103"/>
    <cellStyle name="Currency 4 4 3 2 2 2 2" xfId="11104"/>
    <cellStyle name="Currency 4 4 3 2 2 2 2 2" xfId="11105"/>
    <cellStyle name="Currency 4 4 3 2 2 2 3" xfId="11106"/>
    <cellStyle name="Currency 4 4 3 2 2 3" xfId="11107"/>
    <cellStyle name="Currency 4 4 3 2 2 3 2" xfId="11108"/>
    <cellStyle name="Currency 4 4 3 2 2 4" xfId="11109"/>
    <cellStyle name="Currency 4 4 3 2 3" xfId="11110"/>
    <cellStyle name="Currency 4 4 3 2 3 2" xfId="11111"/>
    <cellStyle name="Currency 4 4 3 2 3 2 2" xfId="11112"/>
    <cellStyle name="Currency 4 4 3 2 3 2 2 2" xfId="11113"/>
    <cellStyle name="Currency 4 4 3 2 3 2 3" xfId="11114"/>
    <cellStyle name="Currency 4 4 3 2 3 3" xfId="11115"/>
    <cellStyle name="Currency 4 4 3 2 3 3 2" xfId="11116"/>
    <cellStyle name="Currency 4 4 3 2 3 4" xfId="11117"/>
    <cellStyle name="Currency 4 4 3 2 4" xfId="11118"/>
    <cellStyle name="Currency 4 4 3 2 4 2" xfId="11119"/>
    <cellStyle name="Currency 4 4 3 2 4 2 2" xfId="11120"/>
    <cellStyle name="Currency 4 4 3 2 4 3" xfId="11121"/>
    <cellStyle name="Currency 4 4 3 2 5" xfId="11122"/>
    <cellStyle name="Currency 4 4 3 2 5 2" xfId="11123"/>
    <cellStyle name="Currency 4 4 3 2 6" xfId="11124"/>
    <cellStyle name="Currency 4 4 3 3" xfId="11125"/>
    <cellStyle name="Currency 4 4 3 3 2" xfId="11126"/>
    <cellStyle name="Currency 4 4 3 3 2 2" xfId="11127"/>
    <cellStyle name="Currency 4 4 3 3 2 2 2" xfId="11128"/>
    <cellStyle name="Currency 4 4 3 3 2 2 2 2" xfId="11129"/>
    <cellStyle name="Currency 4 4 3 3 2 2 3" xfId="11130"/>
    <cellStyle name="Currency 4 4 3 3 2 3" xfId="11131"/>
    <cellStyle name="Currency 4 4 3 3 2 3 2" xfId="11132"/>
    <cellStyle name="Currency 4 4 3 3 2 4" xfId="11133"/>
    <cellStyle name="Currency 4 4 3 3 3" xfId="11134"/>
    <cellStyle name="Currency 4 4 3 3 3 2" xfId="11135"/>
    <cellStyle name="Currency 4 4 3 3 3 2 2" xfId="11136"/>
    <cellStyle name="Currency 4 4 3 3 3 3" xfId="11137"/>
    <cellStyle name="Currency 4 4 3 3 4" xfId="11138"/>
    <cellStyle name="Currency 4 4 3 3 4 2" xfId="11139"/>
    <cellStyle name="Currency 4 4 3 3 5" xfId="11140"/>
    <cellStyle name="Currency 4 4 3 4" xfId="11141"/>
    <cellStyle name="Currency 4 4 3 4 2" xfId="11142"/>
    <cellStyle name="Currency 4 4 3 4 2 2" xfId="11143"/>
    <cellStyle name="Currency 4 4 3 4 2 2 2" xfId="11144"/>
    <cellStyle name="Currency 4 4 3 4 2 3" xfId="11145"/>
    <cellStyle name="Currency 4 4 3 4 3" xfId="11146"/>
    <cellStyle name="Currency 4 4 3 4 3 2" xfId="11147"/>
    <cellStyle name="Currency 4 4 3 4 4" xfId="11148"/>
    <cellStyle name="Currency 4 4 3 5" xfId="11149"/>
    <cellStyle name="Currency 4 4 3 5 2" xfId="11150"/>
    <cellStyle name="Currency 4 4 3 5 2 2" xfId="11151"/>
    <cellStyle name="Currency 4 4 3 5 2 2 2" xfId="11152"/>
    <cellStyle name="Currency 4 4 3 5 2 3" xfId="11153"/>
    <cellStyle name="Currency 4 4 3 5 3" xfId="11154"/>
    <cellStyle name="Currency 4 4 3 5 3 2" xfId="11155"/>
    <cellStyle name="Currency 4 4 3 5 4" xfId="11156"/>
    <cellStyle name="Currency 4 4 3 6" xfId="11157"/>
    <cellStyle name="Currency 4 4 3 6 2" xfId="11158"/>
    <cellStyle name="Currency 4 4 3 6 2 2" xfId="11159"/>
    <cellStyle name="Currency 4 4 3 6 3" xfId="11160"/>
    <cellStyle name="Currency 4 4 3 7" xfId="11161"/>
    <cellStyle name="Currency 4 4 3 7 2" xfId="11162"/>
    <cellStyle name="Currency 4 4 3 8" xfId="11163"/>
    <cellStyle name="Currency 4 4 4" xfId="11164"/>
    <cellStyle name="Currency 4 4 4 2" xfId="11165"/>
    <cellStyle name="Currency 4 4 4 2 2" xfId="11166"/>
    <cellStyle name="Currency 4 4 4 2 2 2" xfId="11167"/>
    <cellStyle name="Currency 4 4 4 2 2 2 2" xfId="11168"/>
    <cellStyle name="Currency 4 4 4 2 2 2 2 2" xfId="11169"/>
    <cellStyle name="Currency 4 4 4 2 2 2 3" xfId="11170"/>
    <cellStyle name="Currency 4 4 4 2 2 3" xfId="11171"/>
    <cellStyle name="Currency 4 4 4 2 2 3 2" xfId="11172"/>
    <cellStyle name="Currency 4 4 4 2 2 4" xfId="11173"/>
    <cellStyle name="Currency 4 4 4 2 3" xfId="11174"/>
    <cellStyle name="Currency 4 4 4 2 3 2" xfId="11175"/>
    <cellStyle name="Currency 4 4 4 2 3 2 2" xfId="11176"/>
    <cellStyle name="Currency 4 4 4 2 3 3" xfId="11177"/>
    <cellStyle name="Currency 4 4 4 2 4" xfId="11178"/>
    <cellStyle name="Currency 4 4 4 2 4 2" xfId="11179"/>
    <cellStyle name="Currency 4 4 4 2 5" xfId="11180"/>
    <cellStyle name="Currency 4 4 4 3" xfId="11181"/>
    <cellStyle name="Currency 4 4 4 3 2" xfId="11182"/>
    <cellStyle name="Currency 4 4 4 3 2 2" xfId="11183"/>
    <cellStyle name="Currency 4 4 4 3 2 2 2" xfId="11184"/>
    <cellStyle name="Currency 4 4 4 3 2 3" xfId="11185"/>
    <cellStyle name="Currency 4 4 4 3 3" xfId="11186"/>
    <cellStyle name="Currency 4 4 4 3 3 2" xfId="11187"/>
    <cellStyle name="Currency 4 4 4 3 4" xfId="11188"/>
    <cellStyle name="Currency 4 4 4 4" xfId="11189"/>
    <cellStyle name="Currency 4 4 4 4 2" xfId="11190"/>
    <cellStyle name="Currency 4 4 4 4 2 2" xfId="11191"/>
    <cellStyle name="Currency 4 4 4 4 2 2 2" xfId="11192"/>
    <cellStyle name="Currency 4 4 4 4 2 3" xfId="11193"/>
    <cellStyle name="Currency 4 4 4 4 3" xfId="11194"/>
    <cellStyle name="Currency 4 4 4 4 3 2" xfId="11195"/>
    <cellStyle name="Currency 4 4 4 4 4" xfId="11196"/>
    <cellStyle name="Currency 4 4 4 5" xfId="11197"/>
    <cellStyle name="Currency 4 4 4 5 2" xfId="11198"/>
    <cellStyle name="Currency 4 4 4 5 2 2" xfId="11199"/>
    <cellStyle name="Currency 4 4 4 5 3" xfId="11200"/>
    <cellStyle name="Currency 4 4 4 6" xfId="11201"/>
    <cellStyle name="Currency 4 4 4 6 2" xfId="11202"/>
    <cellStyle name="Currency 4 4 4 7" xfId="11203"/>
    <cellStyle name="Currency 4 4 5" xfId="11204"/>
    <cellStyle name="Currency 4 4 5 2" xfId="11205"/>
    <cellStyle name="Currency 4 4 5 2 2" xfId="11206"/>
    <cellStyle name="Currency 4 4 5 2 2 2" xfId="11207"/>
    <cellStyle name="Currency 4 4 5 2 2 2 2" xfId="11208"/>
    <cellStyle name="Currency 4 4 5 2 2 2 2 2" xfId="11209"/>
    <cellStyle name="Currency 4 4 5 2 2 2 3" xfId="11210"/>
    <cellStyle name="Currency 4 4 5 2 2 3" xfId="11211"/>
    <cellStyle name="Currency 4 4 5 2 2 3 2" xfId="11212"/>
    <cellStyle name="Currency 4 4 5 2 2 4" xfId="11213"/>
    <cellStyle name="Currency 4 4 5 2 3" xfId="11214"/>
    <cellStyle name="Currency 4 4 5 2 3 2" xfId="11215"/>
    <cellStyle name="Currency 4 4 5 2 3 2 2" xfId="11216"/>
    <cellStyle name="Currency 4 4 5 2 3 3" xfId="11217"/>
    <cellStyle name="Currency 4 4 5 2 4" xfId="11218"/>
    <cellStyle name="Currency 4 4 5 2 4 2" xfId="11219"/>
    <cellStyle name="Currency 4 4 5 2 5" xfId="11220"/>
    <cellStyle name="Currency 4 4 5 3" xfId="11221"/>
    <cellStyle name="Currency 4 4 5 3 2" xfId="11222"/>
    <cellStyle name="Currency 4 4 5 3 2 2" xfId="11223"/>
    <cellStyle name="Currency 4 4 5 3 2 2 2" xfId="11224"/>
    <cellStyle name="Currency 4 4 5 3 2 3" xfId="11225"/>
    <cellStyle name="Currency 4 4 5 3 3" xfId="11226"/>
    <cellStyle name="Currency 4 4 5 3 3 2" xfId="11227"/>
    <cellStyle name="Currency 4 4 5 3 4" xfId="11228"/>
    <cellStyle name="Currency 4 4 5 4" xfId="11229"/>
    <cellStyle name="Currency 4 4 5 4 2" xfId="11230"/>
    <cellStyle name="Currency 4 4 5 4 2 2" xfId="11231"/>
    <cellStyle name="Currency 4 4 5 4 2 2 2" xfId="11232"/>
    <cellStyle name="Currency 4 4 5 4 2 3" xfId="11233"/>
    <cellStyle name="Currency 4 4 5 4 3" xfId="11234"/>
    <cellStyle name="Currency 4 4 5 4 3 2" xfId="11235"/>
    <cellStyle name="Currency 4 4 5 4 4" xfId="11236"/>
    <cellStyle name="Currency 4 4 5 5" xfId="11237"/>
    <cellStyle name="Currency 4 4 5 5 2" xfId="11238"/>
    <cellStyle name="Currency 4 4 5 5 2 2" xfId="11239"/>
    <cellStyle name="Currency 4 4 5 5 3" xfId="11240"/>
    <cellStyle name="Currency 4 4 5 6" xfId="11241"/>
    <cellStyle name="Currency 4 4 5 6 2" xfId="11242"/>
    <cellStyle name="Currency 4 4 5 7" xfId="11243"/>
    <cellStyle name="Currency 4 4 6" xfId="11244"/>
    <cellStyle name="Currency 4 4 6 2" xfId="11245"/>
    <cellStyle name="Currency 4 4 6 2 2" xfId="11246"/>
    <cellStyle name="Currency 4 4 6 2 2 2" xfId="11247"/>
    <cellStyle name="Currency 4 4 6 2 2 2 2" xfId="11248"/>
    <cellStyle name="Currency 4 4 6 2 2 3" xfId="11249"/>
    <cellStyle name="Currency 4 4 6 2 3" xfId="11250"/>
    <cellStyle name="Currency 4 4 6 2 3 2" xfId="11251"/>
    <cellStyle name="Currency 4 4 6 2 4" xfId="11252"/>
    <cellStyle name="Currency 4 4 6 3" xfId="11253"/>
    <cellStyle name="Currency 4 4 6 3 2" xfId="11254"/>
    <cellStyle name="Currency 4 4 6 3 2 2" xfId="11255"/>
    <cellStyle name="Currency 4 4 6 3 2 2 2" xfId="11256"/>
    <cellStyle name="Currency 4 4 6 3 2 3" xfId="11257"/>
    <cellStyle name="Currency 4 4 6 3 3" xfId="11258"/>
    <cellStyle name="Currency 4 4 6 3 3 2" xfId="11259"/>
    <cellStyle name="Currency 4 4 6 3 4" xfId="11260"/>
    <cellStyle name="Currency 4 4 6 4" xfId="11261"/>
    <cellStyle name="Currency 4 4 6 4 2" xfId="11262"/>
    <cellStyle name="Currency 4 4 6 4 2 2" xfId="11263"/>
    <cellStyle name="Currency 4 4 6 4 3" xfId="11264"/>
    <cellStyle name="Currency 4 4 6 5" xfId="11265"/>
    <cellStyle name="Currency 4 4 6 5 2" xfId="11266"/>
    <cellStyle name="Currency 4 4 6 6" xfId="11267"/>
    <cellStyle name="Currency 4 4 7" xfId="11268"/>
    <cellStyle name="Currency 4 4 7 2" xfId="11269"/>
    <cellStyle name="Currency 4 4 7 2 2" xfId="11270"/>
    <cellStyle name="Currency 4 4 7 2 2 2" xfId="11271"/>
    <cellStyle name="Currency 4 4 7 2 2 2 2" xfId="11272"/>
    <cellStyle name="Currency 4 4 7 2 2 3" xfId="11273"/>
    <cellStyle name="Currency 4 4 7 2 3" xfId="11274"/>
    <cellStyle name="Currency 4 4 7 2 3 2" xfId="11275"/>
    <cellStyle name="Currency 4 4 7 2 4" xfId="11276"/>
    <cellStyle name="Currency 4 4 7 3" xfId="11277"/>
    <cellStyle name="Currency 4 4 7 3 2" xfId="11278"/>
    <cellStyle name="Currency 4 4 7 3 2 2" xfId="11279"/>
    <cellStyle name="Currency 4 4 7 3 3" xfId="11280"/>
    <cellStyle name="Currency 4 4 7 4" xfId="11281"/>
    <cellStyle name="Currency 4 4 7 4 2" xfId="11282"/>
    <cellStyle name="Currency 4 4 7 5" xfId="11283"/>
    <cellStyle name="Currency 4 4 8" xfId="11284"/>
    <cellStyle name="Currency 4 4 8 2" xfId="11285"/>
    <cellStyle name="Currency 4 4 8 2 2" xfId="11286"/>
    <cellStyle name="Currency 4 4 8 2 2 2" xfId="11287"/>
    <cellStyle name="Currency 4 4 8 2 3" xfId="11288"/>
    <cellStyle name="Currency 4 4 8 3" xfId="11289"/>
    <cellStyle name="Currency 4 4 8 3 2" xfId="11290"/>
    <cellStyle name="Currency 4 4 8 4" xfId="11291"/>
    <cellStyle name="Currency 4 4 9" xfId="11292"/>
    <cellStyle name="Currency 4 4 9 2" xfId="11293"/>
    <cellStyle name="Currency 4 4 9 2 2" xfId="11294"/>
    <cellStyle name="Currency 4 4 9 2 2 2" xfId="11295"/>
    <cellStyle name="Currency 4 4 9 2 3" xfId="11296"/>
    <cellStyle name="Currency 4 4 9 3" xfId="11297"/>
    <cellStyle name="Currency 4 4 9 3 2" xfId="11298"/>
    <cellStyle name="Currency 4 4 9 4" xfId="11299"/>
    <cellStyle name="Currency 4 5" xfId="11300"/>
    <cellStyle name="Currency 4 5 10" xfId="11301"/>
    <cellStyle name="Currency 4 5 11" xfId="11302"/>
    <cellStyle name="Currency 4 5 2" xfId="11303"/>
    <cellStyle name="Currency 4 5 2 2" xfId="11304"/>
    <cellStyle name="Currency 4 5 2 2 2" xfId="11305"/>
    <cellStyle name="Currency 4 5 2 2 2 2" xfId="11306"/>
    <cellStyle name="Currency 4 5 2 2 2 2 2" xfId="11307"/>
    <cellStyle name="Currency 4 5 2 2 2 2 2 2" xfId="11308"/>
    <cellStyle name="Currency 4 5 2 2 2 2 3" xfId="11309"/>
    <cellStyle name="Currency 4 5 2 2 2 3" xfId="11310"/>
    <cellStyle name="Currency 4 5 2 2 2 3 2" xfId="11311"/>
    <cellStyle name="Currency 4 5 2 2 2 4" xfId="11312"/>
    <cellStyle name="Currency 4 5 2 2 3" xfId="11313"/>
    <cellStyle name="Currency 4 5 2 2 3 2" xfId="11314"/>
    <cellStyle name="Currency 4 5 2 2 3 2 2" xfId="11315"/>
    <cellStyle name="Currency 4 5 2 2 3 2 2 2" xfId="11316"/>
    <cellStyle name="Currency 4 5 2 2 3 2 3" xfId="11317"/>
    <cellStyle name="Currency 4 5 2 2 3 3" xfId="11318"/>
    <cellStyle name="Currency 4 5 2 2 3 3 2" xfId="11319"/>
    <cellStyle name="Currency 4 5 2 2 3 4" xfId="11320"/>
    <cellStyle name="Currency 4 5 2 2 4" xfId="11321"/>
    <cellStyle name="Currency 4 5 2 2 4 2" xfId="11322"/>
    <cellStyle name="Currency 4 5 2 2 4 2 2" xfId="11323"/>
    <cellStyle name="Currency 4 5 2 2 4 3" xfId="11324"/>
    <cellStyle name="Currency 4 5 2 2 5" xfId="11325"/>
    <cellStyle name="Currency 4 5 2 2 5 2" xfId="11326"/>
    <cellStyle name="Currency 4 5 2 2 6" xfId="11327"/>
    <cellStyle name="Currency 4 5 2 3" xfId="11328"/>
    <cellStyle name="Currency 4 5 2 3 2" xfId="11329"/>
    <cellStyle name="Currency 4 5 2 3 2 2" xfId="11330"/>
    <cellStyle name="Currency 4 5 2 3 2 2 2" xfId="11331"/>
    <cellStyle name="Currency 4 5 2 3 2 2 2 2" xfId="11332"/>
    <cellStyle name="Currency 4 5 2 3 2 2 3" xfId="11333"/>
    <cellStyle name="Currency 4 5 2 3 2 3" xfId="11334"/>
    <cellStyle name="Currency 4 5 2 3 2 3 2" xfId="11335"/>
    <cellStyle name="Currency 4 5 2 3 2 4" xfId="11336"/>
    <cellStyle name="Currency 4 5 2 3 3" xfId="11337"/>
    <cellStyle name="Currency 4 5 2 3 3 2" xfId="11338"/>
    <cellStyle name="Currency 4 5 2 3 3 2 2" xfId="11339"/>
    <cellStyle name="Currency 4 5 2 3 3 3" xfId="11340"/>
    <cellStyle name="Currency 4 5 2 3 4" xfId="11341"/>
    <cellStyle name="Currency 4 5 2 3 4 2" xfId="11342"/>
    <cellStyle name="Currency 4 5 2 3 5" xfId="11343"/>
    <cellStyle name="Currency 4 5 2 4" xfId="11344"/>
    <cellStyle name="Currency 4 5 2 4 2" xfId="11345"/>
    <cellStyle name="Currency 4 5 2 4 2 2" xfId="11346"/>
    <cellStyle name="Currency 4 5 2 4 2 2 2" xfId="11347"/>
    <cellStyle name="Currency 4 5 2 4 2 3" xfId="11348"/>
    <cellStyle name="Currency 4 5 2 4 3" xfId="11349"/>
    <cellStyle name="Currency 4 5 2 4 3 2" xfId="11350"/>
    <cellStyle name="Currency 4 5 2 4 4" xfId="11351"/>
    <cellStyle name="Currency 4 5 2 5" xfId="11352"/>
    <cellStyle name="Currency 4 5 2 5 2" xfId="11353"/>
    <cellStyle name="Currency 4 5 2 5 2 2" xfId="11354"/>
    <cellStyle name="Currency 4 5 2 5 2 2 2" xfId="11355"/>
    <cellStyle name="Currency 4 5 2 5 2 3" xfId="11356"/>
    <cellStyle name="Currency 4 5 2 5 3" xfId="11357"/>
    <cellStyle name="Currency 4 5 2 5 3 2" xfId="11358"/>
    <cellStyle name="Currency 4 5 2 5 4" xfId="11359"/>
    <cellStyle name="Currency 4 5 2 6" xfId="11360"/>
    <cellStyle name="Currency 4 5 2 6 2" xfId="11361"/>
    <cellStyle name="Currency 4 5 2 6 2 2" xfId="11362"/>
    <cellStyle name="Currency 4 5 2 6 3" xfId="11363"/>
    <cellStyle name="Currency 4 5 2 7" xfId="11364"/>
    <cellStyle name="Currency 4 5 2 7 2" xfId="11365"/>
    <cellStyle name="Currency 4 5 2 8" xfId="11366"/>
    <cellStyle name="Currency 4 5 3" xfId="11367"/>
    <cellStyle name="Currency 4 5 3 2" xfId="11368"/>
    <cellStyle name="Currency 4 5 3 2 2" xfId="11369"/>
    <cellStyle name="Currency 4 5 3 2 2 2" xfId="11370"/>
    <cellStyle name="Currency 4 5 3 2 2 2 2" xfId="11371"/>
    <cellStyle name="Currency 4 5 3 2 2 2 2 2" xfId="11372"/>
    <cellStyle name="Currency 4 5 3 2 2 2 3" xfId="11373"/>
    <cellStyle name="Currency 4 5 3 2 2 3" xfId="11374"/>
    <cellStyle name="Currency 4 5 3 2 2 3 2" xfId="11375"/>
    <cellStyle name="Currency 4 5 3 2 2 4" xfId="11376"/>
    <cellStyle name="Currency 4 5 3 2 3" xfId="11377"/>
    <cellStyle name="Currency 4 5 3 2 3 2" xfId="11378"/>
    <cellStyle name="Currency 4 5 3 2 3 2 2" xfId="11379"/>
    <cellStyle name="Currency 4 5 3 2 3 3" xfId="11380"/>
    <cellStyle name="Currency 4 5 3 2 4" xfId="11381"/>
    <cellStyle name="Currency 4 5 3 2 4 2" xfId="11382"/>
    <cellStyle name="Currency 4 5 3 2 5" xfId="11383"/>
    <cellStyle name="Currency 4 5 3 3" xfId="11384"/>
    <cellStyle name="Currency 4 5 3 3 2" xfId="11385"/>
    <cellStyle name="Currency 4 5 3 3 2 2" xfId="11386"/>
    <cellStyle name="Currency 4 5 3 3 2 2 2" xfId="11387"/>
    <cellStyle name="Currency 4 5 3 3 2 3" xfId="11388"/>
    <cellStyle name="Currency 4 5 3 3 3" xfId="11389"/>
    <cellStyle name="Currency 4 5 3 3 3 2" xfId="11390"/>
    <cellStyle name="Currency 4 5 3 3 4" xfId="11391"/>
    <cellStyle name="Currency 4 5 3 4" xfId="11392"/>
    <cellStyle name="Currency 4 5 3 4 2" xfId="11393"/>
    <cellStyle name="Currency 4 5 3 4 2 2" xfId="11394"/>
    <cellStyle name="Currency 4 5 3 4 2 2 2" xfId="11395"/>
    <cellStyle name="Currency 4 5 3 4 2 3" xfId="11396"/>
    <cellStyle name="Currency 4 5 3 4 3" xfId="11397"/>
    <cellStyle name="Currency 4 5 3 4 3 2" xfId="11398"/>
    <cellStyle name="Currency 4 5 3 4 4" xfId="11399"/>
    <cellStyle name="Currency 4 5 3 5" xfId="11400"/>
    <cellStyle name="Currency 4 5 3 5 2" xfId="11401"/>
    <cellStyle name="Currency 4 5 3 5 2 2" xfId="11402"/>
    <cellStyle name="Currency 4 5 3 5 3" xfId="11403"/>
    <cellStyle name="Currency 4 5 3 6" xfId="11404"/>
    <cellStyle name="Currency 4 5 3 6 2" xfId="11405"/>
    <cellStyle name="Currency 4 5 3 7" xfId="11406"/>
    <cellStyle name="Currency 4 5 4" xfId="11407"/>
    <cellStyle name="Currency 4 5 4 2" xfId="11408"/>
    <cellStyle name="Currency 4 5 4 2 2" xfId="11409"/>
    <cellStyle name="Currency 4 5 4 2 2 2" xfId="11410"/>
    <cellStyle name="Currency 4 5 4 2 2 2 2" xfId="11411"/>
    <cellStyle name="Currency 4 5 4 2 2 3" xfId="11412"/>
    <cellStyle name="Currency 4 5 4 2 3" xfId="11413"/>
    <cellStyle name="Currency 4 5 4 2 3 2" xfId="11414"/>
    <cellStyle name="Currency 4 5 4 2 4" xfId="11415"/>
    <cellStyle name="Currency 4 5 4 3" xfId="11416"/>
    <cellStyle name="Currency 4 5 4 3 2" xfId="11417"/>
    <cellStyle name="Currency 4 5 4 3 2 2" xfId="11418"/>
    <cellStyle name="Currency 4 5 4 3 2 2 2" xfId="11419"/>
    <cellStyle name="Currency 4 5 4 3 2 3" xfId="11420"/>
    <cellStyle name="Currency 4 5 4 3 3" xfId="11421"/>
    <cellStyle name="Currency 4 5 4 3 3 2" xfId="11422"/>
    <cellStyle name="Currency 4 5 4 3 4" xfId="11423"/>
    <cellStyle name="Currency 4 5 4 4" xfId="11424"/>
    <cellStyle name="Currency 4 5 4 4 2" xfId="11425"/>
    <cellStyle name="Currency 4 5 4 4 2 2" xfId="11426"/>
    <cellStyle name="Currency 4 5 4 4 3" xfId="11427"/>
    <cellStyle name="Currency 4 5 4 5" xfId="11428"/>
    <cellStyle name="Currency 4 5 4 5 2" xfId="11429"/>
    <cellStyle name="Currency 4 5 4 6" xfId="11430"/>
    <cellStyle name="Currency 4 5 5" xfId="11431"/>
    <cellStyle name="Currency 4 5 5 2" xfId="11432"/>
    <cellStyle name="Currency 4 5 5 2 2" xfId="11433"/>
    <cellStyle name="Currency 4 5 5 2 2 2" xfId="11434"/>
    <cellStyle name="Currency 4 5 5 2 2 2 2" xfId="11435"/>
    <cellStyle name="Currency 4 5 5 2 2 3" xfId="11436"/>
    <cellStyle name="Currency 4 5 5 2 3" xfId="11437"/>
    <cellStyle name="Currency 4 5 5 2 3 2" xfId="11438"/>
    <cellStyle name="Currency 4 5 5 2 4" xfId="11439"/>
    <cellStyle name="Currency 4 5 5 3" xfId="11440"/>
    <cellStyle name="Currency 4 5 5 3 2" xfId="11441"/>
    <cellStyle name="Currency 4 5 5 3 2 2" xfId="11442"/>
    <cellStyle name="Currency 4 5 5 3 3" xfId="11443"/>
    <cellStyle name="Currency 4 5 5 4" xfId="11444"/>
    <cellStyle name="Currency 4 5 5 4 2" xfId="11445"/>
    <cellStyle name="Currency 4 5 5 5" xfId="11446"/>
    <cellStyle name="Currency 4 5 6" xfId="11447"/>
    <cellStyle name="Currency 4 5 6 2" xfId="11448"/>
    <cellStyle name="Currency 4 5 6 2 2" xfId="11449"/>
    <cellStyle name="Currency 4 5 6 2 2 2" xfId="11450"/>
    <cellStyle name="Currency 4 5 6 2 3" xfId="11451"/>
    <cellStyle name="Currency 4 5 6 3" xfId="11452"/>
    <cellStyle name="Currency 4 5 6 3 2" xfId="11453"/>
    <cellStyle name="Currency 4 5 6 4" xfId="11454"/>
    <cellStyle name="Currency 4 5 7" xfId="11455"/>
    <cellStyle name="Currency 4 5 7 2" xfId="11456"/>
    <cellStyle name="Currency 4 5 7 2 2" xfId="11457"/>
    <cellStyle name="Currency 4 5 7 2 2 2" xfId="11458"/>
    <cellStyle name="Currency 4 5 7 2 3" xfId="11459"/>
    <cellStyle name="Currency 4 5 7 3" xfId="11460"/>
    <cellStyle name="Currency 4 5 7 3 2" xfId="11461"/>
    <cellStyle name="Currency 4 5 7 4" xfId="11462"/>
    <cellStyle name="Currency 4 5 8" xfId="11463"/>
    <cellStyle name="Currency 4 5 8 2" xfId="11464"/>
    <cellStyle name="Currency 4 5 8 2 2" xfId="11465"/>
    <cellStyle name="Currency 4 5 8 3" xfId="11466"/>
    <cellStyle name="Currency 4 5 9" xfId="11467"/>
    <cellStyle name="Currency 4 5 9 2" xfId="11468"/>
    <cellStyle name="Currency 4 6" xfId="11469"/>
    <cellStyle name="Currency 4 6 2" xfId="11470"/>
    <cellStyle name="Currency 4 6 2 2" xfId="11471"/>
    <cellStyle name="Currency 4 6 2 2 2" xfId="11472"/>
    <cellStyle name="Currency 4 6 2 2 2 2" xfId="11473"/>
    <cellStyle name="Currency 4 6 2 2 2 2 2" xfId="11474"/>
    <cellStyle name="Currency 4 6 2 2 2 2 2 2" xfId="11475"/>
    <cellStyle name="Currency 4 6 2 2 2 2 3" xfId="11476"/>
    <cellStyle name="Currency 4 6 2 2 2 3" xfId="11477"/>
    <cellStyle name="Currency 4 6 2 2 2 3 2" xfId="11478"/>
    <cellStyle name="Currency 4 6 2 2 2 4" xfId="11479"/>
    <cellStyle name="Currency 4 6 2 2 3" xfId="11480"/>
    <cellStyle name="Currency 4 6 2 2 3 2" xfId="11481"/>
    <cellStyle name="Currency 4 6 2 2 3 2 2" xfId="11482"/>
    <cellStyle name="Currency 4 6 2 2 3 3" xfId="11483"/>
    <cellStyle name="Currency 4 6 2 2 4" xfId="11484"/>
    <cellStyle name="Currency 4 6 2 2 4 2" xfId="11485"/>
    <cellStyle name="Currency 4 6 2 2 5" xfId="11486"/>
    <cellStyle name="Currency 4 6 2 3" xfId="11487"/>
    <cellStyle name="Currency 4 6 2 3 2" xfId="11488"/>
    <cellStyle name="Currency 4 6 2 3 2 2" xfId="11489"/>
    <cellStyle name="Currency 4 6 2 3 2 2 2" xfId="11490"/>
    <cellStyle name="Currency 4 6 2 3 2 3" xfId="11491"/>
    <cellStyle name="Currency 4 6 2 3 3" xfId="11492"/>
    <cellStyle name="Currency 4 6 2 3 3 2" xfId="11493"/>
    <cellStyle name="Currency 4 6 2 3 4" xfId="11494"/>
    <cellStyle name="Currency 4 6 2 4" xfId="11495"/>
    <cellStyle name="Currency 4 6 2 4 2" xfId="11496"/>
    <cellStyle name="Currency 4 6 2 4 2 2" xfId="11497"/>
    <cellStyle name="Currency 4 6 2 4 2 2 2" xfId="11498"/>
    <cellStyle name="Currency 4 6 2 4 2 3" xfId="11499"/>
    <cellStyle name="Currency 4 6 2 4 3" xfId="11500"/>
    <cellStyle name="Currency 4 6 2 4 3 2" xfId="11501"/>
    <cellStyle name="Currency 4 6 2 4 4" xfId="11502"/>
    <cellStyle name="Currency 4 6 2 5" xfId="11503"/>
    <cellStyle name="Currency 4 6 2 5 2" xfId="11504"/>
    <cellStyle name="Currency 4 6 2 5 2 2" xfId="11505"/>
    <cellStyle name="Currency 4 6 2 5 3" xfId="11506"/>
    <cellStyle name="Currency 4 6 2 6" xfId="11507"/>
    <cellStyle name="Currency 4 6 2 6 2" xfId="11508"/>
    <cellStyle name="Currency 4 6 2 7" xfId="11509"/>
    <cellStyle name="Currency 4 6 3" xfId="11510"/>
    <cellStyle name="Currency 4 6 3 2" xfId="11511"/>
    <cellStyle name="Currency 4 6 3 2 2" xfId="11512"/>
    <cellStyle name="Currency 4 6 3 2 2 2" xfId="11513"/>
    <cellStyle name="Currency 4 6 3 2 2 2 2" xfId="11514"/>
    <cellStyle name="Currency 4 6 3 2 2 3" xfId="11515"/>
    <cellStyle name="Currency 4 6 3 2 3" xfId="11516"/>
    <cellStyle name="Currency 4 6 3 2 3 2" xfId="11517"/>
    <cellStyle name="Currency 4 6 3 2 4" xfId="11518"/>
    <cellStyle name="Currency 4 6 3 3" xfId="11519"/>
    <cellStyle name="Currency 4 6 3 3 2" xfId="11520"/>
    <cellStyle name="Currency 4 6 3 3 2 2" xfId="11521"/>
    <cellStyle name="Currency 4 6 3 3 2 2 2" xfId="11522"/>
    <cellStyle name="Currency 4 6 3 3 2 3" xfId="11523"/>
    <cellStyle name="Currency 4 6 3 3 3" xfId="11524"/>
    <cellStyle name="Currency 4 6 3 3 3 2" xfId="11525"/>
    <cellStyle name="Currency 4 6 3 3 4" xfId="11526"/>
    <cellStyle name="Currency 4 6 3 4" xfId="11527"/>
    <cellStyle name="Currency 4 6 3 4 2" xfId="11528"/>
    <cellStyle name="Currency 4 6 3 4 2 2" xfId="11529"/>
    <cellStyle name="Currency 4 6 3 4 3" xfId="11530"/>
    <cellStyle name="Currency 4 6 3 5" xfId="11531"/>
    <cellStyle name="Currency 4 6 3 5 2" xfId="11532"/>
    <cellStyle name="Currency 4 6 3 6" xfId="11533"/>
    <cellStyle name="Currency 4 6 4" xfId="11534"/>
    <cellStyle name="Currency 4 6 4 2" xfId="11535"/>
    <cellStyle name="Currency 4 6 4 2 2" xfId="11536"/>
    <cellStyle name="Currency 4 6 4 2 2 2" xfId="11537"/>
    <cellStyle name="Currency 4 6 4 2 2 2 2" xfId="11538"/>
    <cellStyle name="Currency 4 6 4 2 2 3" xfId="11539"/>
    <cellStyle name="Currency 4 6 4 2 3" xfId="11540"/>
    <cellStyle name="Currency 4 6 4 2 3 2" xfId="11541"/>
    <cellStyle name="Currency 4 6 4 2 4" xfId="11542"/>
    <cellStyle name="Currency 4 6 4 3" xfId="11543"/>
    <cellStyle name="Currency 4 6 4 3 2" xfId="11544"/>
    <cellStyle name="Currency 4 6 4 3 2 2" xfId="11545"/>
    <cellStyle name="Currency 4 6 4 3 3" xfId="11546"/>
    <cellStyle name="Currency 4 6 4 4" xfId="11547"/>
    <cellStyle name="Currency 4 6 4 4 2" xfId="11548"/>
    <cellStyle name="Currency 4 6 4 5" xfId="11549"/>
    <cellStyle name="Currency 4 6 5" xfId="11550"/>
    <cellStyle name="Currency 4 6 5 2" xfId="11551"/>
    <cellStyle name="Currency 4 6 5 2 2" xfId="11552"/>
    <cellStyle name="Currency 4 6 5 2 2 2" xfId="11553"/>
    <cellStyle name="Currency 4 6 5 2 3" xfId="11554"/>
    <cellStyle name="Currency 4 6 5 3" xfId="11555"/>
    <cellStyle name="Currency 4 6 5 3 2" xfId="11556"/>
    <cellStyle name="Currency 4 6 5 4" xfId="11557"/>
    <cellStyle name="Currency 4 6 6" xfId="11558"/>
    <cellStyle name="Currency 4 6 6 2" xfId="11559"/>
    <cellStyle name="Currency 4 6 6 2 2" xfId="11560"/>
    <cellStyle name="Currency 4 6 6 2 2 2" xfId="11561"/>
    <cellStyle name="Currency 4 6 6 2 3" xfId="11562"/>
    <cellStyle name="Currency 4 6 6 3" xfId="11563"/>
    <cellStyle name="Currency 4 6 6 3 2" xfId="11564"/>
    <cellStyle name="Currency 4 6 6 4" xfId="11565"/>
    <cellStyle name="Currency 4 6 7" xfId="11566"/>
    <cellStyle name="Currency 4 6 7 2" xfId="11567"/>
    <cellStyle name="Currency 4 6 7 2 2" xfId="11568"/>
    <cellStyle name="Currency 4 6 7 3" xfId="11569"/>
    <cellStyle name="Currency 4 6 8" xfId="11570"/>
    <cellStyle name="Currency 4 6 8 2" xfId="11571"/>
    <cellStyle name="Currency 4 6 9" xfId="11572"/>
    <cellStyle name="Currency 4 7" xfId="11573"/>
    <cellStyle name="Currency 4 7 2" xfId="11574"/>
    <cellStyle name="Currency 4 7 2 2" xfId="11575"/>
    <cellStyle name="Currency 4 7 2 2 2" xfId="11576"/>
    <cellStyle name="Currency 4 7 2 2 2 2" xfId="11577"/>
    <cellStyle name="Currency 4 7 2 2 2 2 2" xfId="11578"/>
    <cellStyle name="Currency 4 7 2 2 2 3" xfId="11579"/>
    <cellStyle name="Currency 4 7 2 2 3" xfId="11580"/>
    <cellStyle name="Currency 4 7 2 2 3 2" xfId="11581"/>
    <cellStyle name="Currency 4 7 2 2 4" xfId="11582"/>
    <cellStyle name="Currency 4 7 2 3" xfId="11583"/>
    <cellStyle name="Currency 4 7 2 3 2" xfId="11584"/>
    <cellStyle name="Currency 4 7 2 3 2 2" xfId="11585"/>
    <cellStyle name="Currency 4 7 2 3 2 2 2" xfId="11586"/>
    <cellStyle name="Currency 4 7 2 3 2 3" xfId="11587"/>
    <cellStyle name="Currency 4 7 2 3 3" xfId="11588"/>
    <cellStyle name="Currency 4 7 2 3 3 2" xfId="11589"/>
    <cellStyle name="Currency 4 7 2 3 4" xfId="11590"/>
    <cellStyle name="Currency 4 7 2 4" xfId="11591"/>
    <cellStyle name="Currency 4 7 2 4 2" xfId="11592"/>
    <cellStyle name="Currency 4 7 2 4 2 2" xfId="11593"/>
    <cellStyle name="Currency 4 7 2 4 3" xfId="11594"/>
    <cellStyle name="Currency 4 7 2 5" xfId="11595"/>
    <cellStyle name="Currency 4 7 2 5 2" xfId="11596"/>
    <cellStyle name="Currency 4 7 2 6" xfId="11597"/>
    <cellStyle name="Currency 4 7 3" xfId="11598"/>
    <cellStyle name="Currency 4 7 3 2" xfId="11599"/>
    <cellStyle name="Currency 4 7 3 2 2" xfId="11600"/>
    <cellStyle name="Currency 4 7 3 2 2 2" xfId="11601"/>
    <cellStyle name="Currency 4 7 3 2 2 2 2" xfId="11602"/>
    <cellStyle name="Currency 4 7 3 2 2 3" xfId="11603"/>
    <cellStyle name="Currency 4 7 3 2 3" xfId="11604"/>
    <cellStyle name="Currency 4 7 3 2 3 2" xfId="11605"/>
    <cellStyle name="Currency 4 7 3 2 4" xfId="11606"/>
    <cellStyle name="Currency 4 7 3 3" xfId="11607"/>
    <cellStyle name="Currency 4 7 3 3 2" xfId="11608"/>
    <cellStyle name="Currency 4 7 3 3 2 2" xfId="11609"/>
    <cellStyle name="Currency 4 7 3 3 3" xfId="11610"/>
    <cellStyle name="Currency 4 7 3 4" xfId="11611"/>
    <cellStyle name="Currency 4 7 3 4 2" xfId="11612"/>
    <cellStyle name="Currency 4 7 3 5" xfId="11613"/>
    <cellStyle name="Currency 4 7 4" xfId="11614"/>
    <cellStyle name="Currency 4 7 4 2" xfId="11615"/>
    <cellStyle name="Currency 4 7 4 2 2" xfId="11616"/>
    <cellStyle name="Currency 4 7 4 2 2 2" xfId="11617"/>
    <cellStyle name="Currency 4 7 4 2 3" xfId="11618"/>
    <cellStyle name="Currency 4 7 4 3" xfId="11619"/>
    <cellStyle name="Currency 4 7 4 3 2" xfId="11620"/>
    <cellStyle name="Currency 4 7 4 4" xfId="11621"/>
    <cellStyle name="Currency 4 7 5" xfId="11622"/>
    <cellStyle name="Currency 4 7 5 2" xfId="11623"/>
    <cellStyle name="Currency 4 7 5 2 2" xfId="11624"/>
    <cellStyle name="Currency 4 7 5 2 2 2" xfId="11625"/>
    <cellStyle name="Currency 4 7 5 2 3" xfId="11626"/>
    <cellStyle name="Currency 4 7 5 3" xfId="11627"/>
    <cellStyle name="Currency 4 7 5 3 2" xfId="11628"/>
    <cellStyle name="Currency 4 7 5 4" xfId="11629"/>
    <cellStyle name="Currency 4 7 6" xfId="11630"/>
    <cellStyle name="Currency 4 7 6 2" xfId="11631"/>
    <cellStyle name="Currency 4 7 6 2 2" xfId="11632"/>
    <cellStyle name="Currency 4 7 6 3" xfId="11633"/>
    <cellStyle name="Currency 4 7 7" xfId="11634"/>
    <cellStyle name="Currency 4 7 7 2" xfId="11635"/>
    <cellStyle name="Currency 4 7 8" xfId="11636"/>
    <cellStyle name="Currency 4 8" xfId="11637"/>
    <cellStyle name="Currency 4 8 2" xfId="11638"/>
    <cellStyle name="Currency 4 8 2 2" xfId="11639"/>
    <cellStyle name="Currency 4 8 2 2 2" xfId="11640"/>
    <cellStyle name="Currency 4 8 2 2 2 2" xfId="11641"/>
    <cellStyle name="Currency 4 8 2 2 2 2 2" xfId="11642"/>
    <cellStyle name="Currency 4 8 2 2 2 3" xfId="11643"/>
    <cellStyle name="Currency 4 8 2 2 3" xfId="11644"/>
    <cellStyle name="Currency 4 8 2 2 3 2" xfId="11645"/>
    <cellStyle name="Currency 4 8 2 2 4" xfId="11646"/>
    <cellStyle name="Currency 4 8 2 3" xfId="11647"/>
    <cellStyle name="Currency 4 8 2 3 2" xfId="11648"/>
    <cellStyle name="Currency 4 8 2 3 2 2" xfId="11649"/>
    <cellStyle name="Currency 4 8 2 3 3" xfId="11650"/>
    <cellStyle name="Currency 4 8 2 4" xfId="11651"/>
    <cellStyle name="Currency 4 8 2 4 2" xfId="11652"/>
    <cellStyle name="Currency 4 8 2 5" xfId="11653"/>
    <cellStyle name="Currency 4 8 3" xfId="11654"/>
    <cellStyle name="Currency 4 8 3 2" xfId="11655"/>
    <cellStyle name="Currency 4 8 3 2 2" xfId="11656"/>
    <cellStyle name="Currency 4 8 3 2 2 2" xfId="11657"/>
    <cellStyle name="Currency 4 8 3 2 3" xfId="11658"/>
    <cellStyle name="Currency 4 8 3 3" xfId="11659"/>
    <cellStyle name="Currency 4 8 3 3 2" xfId="11660"/>
    <cellStyle name="Currency 4 8 3 4" xfId="11661"/>
    <cellStyle name="Currency 4 8 4" xfId="11662"/>
    <cellStyle name="Currency 4 8 4 2" xfId="11663"/>
    <cellStyle name="Currency 4 8 4 2 2" xfId="11664"/>
    <cellStyle name="Currency 4 8 4 2 2 2" xfId="11665"/>
    <cellStyle name="Currency 4 8 4 2 3" xfId="11666"/>
    <cellStyle name="Currency 4 8 4 3" xfId="11667"/>
    <cellStyle name="Currency 4 8 4 3 2" xfId="11668"/>
    <cellStyle name="Currency 4 8 4 4" xfId="11669"/>
    <cellStyle name="Currency 4 8 5" xfId="11670"/>
    <cellStyle name="Currency 4 8 5 2" xfId="11671"/>
    <cellStyle name="Currency 4 8 5 2 2" xfId="11672"/>
    <cellStyle name="Currency 4 8 5 3" xfId="11673"/>
    <cellStyle name="Currency 4 8 6" xfId="11674"/>
    <cellStyle name="Currency 4 8 6 2" xfId="11675"/>
    <cellStyle name="Currency 4 8 7" xfId="11676"/>
    <cellStyle name="Currency 4 9" xfId="11677"/>
    <cellStyle name="Currency 4 9 2" xfId="11678"/>
    <cellStyle name="Currency 4 9 2 2" xfId="11679"/>
    <cellStyle name="Currency 4 9 2 2 2" xfId="11680"/>
    <cellStyle name="Currency 4 9 2 2 2 2" xfId="11681"/>
    <cellStyle name="Currency 4 9 2 2 2 2 2" xfId="11682"/>
    <cellStyle name="Currency 4 9 2 2 2 3" xfId="11683"/>
    <cellStyle name="Currency 4 9 2 2 3" xfId="11684"/>
    <cellStyle name="Currency 4 9 2 2 3 2" xfId="11685"/>
    <cellStyle name="Currency 4 9 2 2 4" xfId="11686"/>
    <cellStyle name="Currency 4 9 2 3" xfId="11687"/>
    <cellStyle name="Currency 4 9 2 3 2" xfId="11688"/>
    <cellStyle name="Currency 4 9 2 3 2 2" xfId="11689"/>
    <cellStyle name="Currency 4 9 2 3 3" xfId="11690"/>
    <cellStyle name="Currency 4 9 2 4" xfId="11691"/>
    <cellStyle name="Currency 4 9 2 4 2" xfId="11692"/>
    <cellStyle name="Currency 4 9 2 5" xfId="11693"/>
    <cellStyle name="Currency 4 9 3" xfId="11694"/>
    <cellStyle name="Currency 4 9 3 2" xfId="11695"/>
    <cellStyle name="Currency 4 9 3 2 2" xfId="11696"/>
    <cellStyle name="Currency 4 9 3 2 2 2" xfId="11697"/>
    <cellStyle name="Currency 4 9 3 2 3" xfId="11698"/>
    <cellStyle name="Currency 4 9 3 3" xfId="11699"/>
    <cellStyle name="Currency 4 9 3 3 2" xfId="11700"/>
    <cellStyle name="Currency 4 9 3 4" xfId="11701"/>
    <cellStyle name="Currency 4 9 4" xfId="11702"/>
    <cellStyle name="Currency 4 9 4 2" xfId="11703"/>
    <cellStyle name="Currency 4 9 4 2 2" xfId="11704"/>
    <cellStyle name="Currency 4 9 4 2 2 2" xfId="11705"/>
    <cellStyle name="Currency 4 9 4 2 3" xfId="11706"/>
    <cellStyle name="Currency 4 9 4 3" xfId="11707"/>
    <cellStyle name="Currency 4 9 4 3 2" xfId="11708"/>
    <cellStyle name="Currency 4 9 4 4" xfId="11709"/>
    <cellStyle name="Currency 4 9 5" xfId="11710"/>
    <cellStyle name="Currency 4 9 5 2" xfId="11711"/>
    <cellStyle name="Currency 4 9 5 2 2" xfId="11712"/>
    <cellStyle name="Currency 4 9 5 3" xfId="11713"/>
    <cellStyle name="Currency 4 9 6" xfId="11714"/>
    <cellStyle name="Currency 4 9 6 2" xfId="11715"/>
    <cellStyle name="Currency 4 9 7" xfId="11716"/>
    <cellStyle name="Currency 5" xfId="11717"/>
    <cellStyle name="Currency 5 2" xfId="11718"/>
    <cellStyle name="Currency 5 3" xfId="11719"/>
    <cellStyle name="Currency 5 4" xfId="11720"/>
    <cellStyle name="Currency 5 5" xfId="11721"/>
    <cellStyle name="Currency 6" xfId="11722"/>
    <cellStyle name="Currency 6 2" xfId="11723"/>
    <cellStyle name="Currency 6 2 2" xfId="11724"/>
    <cellStyle name="Currency 6 2 3" xfId="11725"/>
    <cellStyle name="Currency 6 2 4" xfId="11726"/>
    <cellStyle name="Currency 6 3" xfId="11727"/>
    <cellStyle name="Currency 6 4" xfId="11728"/>
    <cellStyle name="Currency 6 5" xfId="11729"/>
    <cellStyle name="Currency 7" xfId="11730"/>
    <cellStyle name="Currency 7 2" xfId="11731"/>
    <cellStyle name="Currency 7 2 2" xfId="11732"/>
    <cellStyle name="Currency 7 2 3" xfId="11733"/>
    <cellStyle name="Currency 7 2 4" xfId="11734"/>
    <cellStyle name="Currency 7 3" xfId="11735"/>
    <cellStyle name="Currency 7 4" xfId="11736"/>
    <cellStyle name="Currency 7 5" xfId="11737"/>
    <cellStyle name="Currency 8" xfId="11738"/>
    <cellStyle name="Currency 8 2" xfId="11739"/>
    <cellStyle name="Currency 9" xfId="11740"/>
    <cellStyle name="Currency No Comma" xfId="11741"/>
    <cellStyle name="Currency(0)" xfId="2"/>
    <cellStyle name="Currency0" xfId="11742"/>
    <cellStyle name="Currency0 2" xfId="11743"/>
    <cellStyle name="Currency0 3" xfId="11744"/>
    <cellStyle name="Currency0 4" xfId="11745"/>
    <cellStyle name="Date" xfId="11746"/>
    <cellStyle name="Date - Style1" xfId="11747"/>
    <cellStyle name="Date - Style3" xfId="11748"/>
    <cellStyle name="Date 10" xfId="11749"/>
    <cellStyle name="Date 11" xfId="11750"/>
    <cellStyle name="Date 12" xfId="11751"/>
    <cellStyle name="Date 13" xfId="11752"/>
    <cellStyle name="Date 14" xfId="11753"/>
    <cellStyle name="Date 15" xfId="11754"/>
    <cellStyle name="Date 16" xfId="11755"/>
    <cellStyle name="Date 17" xfId="11756"/>
    <cellStyle name="Date 18" xfId="11757"/>
    <cellStyle name="Date 19" xfId="11758"/>
    <cellStyle name="Date 2" xfId="11759"/>
    <cellStyle name="Date 20" xfId="11760"/>
    <cellStyle name="Date 21" xfId="11761"/>
    <cellStyle name="Date 22" xfId="11762"/>
    <cellStyle name="Date 23" xfId="11763"/>
    <cellStyle name="Date 24" xfId="11764"/>
    <cellStyle name="Date 25" xfId="11765"/>
    <cellStyle name="Date 3" xfId="11766"/>
    <cellStyle name="Date 4" xfId="11767"/>
    <cellStyle name="Date 5" xfId="11768"/>
    <cellStyle name="Date 6" xfId="11769"/>
    <cellStyle name="Date 7" xfId="11770"/>
    <cellStyle name="Date 8" xfId="11771"/>
    <cellStyle name="Date 9" xfId="11772"/>
    <cellStyle name="Date_0609_CapEx_Escalation_v2" xfId="11773"/>
    <cellStyle name="drp-sh - Style2" xfId="11774"/>
    <cellStyle name="Entered" xfId="11775"/>
    <cellStyle name="Euro" xfId="11776"/>
    <cellStyle name="Explanatory Text 2" xfId="11777"/>
    <cellStyle name="Explanatory Text 2 2" xfId="11778"/>
    <cellStyle name="Explanatory Text 3" xfId="11779"/>
    <cellStyle name="Explanatory Text 4" xfId="11780"/>
    <cellStyle name="Explanatory Text 5" xfId="11781"/>
    <cellStyle name="Fixed" xfId="11782"/>
    <cellStyle name="Fixed 2" xfId="11783"/>
    <cellStyle name="Fixed 3" xfId="11784"/>
    <cellStyle name="Fixed 4" xfId="11785"/>
    <cellStyle name="Fixed2 - Style2" xfId="11786"/>
    <cellStyle name="Good 2" xfId="11787"/>
    <cellStyle name="Good 2 2" xfId="11788"/>
    <cellStyle name="Good 3" xfId="11789"/>
    <cellStyle name="Good 4" xfId="11790"/>
    <cellStyle name="Good 5" xfId="11791"/>
    <cellStyle name="Grey" xfId="11792"/>
    <cellStyle name="Grey 10" xfId="11793"/>
    <cellStyle name="Grey 11" xfId="11794"/>
    <cellStyle name="Grey 12" xfId="11795"/>
    <cellStyle name="Grey 13" xfId="11796"/>
    <cellStyle name="Grey 14" xfId="11797"/>
    <cellStyle name="Grey 2" xfId="11798"/>
    <cellStyle name="Grey 3" xfId="11799"/>
    <cellStyle name="Grey 4" xfId="11800"/>
    <cellStyle name="Grey 5" xfId="11801"/>
    <cellStyle name="Grey 6" xfId="11802"/>
    <cellStyle name="Grey 7" xfId="11803"/>
    <cellStyle name="Grey 8" xfId="11804"/>
    <cellStyle name="Grey 9" xfId="11805"/>
    <cellStyle name="g-tota - Style7" xfId="11806"/>
    <cellStyle name="header" xfId="11807"/>
    <cellStyle name="Header1" xfId="11808"/>
    <cellStyle name="Header2" xfId="11809"/>
    <cellStyle name="Heading 1 2" xfId="11810"/>
    <cellStyle name="Heading 1 2 2" xfId="11811"/>
    <cellStyle name="Heading 1 3" xfId="11812"/>
    <cellStyle name="Heading 1 4" xfId="11813"/>
    <cellStyle name="Heading 1 5" xfId="11814"/>
    <cellStyle name="Heading 1 6" xfId="11815"/>
    <cellStyle name="Heading 1 7" xfId="11816"/>
    <cellStyle name="Heading 2 2" xfId="11817"/>
    <cellStyle name="Heading 2 2 2" xfId="11818"/>
    <cellStyle name="Heading 2 3" xfId="11819"/>
    <cellStyle name="Heading 2 4" xfId="11820"/>
    <cellStyle name="Heading 2 5" xfId="11821"/>
    <cellStyle name="Heading 2 6" xfId="11822"/>
    <cellStyle name="Heading 2 7" xfId="11823"/>
    <cellStyle name="Heading 3 2" xfId="11824"/>
    <cellStyle name="Heading 3 3" xfId="11825"/>
    <cellStyle name="Heading 3 4" xfId="11826"/>
    <cellStyle name="Heading 3 5" xfId="11827"/>
    <cellStyle name="Heading 4 2" xfId="11828"/>
    <cellStyle name="Heading 4 3" xfId="11829"/>
    <cellStyle name="Heading 4 4" xfId="11830"/>
    <cellStyle name="Heading 4 5" xfId="11831"/>
    <cellStyle name="Heading1" xfId="11832"/>
    <cellStyle name="Heading2" xfId="11833"/>
    <cellStyle name="HEADINGS" xfId="11834"/>
    <cellStyle name="HEADINGSTOP" xfId="11835"/>
    <cellStyle name="Input [yellow]" xfId="11836"/>
    <cellStyle name="Input [yellow] 10" xfId="11837"/>
    <cellStyle name="Input [yellow] 11" xfId="11838"/>
    <cellStyle name="Input [yellow] 12" xfId="11839"/>
    <cellStyle name="Input [yellow] 13" xfId="11840"/>
    <cellStyle name="Input [yellow] 14" xfId="11841"/>
    <cellStyle name="Input [yellow] 2" xfId="11842"/>
    <cellStyle name="Input [yellow] 3" xfId="11843"/>
    <cellStyle name="Input [yellow] 4" xfId="11844"/>
    <cellStyle name="Input [yellow] 5" xfId="11845"/>
    <cellStyle name="Input [yellow] 6" xfId="11846"/>
    <cellStyle name="Input [yellow] 7" xfId="11847"/>
    <cellStyle name="Input [yellow] 8" xfId="11848"/>
    <cellStyle name="Input [yellow] 9" xfId="11849"/>
    <cellStyle name="Input 10" xfId="11850"/>
    <cellStyle name="Input 11" xfId="11851"/>
    <cellStyle name="Input 12" xfId="11852"/>
    <cellStyle name="Input 13" xfId="11853"/>
    <cellStyle name="Input 14" xfId="11854"/>
    <cellStyle name="Input 15" xfId="11855"/>
    <cellStyle name="Input 16" xfId="11856"/>
    <cellStyle name="Input 17" xfId="11857"/>
    <cellStyle name="Input 18" xfId="11858"/>
    <cellStyle name="Input 19" xfId="11859"/>
    <cellStyle name="Input 2" xfId="11860"/>
    <cellStyle name="Input 2 2" xfId="11861"/>
    <cellStyle name="Input 3" xfId="11862"/>
    <cellStyle name="Input 3 2" xfId="11863"/>
    <cellStyle name="Input 4" xfId="11864"/>
    <cellStyle name="Input 5" xfId="11865"/>
    <cellStyle name="Input 6" xfId="11866"/>
    <cellStyle name="Input 7" xfId="11867"/>
    <cellStyle name="Input 8" xfId="11868"/>
    <cellStyle name="Input 9" xfId="11869"/>
    <cellStyle name="Inst. Sections" xfId="11870"/>
    <cellStyle name="Inst. Subheading" xfId="11871"/>
    <cellStyle name="KA billion" xfId="11872"/>
    <cellStyle name="KA million" xfId="11873"/>
    <cellStyle name="line b - Style6" xfId="11874"/>
    <cellStyle name="Linked Cell 2" xfId="11875"/>
    <cellStyle name="Linked Cell 2 2" xfId="11876"/>
    <cellStyle name="Linked Cell 3" xfId="11877"/>
    <cellStyle name="Linked Cell 4" xfId="11878"/>
    <cellStyle name="Linked Cell 5" xfId="11879"/>
    <cellStyle name="Macro" xfId="11880"/>
    <cellStyle name="macro descr" xfId="11881"/>
    <cellStyle name="Macro_2010WkPlCamas" xfId="11882"/>
    <cellStyle name="MacroText" xfId="11883"/>
    <cellStyle name="MCP" xfId="11884"/>
    <cellStyle name="Millares [0]_2AV_M_M " xfId="11885"/>
    <cellStyle name="Millares_2AV_M_M " xfId="11886"/>
    <cellStyle name="Moneda [0]_2AV_M_M " xfId="11887"/>
    <cellStyle name="Moneda_2AV_M_M " xfId="11888"/>
    <cellStyle name="Neutral 2" xfId="11889"/>
    <cellStyle name="Neutral 2 2" xfId="11890"/>
    <cellStyle name="Neutral 3" xfId="11891"/>
    <cellStyle name="Neutral 4" xfId="11892"/>
    <cellStyle name="Neutral 5" xfId="11893"/>
    <cellStyle name="nONE" xfId="11894"/>
    <cellStyle name="noninput" xfId="11895"/>
    <cellStyle name="Normal" xfId="0" builtinId="0"/>
    <cellStyle name="Normal - Style1" xfId="11896"/>
    <cellStyle name="Normal - Style1 10" xfId="11897"/>
    <cellStyle name="Normal - Style1 11" xfId="11898"/>
    <cellStyle name="Normal - Style1 12" xfId="11899"/>
    <cellStyle name="Normal - Style1 13" xfId="11900"/>
    <cellStyle name="Normal - Style1 14" xfId="11901"/>
    <cellStyle name="Normal - Style1 15" xfId="11902"/>
    <cellStyle name="Normal - Style1 15 2" xfId="11903"/>
    <cellStyle name="Normal - Style1 15 3" xfId="11904"/>
    <cellStyle name="Normal - Style1 16" xfId="11905"/>
    <cellStyle name="Normal - Style1 2" xfId="11906"/>
    <cellStyle name="Normal - Style1 3" xfId="11907"/>
    <cellStyle name="Normal - Style1 4" xfId="11908"/>
    <cellStyle name="Normal - Style1 5" xfId="11909"/>
    <cellStyle name="Normal - Style1 6" xfId="11910"/>
    <cellStyle name="Normal - Style1 7" xfId="11911"/>
    <cellStyle name="Normal - Style1 8" xfId="11912"/>
    <cellStyle name="Normal - Style1 9" xfId="11913"/>
    <cellStyle name="Normal - Style2" xfId="11914"/>
    <cellStyle name="Normal - Style3" xfId="11915"/>
    <cellStyle name="Normal - Style4" xfId="11916"/>
    <cellStyle name="Normal - Style5" xfId="11917"/>
    <cellStyle name="Normal - Style6" xfId="11918"/>
    <cellStyle name="Normal - Style7" xfId="11919"/>
    <cellStyle name="Normal - Style8" xfId="11920"/>
    <cellStyle name="Normal 10" xfId="11921"/>
    <cellStyle name="Normal 10 10" xfId="11922"/>
    <cellStyle name="Normal 10 10 2" xfId="11923"/>
    <cellStyle name="Normal 10 10 2 2" xfId="11924"/>
    <cellStyle name="Normal 10 10 2 2 2" xfId="11925"/>
    <cellStyle name="Normal 10 10 2 3" xfId="11926"/>
    <cellStyle name="Normal 10 10 3" xfId="11927"/>
    <cellStyle name="Normal 10 10 3 2" xfId="11928"/>
    <cellStyle name="Normal 10 10 4" xfId="11929"/>
    <cellStyle name="Normal 10 11" xfId="11930"/>
    <cellStyle name="Normal 10 11 2" xfId="11931"/>
    <cellStyle name="Normal 10 11 2 2" xfId="11932"/>
    <cellStyle name="Normal 10 11 3" xfId="11933"/>
    <cellStyle name="Normal 10 12" xfId="11934"/>
    <cellStyle name="Normal 10 12 2" xfId="11935"/>
    <cellStyle name="Normal 10 13" xfId="11936"/>
    <cellStyle name="Normal 10 14" xfId="11937"/>
    <cellStyle name="Normal 10 2" xfId="11938"/>
    <cellStyle name="Normal 10 3" xfId="11939"/>
    <cellStyle name="Normal 10 3 10" xfId="11940"/>
    <cellStyle name="Normal 10 3 10 2" xfId="11941"/>
    <cellStyle name="Normal 10 3 11" xfId="11942"/>
    <cellStyle name="Normal 10 3 2" xfId="11943"/>
    <cellStyle name="Normal 10 3 2 2" xfId="11944"/>
    <cellStyle name="Normal 10 3 2 2 2" xfId="11945"/>
    <cellStyle name="Normal 10 3 2 2 2 2" xfId="11946"/>
    <cellStyle name="Normal 10 3 2 2 2 2 2" xfId="11947"/>
    <cellStyle name="Normal 10 3 2 2 2 2 2 2" xfId="11948"/>
    <cellStyle name="Normal 10 3 2 2 2 2 3" xfId="11949"/>
    <cellStyle name="Normal 10 3 2 2 2 3" xfId="11950"/>
    <cellStyle name="Normal 10 3 2 2 2 3 2" xfId="11951"/>
    <cellStyle name="Normal 10 3 2 2 2 4" xfId="11952"/>
    <cellStyle name="Normal 10 3 2 2 3" xfId="11953"/>
    <cellStyle name="Normal 10 3 2 2 3 2" xfId="11954"/>
    <cellStyle name="Normal 10 3 2 2 3 2 2" xfId="11955"/>
    <cellStyle name="Normal 10 3 2 2 3 2 2 2" xfId="11956"/>
    <cellStyle name="Normal 10 3 2 2 3 2 3" xfId="11957"/>
    <cellStyle name="Normal 10 3 2 2 3 3" xfId="11958"/>
    <cellStyle name="Normal 10 3 2 2 3 3 2" xfId="11959"/>
    <cellStyle name="Normal 10 3 2 2 3 4" xfId="11960"/>
    <cellStyle name="Normal 10 3 2 2 4" xfId="11961"/>
    <cellStyle name="Normal 10 3 2 2 4 2" xfId="11962"/>
    <cellStyle name="Normal 10 3 2 2 4 2 2" xfId="11963"/>
    <cellStyle name="Normal 10 3 2 2 4 3" xfId="11964"/>
    <cellStyle name="Normal 10 3 2 2 5" xfId="11965"/>
    <cellStyle name="Normal 10 3 2 2 5 2" xfId="11966"/>
    <cellStyle name="Normal 10 3 2 2 6" xfId="11967"/>
    <cellStyle name="Normal 10 3 2 3" xfId="11968"/>
    <cellStyle name="Normal 10 3 2 3 2" xfId="11969"/>
    <cellStyle name="Normal 10 3 2 3 2 2" xfId="11970"/>
    <cellStyle name="Normal 10 3 2 3 2 2 2" xfId="11971"/>
    <cellStyle name="Normal 10 3 2 3 2 2 2 2" xfId="11972"/>
    <cellStyle name="Normal 10 3 2 3 2 2 3" xfId="11973"/>
    <cellStyle name="Normal 10 3 2 3 2 3" xfId="11974"/>
    <cellStyle name="Normal 10 3 2 3 2 3 2" xfId="11975"/>
    <cellStyle name="Normal 10 3 2 3 2 4" xfId="11976"/>
    <cellStyle name="Normal 10 3 2 3 3" xfId="11977"/>
    <cellStyle name="Normal 10 3 2 3 3 2" xfId="11978"/>
    <cellStyle name="Normal 10 3 2 3 3 2 2" xfId="11979"/>
    <cellStyle name="Normal 10 3 2 3 3 3" xfId="11980"/>
    <cellStyle name="Normal 10 3 2 3 4" xfId="11981"/>
    <cellStyle name="Normal 10 3 2 3 4 2" xfId="11982"/>
    <cellStyle name="Normal 10 3 2 3 5" xfId="11983"/>
    <cellStyle name="Normal 10 3 2 4" xfId="11984"/>
    <cellStyle name="Normal 10 3 2 4 2" xfId="11985"/>
    <cellStyle name="Normal 10 3 2 4 2 2" xfId="11986"/>
    <cellStyle name="Normal 10 3 2 4 2 2 2" xfId="11987"/>
    <cellStyle name="Normal 10 3 2 4 2 3" xfId="11988"/>
    <cellStyle name="Normal 10 3 2 4 3" xfId="11989"/>
    <cellStyle name="Normal 10 3 2 4 3 2" xfId="11990"/>
    <cellStyle name="Normal 10 3 2 4 4" xfId="11991"/>
    <cellStyle name="Normal 10 3 2 5" xfId="11992"/>
    <cellStyle name="Normal 10 3 2 5 2" xfId="11993"/>
    <cellStyle name="Normal 10 3 2 5 2 2" xfId="11994"/>
    <cellStyle name="Normal 10 3 2 5 2 2 2" xfId="11995"/>
    <cellStyle name="Normal 10 3 2 5 2 3" xfId="11996"/>
    <cellStyle name="Normal 10 3 2 5 3" xfId="11997"/>
    <cellStyle name="Normal 10 3 2 5 3 2" xfId="11998"/>
    <cellStyle name="Normal 10 3 2 5 4" xfId="11999"/>
    <cellStyle name="Normal 10 3 2 6" xfId="12000"/>
    <cellStyle name="Normal 10 3 2 6 2" xfId="12001"/>
    <cellStyle name="Normal 10 3 2 6 2 2" xfId="12002"/>
    <cellStyle name="Normal 10 3 2 6 3" xfId="12003"/>
    <cellStyle name="Normal 10 3 2 7" xfId="12004"/>
    <cellStyle name="Normal 10 3 2 7 2" xfId="12005"/>
    <cellStyle name="Normal 10 3 2 8" xfId="12006"/>
    <cellStyle name="Normal 10 3 3" xfId="12007"/>
    <cellStyle name="Normal 10 3 3 2" xfId="12008"/>
    <cellStyle name="Normal 10 3 3 2 2" xfId="12009"/>
    <cellStyle name="Normal 10 3 3 2 2 2" xfId="12010"/>
    <cellStyle name="Normal 10 3 3 2 2 2 2" xfId="12011"/>
    <cellStyle name="Normal 10 3 3 2 2 2 2 2" xfId="12012"/>
    <cellStyle name="Normal 10 3 3 2 2 2 3" xfId="12013"/>
    <cellStyle name="Normal 10 3 3 2 2 3" xfId="12014"/>
    <cellStyle name="Normal 10 3 3 2 2 3 2" xfId="12015"/>
    <cellStyle name="Normal 10 3 3 2 2 4" xfId="12016"/>
    <cellStyle name="Normal 10 3 3 2 3" xfId="12017"/>
    <cellStyle name="Normal 10 3 3 2 3 2" xfId="12018"/>
    <cellStyle name="Normal 10 3 3 2 3 2 2" xfId="12019"/>
    <cellStyle name="Normal 10 3 3 2 3 3" xfId="12020"/>
    <cellStyle name="Normal 10 3 3 2 4" xfId="12021"/>
    <cellStyle name="Normal 10 3 3 2 4 2" xfId="12022"/>
    <cellStyle name="Normal 10 3 3 2 5" xfId="12023"/>
    <cellStyle name="Normal 10 3 3 3" xfId="12024"/>
    <cellStyle name="Normal 10 3 3 3 2" xfId="12025"/>
    <cellStyle name="Normal 10 3 3 3 2 2" xfId="12026"/>
    <cellStyle name="Normal 10 3 3 3 2 2 2" xfId="12027"/>
    <cellStyle name="Normal 10 3 3 3 2 3" xfId="12028"/>
    <cellStyle name="Normal 10 3 3 3 3" xfId="12029"/>
    <cellStyle name="Normal 10 3 3 3 3 2" xfId="12030"/>
    <cellStyle name="Normal 10 3 3 3 4" xfId="12031"/>
    <cellStyle name="Normal 10 3 3 4" xfId="12032"/>
    <cellStyle name="Normal 10 3 3 4 2" xfId="12033"/>
    <cellStyle name="Normal 10 3 3 4 2 2" xfId="12034"/>
    <cellStyle name="Normal 10 3 3 4 2 2 2" xfId="12035"/>
    <cellStyle name="Normal 10 3 3 4 2 3" xfId="12036"/>
    <cellStyle name="Normal 10 3 3 4 3" xfId="12037"/>
    <cellStyle name="Normal 10 3 3 4 3 2" xfId="12038"/>
    <cellStyle name="Normal 10 3 3 4 4" xfId="12039"/>
    <cellStyle name="Normal 10 3 3 5" xfId="12040"/>
    <cellStyle name="Normal 10 3 3 5 2" xfId="12041"/>
    <cellStyle name="Normal 10 3 3 5 2 2" xfId="12042"/>
    <cellStyle name="Normal 10 3 3 5 3" xfId="12043"/>
    <cellStyle name="Normal 10 3 3 6" xfId="12044"/>
    <cellStyle name="Normal 10 3 3 6 2" xfId="12045"/>
    <cellStyle name="Normal 10 3 3 7" xfId="12046"/>
    <cellStyle name="Normal 10 3 4" xfId="12047"/>
    <cellStyle name="Normal 10 3 4 2" xfId="12048"/>
    <cellStyle name="Normal 10 3 4 2 2" xfId="12049"/>
    <cellStyle name="Normal 10 3 4 2 2 2" xfId="12050"/>
    <cellStyle name="Normal 10 3 4 2 2 2 2" xfId="12051"/>
    <cellStyle name="Normal 10 3 4 2 2 2 2 2" xfId="12052"/>
    <cellStyle name="Normal 10 3 4 2 2 2 3" xfId="12053"/>
    <cellStyle name="Normal 10 3 4 2 2 3" xfId="12054"/>
    <cellStyle name="Normal 10 3 4 2 2 3 2" xfId="12055"/>
    <cellStyle name="Normal 10 3 4 2 2 4" xfId="12056"/>
    <cellStyle name="Normal 10 3 4 2 3" xfId="12057"/>
    <cellStyle name="Normal 10 3 4 2 3 2" xfId="12058"/>
    <cellStyle name="Normal 10 3 4 2 3 2 2" xfId="12059"/>
    <cellStyle name="Normal 10 3 4 2 3 3" xfId="12060"/>
    <cellStyle name="Normal 10 3 4 2 4" xfId="12061"/>
    <cellStyle name="Normal 10 3 4 2 4 2" xfId="12062"/>
    <cellStyle name="Normal 10 3 4 2 5" xfId="12063"/>
    <cellStyle name="Normal 10 3 4 3" xfId="12064"/>
    <cellStyle name="Normal 10 3 4 3 2" xfId="12065"/>
    <cellStyle name="Normal 10 3 4 3 2 2" xfId="12066"/>
    <cellStyle name="Normal 10 3 4 3 2 2 2" xfId="12067"/>
    <cellStyle name="Normal 10 3 4 3 2 3" xfId="12068"/>
    <cellStyle name="Normal 10 3 4 3 3" xfId="12069"/>
    <cellStyle name="Normal 10 3 4 3 3 2" xfId="12070"/>
    <cellStyle name="Normal 10 3 4 3 4" xfId="12071"/>
    <cellStyle name="Normal 10 3 4 4" xfId="12072"/>
    <cellStyle name="Normal 10 3 4 4 2" xfId="12073"/>
    <cellStyle name="Normal 10 3 4 4 2 2" xfId="12074"/>
    <cellStyle name="Normal 10 3 4 4 2 2 2" xfId="12075"/>
    <cellStyle name="Normal 10 3 4 4 2 3" xfId="12076"/>
    <cellStyle name="Normal 10 3 4 4 3" xfId="12077"/>
    <cellStyle name="Normal 10 3 4 4 3 2" xfId="12078"/>
    <cellStyle name="Normal 10 3 4 4 4" xfId="12079"/>
    <cellStyle name="Normal 10 3 4 5" xfId="12080"/>
    <cellStyle name="Normal 10 3 4 5 2" xfId="12081"/>
    <cellStyle name="Normal 10 3 4 5 2 2" xfId="12082"/>
    <cellStyle name="Normal 10 3 4 5 3" xfId="12083"/>
    <cellStyle name="Normal 10 3 4 6" xfId="12084"/>
    <cellStyle name="Normal 10 3 4 6 2" xfId="12085"/>
    <cellStyle name="Normal 10 3 4 7" xfId="12086"/>
    <cellStyle name="Normal 10 3 5" xfId="12087"/>
    <cellStyle name="Normal 10 3 5 2" xfId="12088"/>
    <cellStyle name="Normal 10 3 5 2 2" xfId="12089"/>
    <cellStyle name="Normal 10 3 5 2 2 2" xfId="12090"/>
    <cellStyle name="Normal 10 3 5 2 2 2 2" xfId="12091"/>
    <cellStyle name="Normal 10 3 5 2 2 3" xfId="12092"/>
    <cellStyle name="Normal 10 3 5 2 3" xfId="12093"/>
    <cellStyle name="Normal 10 3 5 2 3 2" xfId="12094"/>
    <cellStyle name="Normal 10 3 5 2 4" xfId="12095"/>
    <cellStyle name="Normal 10 3 5 3" xfId="12096"/>
    <cellStyle name="Normal 10 3 5 3 2" xfId="12097"/>
    <cellStyle name="Normal 10 3 5 3 2 2" xfId="12098"/>
    <cellStyle name="Normal 10 3 5 3 2 2 2" xfId="12099"/>
    <cellStyle name="Normal 10 3 5 3 2 3" xfId="12100"/>
    <cellStyle name="Normal 10 3 5 3 3" xfId="12101"/>
    <cellStyle name="Normal 10 3 5 3 3 2" xfId="12102"/>
    <cellStyle name="Normal 10 3 5 3 4" xfId="12103"/>
    <cellStyle name="Normal 10 3 5 4" xfId="12104"/>
    <cellStyle name="Normal 10 3 5 4 2" xfId="12105"/>
    <cellStyle name="Normal 10 3 5 4 2 2" xfId="12106"/>
    <cellStyle name="Normal 10 3 5 4 3" xfId="12107"/>
    <cellStyle name="Normal 10 3 5 5" xfId="12108"/>
    <cellStyle name="Normal 10 3 5 5 2" xfId="12109"/>
    <cellStyle name="Normal 10 3 5 6" xfId="12110"/>
    <cellStyle name="Normal 10 3 6" xfId="12111"/>
    <cellStyle name="Normal 10 3 6 2" xfId="12112"/>
    <cellStyle name="Normal 10 3 6 2 2" xfId="12113"/>
    <cellStyle name="Normal 10 3 6 2 2 2" xfId="12114"/>
    <cellStyle name="Normal 10 3 6 2 2 2 2" xfId="12115"/>
    <cellStyle name="Normal 10 3 6 2 2 3" xfId="12116"/>
    <cellStyle name="Normal 10 3 6 2 3" xfId="12117"/>
    <cellStyle name="Normal 10 3 6 2 3 2" xfId="12118"/>
    <cellStyle name="Normal 10 3 6 2 4" xfId="12119"/>
    <cellStyle name="Normal 10 3 6 3" xfId="12120"/>
    <cellStyle name="Normal 10 3 6 3 2" xfId="12121"/>
    <cellStyle name="Normal 10 3 6 3 2 2" xfId="12122"/>
    <cellStyle name="Normal 10 3 6 3 3" xfId="12123"/>
    <cellStyle name="Normal 10 3 6 4" xfId="12124"/>
    <cellStyle name="Normal 10 3 6 4 2" xfId="12125"/>
    <cellStyle name="Normal 10 3 6 5" xfId="12126"/>
    <cellStyle name="Normal 10 3 7" xfId="12127"/>
    <cellStyle name="Normal 10 3 7 2" xfId="12128"/>
    <cellStyle name="Normal 10 3 7 2 2" xfId="12129"/>
    <cellStyle name="Normal 10 3 7 2 2 2" xfId="12130"/>
    <cellStyle name="Normal 10 3 7 2 3" xfId="12131"/>
    <cellStyle name="Normal 10 3 7 3" xfId="12132"/>
    <cellStyle name="Normal 10 3 7 3 2" xfId="12133"/>
    <cellStyle name="Normal 10 3 7 4" xfId="12134"/>
    <cellStyle name="Normal 10 3 8" xfId="12135"/>
    <cellStyle name="Normal 10 3 8 2" xfId="12136"/>
    <cellStyle name="Normal 10 3 8 2 2" xfId="12137"/>
    <cellStyle name="Normal 10 3 8 2 2 2" xfId="12138"/>
    <cellStyle name="Normal 10 3 8 2 3" xfId="12139"/>
    <cellStyle name="Normal 10 3 8 3" xfId="12140"/>
    <cellStyle name="Normal 10 3 8 3 2" xfId="12141"/>
    <cellStyle name="Normal 10 3 8 4" xfId="12142"/>
    <cellStyle name="Normal 10 3 9" xfId="12143"/>
    <cellStyle name="Normal 10 3 9 2" xfId="12144"/>
    <cellStyle name="Normal 10 3 9 2 2" xfId="12145"/>
    <cellStyle name="Normal 10 3 9 3" xfId="12146"/>
    <cellStyle name="Normal 10 4" xfId="12147"/>
    <cellStyle name="Normal 10 4 2" xfId="12148"/>
    <cellStyle name="Normal 10 4 2 2" xfId="12149"/>
    <cellStyle name="Normal 10 4 2 2 2" xfId="12150"/>
    <cellStyle name="Normal 10 4 2 2 2 2" xfId="12151"/>
    <cellStyle name="Normal 10 4 2 2 2 2 2" xfId="12152"/>
    <cellStyle name="Normal 10 4 2 2 2 2 2 2" xfId="12153"/>
    <cellStyle name="Normal 10 4 2 2 2 2 3" xfId="12154"/>
    <cellStyle name="Normal 10 4 2 2 2 3" xfId="12155"/>
    <cellStyle name="Normal 10 4 2 2 2 3 2" xfId="12156"/>
    <cellStyle name="Normal 10 4 2 2 2 4" xfId="12157"/>
    <cellStyle name="Normal 10 4 2 2 3" xfId="12158"/>
    <cellStyle name="Normal 10 4 2 2 3 2" xfId="12159"/>
    <cellStyle name="Normal 10 4 2 2 3 2 2" xfId="12160"/>
    <cellStyle name="Normal 10 4 2 2 3 3" xfId="12161"/>
    <cellStyle name="Normal 10 4 2 2 4" xfId="12162"/>
    <cellStyle name="Normal 10 4 2 2 4 2" xfId="12163"/>
    <cellStyle name="Normal 10 4 2 2 5" xfId="12164"/>
    <cellStyle name="Normal 10 4 2 3" xfId="12165"/>
    <cellStyle name="Normal 10 4 2 3 2" xfId="12166"/>
    <cellStyle name="Normal 10 4 2 3 2 2" xfId="12167"/>
    <cellStyle name="Normal 10 4 2 3 2 2 2" xfId="12168"/>
    <cellStyle name="Normal 10 4 2 3 2 3" xfId="12169"/>
    <cellStyle name="Normal 10 4 2 3 3" xfId="12170"/>
    <cellStyle name="Normal 10 4 2 3 3 2" xfId="12171"/>
    <cellStyle name="Normal 10 4 2 3 4" xfId="12172"/>
    <cellStyle name="Normal 10 4 2 4" xfId="12173"/>
    <cellStyle name="Normal 10 4 2 4 2" xfId="12174"/>
    <cellStyle name="Normal 10 4 2 4 2 2" xfId="12175"/>
    <cellStyle name="Normal 10 4 2 4 2 2 2" xfId="12176"/>
    <cellStyle name="Normal 10 4 2 4 2 3" xfId="12177"/>
    <cellStyle name="Normal 10 4 2 4 3" xfId="12178"/>
    <cellStyle name="Normal 10 4 2 4 3 2" xfId="12179"/>
    <cellStyle name="Normal 10 4 2 4 4" xfId="12180"/>
    <cellStyle name="Normal 10 4 2 5" xfId="12181"/>
    <cellStyle name="Normal 10 4 2 5 2" xfId="12182"/>
    <cellStyle name="Normal 10 4 2 5 2 2" xfId="12183"/>
    <cellStyle name="Normal 10 4 2 5 3" xfId="12184"/>
    <cellStyle name="Normal 10 4 2 6" xfId="12185"/>
    <cellStyle name="Normal 10 4 2 6 2" xfId="12186"/>
    <cellStyle name="Normal 10 4 2 7" xfId="12187"/>
    <cellStyle name="Normal 10 4 3" xfId="12188"/>
    <cellStyle name="Normal 10 4 3 2" xfId="12189"/>
    <cellStyle name="Normal 10 4 3 2 2" xfId="12190"/>
    <cellStyle name="Normal 10 4 3 2 2 2" xfId="12191"/>
    <cellStyle name="Normal 10 4 3 2 2 2 2" xfId="12192"/>
    <cellStyle name="Normal 10 4 3 2 2 3" xfId="12193"/>
    <cellStyle name="Normal 10 4 3 2 3" xfId="12194"/>
    <cellStyle name="Normal 10 4 3 2 3 2" xfId="12195"/>
    <cellStyle name="Normal 10 4 3 2 4" xfId="12196"/>
    <cellStyle name="Normal 10 4 3 3" xfId="12197"/>
    <cellStyle name="Normal 10 4 3 3 2" xfId="12198"/>
    <cellStyle name="Normal 10 4 3 3 2 2" xfId="12199"/>
    <cellStyle name="Normal 10 4 3 3 2 2 2" xfId="12200"/>
    <cellStyle name="Normal 10 4 3 3 2 3" xfId="12201"/>
    <cellStyle name="Normal 10 4 3 3 3" xfId="12202"/>
    <cellStyle name="Normal 10 4 3 3 3 2" xfId="12203"/>
    <cellStyle name="Normal 10 4 3 3 4" xfId="12204"/>
    <cellStyle name="Normal 10 4 3 4" xfId="12205"/>
    <cellStyle name="Normal 10 4 3 4 2" xfId="12206"/>
    <cellStyle name="Normal 10 4 3 4 2 2" xfId="12207"/>
    <cellStyle name="Normal 10 4 3 4 3" xfId="12208"/>
    <cellStyle name="Normal 10 4 3 5" xfId="12209"/>
    <cellStyle name="Normal 10 4 3 5 2" xfId="12210"/>
    <cellStyle name="Normal 10 4 3 6" xfId="12211"/>
    <cellStyle name="Normal 10 4 4" xfId="12212"/>
    <cellStyle name="Normal 10 4 4 2" xfId="12213"/>
    <cellStyle name="Normal 10 4 4 2 2" xfId="12214"/>
    <cellStyle name="Normal 10 4 4 2 2 2" xfId="12215"/>
    <cellStyle name="Normal 10 4 4 2 2 2 2" xfId="12216"/>
    <cellStyle name="Normal 10 4 4 2 2 3" xfId="12217"/>
    <cellStyle name="Normal 10 4 4 2 3" xfId="12218"/>
    <cellStyle name="Normal 10 4 4 2 3 2" xfId="12219"/>
    <cellStyle name="Normal 10 4 4 2 4" xfId="12220"/>
    <cellStyle name="Normal 10 4 4 3" xfId="12221"/>
    <cellStyle name="Normal 10 4 4 3 2" xfId="12222"/>
    <cellStyle name="Normal 10 4 4 3 2 2" xfId="12223"/>
    <cellStyle name="Normal 10 4 4 3 3" xfId="12224"/>
    <cellStyle name="Normal 10 4 4 4" xfId="12225"/>
    <cellStyle name="Normal 10 4 4 4 2" xfId="12226"/>
    <cellStyle name="Normal 10 4 4 5" xfId="12227"/>
    <cellStyle name="Normal 10 4 5" xfId="12228"/>
    <cellStyle name="Normal 10 4 5 2" xfId="12229"/>
    <cellStyle name="Normal 10 4 5 2 2" xfId="12230"/>
    <cellStyle name="Normal 10 4 5 2 2 2" xfId="12231"/>
    <cellStyle name="Normal 10 4 5 2 3" xfId="12232"/>
    <cellStyle name="Normal 10 4 5 3" xfId="12233"/>
    <cellStyle name="Normal 10 4 5 3 2" xfId="12234"/>
    <cellStyle name="Normal 10 4 5 4" xfId="12235"/>
    <cellStyle name="Normal 10 4 6" xfId="12236"/>
    <cellStyle name="Normal 10 4 6 2" xfId="12237"/>
    <cellStyle name="Normal 10 4 6 2 2" xfId="12238"/>
    <cellStyle name="Normal 10 4 6 2 2 2" xfId="12239"/>
    <cellStyle name="Normal 10 4 6 2 3" xfId="12240"/>
    <cellStyle name="Normal 10 4 6 3" xfId="12241"/>
    <cellStyle name="Normal 10 4 6 3 2" xfId="12242"/>
    <cellStyle name="Normal 10 4 6 4" xfId="12243"/>
    <cellStyle name="Normal 10 4 7" xfId="12244"/>
    <cellStyle name="Normal 10 4 7 2" xfId="12245"/>
    <cellStyle name="Normal 10 4 7 2 2" xfId="12246"/>
    <cellStyle name="Normal 10 4 7 3" xfId="12247"/>
    <cellStyle name="Normal 10 4 8" xfId="12248"/>
    <cellStyle name="Normal 10 4 8 2" xfId="12249"/>
    <cellStyle name="Normal 10 4 9" xfId="12250"/>
    <cellStyle name="Normal 10 5" xfId="12251"/>
    <cellStyle name="Normal 10 5 2" xfId="12252"/>
    <cellStyle name="Normal 10 5 2 2" xfId="12253"/>
    <cellStyle name="Normal 10 5 2 2 2" xfId="12254"/>
    <cellStyle name="Normal 10 5 2 2 2 2" xfId="12255"/>
    <cellStyle name="Normal 10 5 2 2 2 2 2" xfId="12256"/>
    <cellStyle name="Normal 10 5 2 2 2 3" xfId="12257"/>
    <cellStyle name="Normal 10 5 2 2 3" xfId="12258"/>
    <cellStyle name="Normal 10 5 2 2 3 2" xfId="12259"/>
    <cellStyle name="Normal 10 5 2 2 4" xfId="12260"/>
    <cellStyle name="Normal 10 5 2 3" xfId="12261"/>
    <cellStyle name="Normal 10 5 2 3 2" xfId="12262"/>
    <cellStyle name="Normal 10 5 2 3 2 2" xfId="12263"/>
    <cellStyle name="Normal 10 5 2 3 2 2 2" xfId="12264"/>
    <cellStyle name="Normal 10 5 2 3 2 3" xfId="12265"/>
    <cellStyle name="Normal 10 5 2 3 3" xfId="12266"/>
    <cellStyle name="Normal 10 5 2 3 3 2" xfId="12267"/>
    <cellStyle name="Normal 10 5 2 3 4" xfId="12268"/>
    <cellStyle name="Normal 10 5 2 4" xfId="12269"/>
    <cellStyle name="Normal 10 5 2 4 2" xfId="12270"/>
    <cellStyle name="Normal 10 5 2 4 2 2" xfId="12271"/>
    <cellStyle name="Normal 10 5 2 4 3" xfId="12272"/>
    <cellStyle name="Normal 10 5 2 5" xfId="12273"/>
    <cellStyle name="Normal 10 5 2 5 2" xfId="12274"/>
    <cellStyle name="Normal 10 5 2 6" xfId="12275"/>
    <cellStyle name="Normal 10 5 3" xfId="12276"/>
    <cellStyle name="Normal 10 5 3 2" xfId="12277"/>
    <cellStyle name="Normal 10 5 3 2 2" xfId="12278"/>
    <cellStyle name="Normal 10 5 3 2 2 2" xfId="12279"/>
    <cellStyle name="Normal 10 5 3 2 2 2 2" xfId="12280"/>
    <cellStyle name="Normal 10 5 3 2 2 3" xfId="12281"/>
    <cellStyle name="Normal 10 5 3 2 3" xfId="12282"/>
    <cellStyle name="Normal 10 5 3 2 3 2" xfId="12283"/>
    <cellStyle name="Normal 10 5 3 2 4" xfId="12284"/>
    <cellStyle name="Normal 10 5 3 3" xfId="12285"/>
    <cellStyle name="Normal 10 5 3 3 2" xfId="12286"/>
    <cellStyle name="Normal 10 5 3 3 2 2" xfId="12287"/>
    <cellStyle name="Normal 10 5 3 3 3" xfId="12288"/>
    <cellStyle name="Normal 10 5 3 4" xfId="12289"/>
    <cellStyle name="Normal 10 5 3 4 2" xfId="12290"/>
    <cellStyle name="Normal 10 5 3 5" xfId="12291"/>
    <cellStyle name="Normal 10 5 4" xfId="12292"/>
    <cellStyle name="Normal 10 5 4 2" xfId="12293"/>
    <cellStyle name="Normal 10 5 4 2 2" xfId="12294"/>
    <cellStyle name="Normal 10 5 4 2 2 2" xfId="12295"/>
    <cellStyle name="Normal 10 5 4 2 3" xfId="12296"/>
    <cellStyle name="Normal 10 5 4 3" xfId="12297"/>
    <cellStyle name="Normal 10 5 4 3 2" xfId="12298"/>
    <cellStyle name="Normal 10 5 4 4" xfId="12299"/>
    <cellStyle name="Normal 10 5 5" xfId="12300"/>
    <cellStyle name="Normal 10 5 5 2" xfId="12301"/>
    <cellStyle name="Normal 10 5 5 2 2" xfId="12302"/>
    <cellStyle name="Normal 10 5 5 2 2 2" xfId="12303"/>
    <cellStyle name="Normal 10 5 5 2 3" xfId="12304"/>
    <cellStyle name="Normal 10 5 5 3" xfId="12305"/>
    <cellStyle name="Normal 10 5 5 3 2" xfId="12306"/>
    <cellStyle name="Normal 10 5 5 4" xfId="12307"/>
    <cellStyle name="Normal 10 5 6" xfId="12308"/>
    <cellStyle name="Normal 10 5 6 2" xfId="12309"/>
    <cellStyle name="Normal 10 5 6 2 2" xfId="12310"/>
    <cellStyle name="Normal 10 5 6 3" xfId="12311"/>
    <cellStyle name="Normal 10 5 7" xfId="12312"/>
    <cellStyle name="Normal 10 5 7 2" xfId="12313"/>
    <cellStyle name="Normal 10 5 8" xfId="12314"/>
    <cellStyle name="Normal 10 6" xfId="12315"/>
    <cellStyle name="Normal 10 6 2" xfId="12316"/>
    <cellStyle name="Normal 10 6 2 2" xfId="12317"/>
    <cellStyle name="Normal 10 6 2 2 2" xfId="12318"/>
    <cellStyle name="Normal 10 6 2 2 2 2" xfId="12319"/>
    <cellStyle name="Normal 10 6 2 2 2 2 2" xfId="12320"/>
    <cellStyle name="Normal 10 6 2 2 2 3" xfId="12321"/>
    <cellStyle name="Normal 10 6 2 2 3" xfId="12322"/>
    <cellStyle name="Normal 10 6 2 2 3 2" xfId="12323"/>
    <cellStyle name="Normal 10 6 2 2 4" xfId="12324"/>
    <cellStyle name="Normal 10 6 2 3" xfId="12325"/>
    <cellStyle name="Normal 10 6 2 3 2" xfId="12326"/>
    <cellStyle name="Normal 10 6 2 3 2 2" xfId="12327"/>
    <cellStyle name="Normal 10 6 2 3 3" xfId="12328"/>
    <cellStyle name="Normal 10 6 2 4" xfId="12329"/>
    <cellStyle name="Normal 10 6 2 4 2" xfId="12330"/>
    <cellStyle name="Normal 10 6 2 5" xfId="12331"/>
    <cellStyle name="Normal 10 6 3" xfId="12332"/>
    <cellStyle name="Normal 10 6 3 2" xfId="12333"/>
    <cellStyle name="Normal 10 6 3 2 2" xfId="12334"/>
    <cellStyle name="Normal 10 6 3 2 2 2" xfId="12335"/>
    <cellStyle name="Normal 10 6 3 2 3" xfId="12336"/>
    <cellStyle name="Normal 10 6 3 3" xfId="12337"/>
    <cellStyle name="Normal 10 6 3 3 2" xfId="12338"/>
    <cellStyle name="Normal 10 6 3 4" xfId="12339"/>
    <cellStyle name="Normal 10 6 4" xfId="12340"/>
    <cellStyle name="Normal 10 6 4 2" xfId="12341"/>
    <cellStyle name="Normal 10 6 4 2 2" xfId="12342"/>
    <cellStyle name="Normal 10 6 4 2 2 2" xfId="12343"/>
    <cellStyle name="Normal 10 6 4 2 3" xfId="12344"/>
    <cellStyle name="Normal 10 6 4 3" xfId="12345"/>
    <cellStyle name="Normal 10 6 4 3 2" xfId="12346"/>
    <cellStyle name="Normal 10 6 4 4" xfId="12347"/>
    <cellStyle name="Normal 10 6 5" xfId="12348"/>
    <cellStyle name="Normal 10 6 5 2" xfId="12349"/>
    <cellStyle name="Normal 10 6 5 2 2" xfId="12350"/>
    <cellStyle name="Normal 10 6 5 3" xfId="12351"/>
    <cellStyle name="Normal 10 6 6" xfId="12352"/>
    <cellStyle name="Normal 10 6 6 2" xfId="12353"/>
    <cellStyle name="Normal 10 6 7" xfId="12354"/>
    <cellStyle name="Normal 10 7" xfId="12355"/>
    <cellStyle name="Normal 10 7 2" xfId="12356"/>
    <cellStyle name="Normal 10 7 2 2" xfId="12357"/>
    <cellStyle name="Normal 10 7 2 2 2" xfId="12358"/>
    <cellStyle name="Normal 10 7 2 2 2 2" xfId="12359"/>
    <cellStyle name="Normal 10 7 2 2 3" xfId="12360"/>
    <cellStyle name="Normal 10 7 2 3" xfId="12361"/>
    <cellStyle name="Normal 10 7 2 3 2" xfId="12362"/>
    <cellStyle name="Normal 10 7 2 4" xfId="12363"/>
    <cellStyle name="Normal 10 7 3" xfId="12364"/>
    <cellStyle name="Normal 10 7 3 2" xfId="12365"/>
    <cellStyle name="Normal 10 7 3 2 2" xfId="12366"/>
    <cellStyle name="Normal 10 7 3 2 2 2" xfId="12367"/>
    <cellStyle name="Normal 10 7 3 2 3" xfId="12368"/>
    <cellStyle name="Normal 10 7 3 3" xfId="12369"/>
    <cellStyle name="Normal 10 7 3 3 2" xfId="12370"/>
    <cellStyle name="Normal 10 7 3 4" xfId="12371"/>
    <cellStyle name="Normal 10 7 4" xfId="12372"/>
    <cellStyle name="Normal 10 7 4 2" xfId="12373"/>
    <cellStyle name="Normal 10 7 4 2 2" xfId="12374"/>
    <cellStyle name="Normal 10 7 4 3" xfId="12375"/>
    <cellStyle name="Normal 10 7 5" xfId="12376"/>
    <cellStyle name="Normal 10 7 5 2" xfId="12377"/>
    <cellStyle name="Normal 10 7 6" xfId="12378"/>
    <cellStyle name="Normal 10 8" xfId="12379"/>
    <cellStyle name="Normal 10 8 2" xfId="12380"/>
    <cellStyle name="Normal 10 8 2 2" xfId="12381"/>
    <cellStyle name="Normal 10 8 2 2 2" xfId="12382"/>
    <cellStyle name="Normal 10 8 2 2 2 2" xfId="12383"/>
    <cellStyle name="Normal 10 8 2 2 3" xfId="12384"/>
    <cellStyle name="Normal 10 8 2 3" xfId="12385"/>
    <cellStyle name="Normal 10 8 2 3 2" xfId="12386"/>
    <cellStyle name="Normal 10 8 2 4" xfId="12387"/>
    <cellStyle name="Normal 10 8 3" xfId="12388"/>
    <cellStyle name="Normal 10 8 3 2" xfId="12389"/>
    <cellStyle name="Normal 10 8 3 2 2" xfId="12390"/>
    <cellStyle name="Normal 10 8 3 3" xfId="12391"/>
    <cellStyle name="Normal 10 8 4" xfId="12392"/>
    <cellStyle name="Normal 10 8 4 2" xfId="12393"/>
    <cellStyle name="Normal 10 8 5" xfId="12394"/>
    <cellStyle name="Normal 10 9" xfId="12395"/>
    <cellStyle name="Normal 10 9 2" xfId="12396"/>
    <cellStyle name="Normal 10 9 2 2" xfId="12397"/>
    <cellStyle name="Normal 10 9 2 2 2" xfId="12398"/>
    <cellStyle name="Normal 10 9 2 3" xfId="12399"/>
    <cellStyle name="Normal 10 9 3" xfId="12400"/>
    <cellStyle name="Normal 10 9 3 2" xfId="12401"/>
    <cellStyle name="Normal 10 9 4" xfId="12402"/>
    <cellStyle name="Normal 100" xfId="12403"/>
    <cellStyle name="Normal 100 2" xfId="12404"/>
    <cellStyle name="Normal 101" xfId="12405"/>
    <cellStyle name="Normal 101 2" xfId="12406"/>
    <cellStyle name="Normal 102" xfId="12407"/>
    <cellStyle name="Normal 102 2" xfId="12408"/>
    <cellStyle name="Normal 103" xfId="12409"/>
    <cellStyle name="Normal 103 2" xfId="12410"/>
    <cellStyle name="Normal 104" xfId="12411"/>
    <cellStyle name="Normal 104 2" xfId="12412"/>
    <cellStyle name="Normal 105" xfId="12413"/>
    <cellStyle name="Normal 105 2" xfId="12414"/>
    <cellStyle name="Normal 105 2 2" xfId="12415"/>
    <cellStyle name="Normal 105 2 2 2" xfId="12416"/>
    <cellStyle name="Normal 105 2 2 2 2" xfId="12417"/>
    <cellStyle name="Normal 105 2 2 2 2 2" xfId="12418"/>
    <cellStyle name="Normal 105 2 2 2 3" xfId="12419"/>
    <cellStyle name="Normal 105 2 2 3" xfId="12420"/>
    <cellStyle name="Normal 105 2 2 3 2" xfId="12421"/>
    <cellStyle name="Normal 105 2 2 4" xfId="12422"/>
    <cellStyle name="Normal 105 2 3" xfId="12423"/>
    <cellStyle name="Normal 105 2 3 2" xfId="12424"/>
    <cellStyle name="Normal 105 2 3 2 2" xfId="12425"/>
    <cellStyle name="Normal 105 2 3 3" xfId="12426"/>
    <cellStyle name="Normal 105 2 4" xfId="12427"/>
    <cellStyle name="Normal 105 2 4 2" xfId="12428"/>
    <cellStyle name="Normal 105 2 5" xfId="12429"/>
    <cellStyle name="Normal 105 3" xfId="12430"/>
    <cellStyle name="Normal 105 3 2" xfId="12431"/>
    <cellStyle name="Normal 105 3 2 2" xfId="12432"/>
    <cellStyle name="Normal 105 3 2 2 2" xfId="12433"/>
    <cellStyle name="Normal 105 3 2 3" xfId="12434"/>
    <cellStyle name="Normal 105 3 3" xfId="12435"/>
    <cellStyle name="Normal 105 3 3 2" xfId="12436"/>
    <cellStyle name="Normal 105 3 4" xfId="12437"/>
    <cellStyle name="Normal 105 4" xfId="12438"/>
    <cellStyle name="Normal 105 4 2" xfId="12439"/>
    <cellStyle name="Normal 105 4 2 2" xfId="12440"/>
    <cellStyle name="Normal 105 4 2 2 2" xfId="12441"/>
    <cellStyle name="Normal 105 4 2 3" xfId="12442"/>
    <cellStyle name="Normal 105 4 3" xfId="12443"/>
    <cellStyle name="Normal 105 4 3 2" xfId="12444"/>
    <cellStyle name="Normal 105 4 4" xfId="12445"/>
    <cellStyle name="Normal 105 5" xfId="12446"/>
    <cellStyle name="Normal 105 5 2" xfId="12447"/>
    <cellStyle name="Normal 105 5 2 2" xfId="12448"/>
    <cellStyle name="Normal 105 5 3" xfId="12449"/>
    <cellStyle name="Normal 105 6" xfId="12450"/>
    <cellStyle name="Normal 105 6 2" xfId="12451"/>
    <cellStyle name="Normal 105 7" xfId="12452"/>
    <cellStyle name="Normal 106" xfId="12453"/>
    <cellStyle name="Normal 107" xfId="12454"/>
    <cellStyle name="Normal 107 2" xfId="12455"/>
    <cellStyle name="Normal 107 3" xfId="12456"/>
    <cellStyle name="Normal 108" xfId="12457"/>
    <cellStyle name="Normal 108 2" xfId="12458"/>
    <cellStyle name="Normal 108 3" xfId="12459"/>
    <cellStyle name="Normal 109" xfId="12460"/>
    <cellStyle name="Normal 109 2" xfId="12461"/>
    <cellStyle name="Normal 109 3" xfId="12462"/>
    <cellStyle name="Normal 11" xfId="12463"/>
    <cellStyle name="Normal 11 2" xfId="12464"/>
    <cellStyle name="Normal 11 2 10" xfId="12465"/>
    <cellStyle name="Normal 11 2 10 2" xfId="12466"/>
    <cellStyle name="Normal 11 2 10 2 2" xfId="12467"/>
    <cellStyle name="Normal 11 2 10 2 2 2" xfId="12468"/>
    <cellStyle name="Normal 11 2 10 2 3" xfId="12469"/>
    <cellStyle name="Normal 11 2 10 3" xfId="12470"/>
    <cellStyle name="Normal 11 2 10 3 2" xfId="12471"/>
    <cellStyle name="Normal 11 2 10 4" xfId="12472"/>
    <cellStyle name="Normal 11 2 11" xfId="12473"/>
    <cellStyle name="Normal 11 2 11 2" xfId="12474"/>
    <cellStyle name="Normal 11 2 11 2 2" xfId="12475"/>
    <cellStyle name="Normal 11 2 11 3" xfId="12476"/>
    <cellStyle name="Normal 11 2 12" xfId="12477"/>
    <cellStyle name="Normal 11 2 12 2" xfId="12478"/>
    <cellStyle name="Normal 11 2 13" xfId="12479"/>
    <cellStyle name="Normal 11 2 2" xfId="12480"/>
    <cellStyle name="Normal 11 2 2 10" xfId="12481"/>
    <cellStyle name="Normal 11 2 2 2" xfId="12482"/>
    <cellStyle name="Normal 11 2 2 2 2" xfId="12483"/>
    <cellStyle name="Normal 11 2 2 2 2 2" xfId="12484"/>
    <cellStyle name="Normal 11 2 2 2 2 2 2" xfId="12485"/>
    <cellStyle name="Normal 11 2 2 2 2 2 2 2" xfId="12486"/>
    <cellStyle name="Normal 11 2 2 2 2 2 2 2 2" xfId="12487"/>
    <cellStyle name="Normal 11 2 2 2 2 2 2 3" xfId="12488"/>
    <cellStyle name="Normal 11 2 2 2 2 2 3" xfId="12489"/>
    <cellStyle name="Normal 11 2 2 2 2 2 3 2" xfId="12490"/>
    <cellStyle name="Normal 11 2 2 2 2 2 4" xfId="12491"/>
    <cellStyle name="Normal 11 2 2 2 2 3" xfId="12492"/>
    <cellStyle name="Normal 11 2 2 2 2 3 2" xfId="12493"/>
    <cellStyle name="Normal 11 2 2 2 2 3 2 2" xfId="12494"/>
    <cellStyle name="Normal 11 2 2 2 2 3 2 2 2" xfId="12495"/>
    <cellStyle name="Normal 11 2 2 2 2 3 2 3" xfId="12496"/>
    <cellStyle name="Normal 11 2 2 2 2 3 3" xfId="12497"/>
    <cellStyle name="Normal 11 2 2 2 2 3 3 2" xfId="12498"/>
    <cellStyle name="Normal 11 2 2 2 2 3 4" xfId="12499"/>
    <cellStyle name="Normal 11 2 2 2 2 4" xfId="12500"/>
    <cellStyle name="Normal 11 2 2 2 2 4 2" xfId="12501"/>
    <cellStyle name="Normal 11 2 2 2 2 4 2 2" xfId="12502"/>
    <cellStyle name="Normal 11 2 2 2 2 4 3" xfId="12503"/>
    <cellStyle name="Normal 11 2 2 2 2 5" xfId="12504"/>
    <cellStyle name="Normal 11 2 2 2 2 5 2" xfId="12505"/>
    <cellStyle name="Normal 11 2 2 2 2 6" xfId="12506"/>
    <cellStyle name="Normal 11 2 2 2 3" xfId="12507"/>
    <cellStyle name="Normal 11 2 2 2 3 2" xfId="12508"/>
    <cellStyle name="Normal 11 2 2 2 3 2 2" xfId="12509"/>
    <cellStyle name="Normal 11 2 2 2 3 2 2 2" xfId="12510"/>
    <cellStyle name="Normal 11 2 2 2 3 2 2 2 2" xfId="12511"/>
    <cellStyle name="Normal 11 2 2 2 3 2 2 3" xfId="12512"/>
    <cellStyle name="Normal 11 2 2 2 3 2 3" xfId="12513"/>
    <cellStyle name="Normal 11 2 2 2 3 2 3 2" xfId="12514"/>
    <cellStyle name="Normal 11 2 2 2 3 2 4" xfId="12515"/>
    <cellStyle name="Normal 11 2 2 2 3 3" xfId="12516"/>
    <cellStyle name="Normal 11 2 2 2 3 3 2" xfId="12517"/>
    <cellStyle name="Normal 11 2 2 2 3 3 2 2" xfId="12518"/>
    <cellStyle name="Normal 11 2 2 2 3 3 3" xfId="12519"/>
    <cellStyle name="Normal 11 2 2 2 3 4" xfId="12520"/>
    <cellStyle name="Normal 11 2 2 2 3 4 2" xfId="12521"/>
    <cellStyle name="Normal 11 2 2 2 3 5" xfId="12522"/>
    <cellStyle name="Normal 11 2 2 2 4" xfId="12523"/>
    <cellStyle name="Normal 11 2 2 2 4 2" xfId="12524"/>
    <cellStyle name="Normal 11 2 2 2 4 2 2" xfId="12525"/>
    <cellStyle name="Normal 11 2 2 2 4 2 2 2" xfId="12526"/>
    <cellStyle name="Normal 11 2 2 2 4 2 3" xfId="12527"/>
    <cellStyle name="Normal 11 2 2 2 4 3" xfId="12528"/>
    <cellStyle name="Normal 11 2 2 2 4 3 2" xfId="12529"/>
    <cellStyle name="Normal 11 2 2 2 4 4" xfId="12530"/>
    <cellStyle name="Normal 11 2 2 2 5" xfId="12531"/>
    <cellStyle name="Normal 11 2 2 2 5 2" xfId="12532"/>
    <cellStyle name="Normal 11 2 2 2 5 2 2" xfId="12533"/>
    <cellStyle name="Normal 11 2 2 2 5 2 2 2" xfId="12534"/>
    <cellStyle name="Normal 11 2 2 2 5 2 3" xfId="12535"/>
    <cellStyle name="Normal 11 2 2 2 5 3" xfId="12536"/>
    <cellStyle name="Normal 11 2 2 2 5 3 2" xfId="12537"/>
    <cellStyle name="Normal 11 2 2 2 5 4" xfId="12538"/>
    <cellStyle name="Normal 11 2 2 2 6" xfId="12539"/>
    <cellStyle name="Normal 11 2 2 2 6 2" xfId="12540"/>
    <cellStyle name="Normal 11 2 2 2 6 2 2" xfId="12541"/>
    <cellStyle name="Normal 11 2 2 2 6 3" xfId="12542"/>
    <cellStyle name="Normal 11 2 2 2 7" xfId="12543"/>
    <cellStyle name="Normal 11 2 2 2 7 2" xfId="12544"/>
    <cellStyle name="Normal 11 2 2 2 8" xfId="12545"/>
    <cellStyle name="Normal 11 2 2 3" xfId="12546"/>
    <cellStyle name="Normal 11 2 2 3 2" xfId="12547"/>
    <cellStyle name="Normal 11 2 2 3 2 2" xfId="12548"/>
    <cellStyle name="Normal 11 2 2 3 2 2 2" xfId="12549"/>
    <cellStyle name="Normal 11 2 2 3 2 2 2 2" xfId="12550"/>
    <cellStyle name="Normal 11 2 2 3 2 2 2 2 2" xfId="12551"/>
    <cellStyle name="Normal 11 2 2 3 2 2 2 3" xfId="12552"/>
    <cellStyle name="Normal 11 2 2 3 2 2 3" xfId="12553"/>
    <cellStyle name="Normal 11 2 2 3 2 2 3 2" xfId="12554"/>
    <cellStyle name="Normal 11 2 2 3 2 2 4" xfId="12555"/>
    <cellStyle name="Normal 11 2 2 3 2 3" xfId="12556"/>
    <cellStyle name="Normal 11 2 2 3 2 3 2" xfId="12557"/>
    <cellStyle name="Normal 11 2 2 3 2 3 2 2" xfId="12558"/>
    <cellStyle name="Normal 11 2 2 3 2 3 3" xfId="12559"/>
    <cellStyle name="Normal 11 2 2 3 2 4" xfId="12560"/>
    <cellStyle name="Normal 11 2 2 3 2 4 2" xfId="12561"/>
    <cellStyle name="Normal 11 2 2 3 2 5" xfId="12562"/>
    <cellStyle name="Normal 11 2 2 3 3" xfId="12563"/>
    <cellStyle name="Normal 11 2 2 3 3 2" xfId="12564"/>
    <cellStyle name="Normal 11 2 2 3 3 2 2" xfId="12565"/>
    <cellStyle name="Normal 11 2 2 3 3 2 2 2" xfId="12566"/>
    <cellStyle name="Normal 11 2 2 3 3 2 3" xfId="12567"/>
    <cellStyle name="Normal 11 2 2 3 3 3" xfId="12568"/>
    <cellStyle name="Normal 11 2 2 3 3 3 2" xfId="12569"/>
    <cellStyle name="Normal 11 2 2 3 3 4" xfId="12570"/>
    <cellStyle name="Normal 11 2 2 3 4" xfId="12571"/>
    <cellStyle name="Normal 11 2 2 3 4 2" xfId="12572"/>
    <cellStyle name="Normal 11 2 2 3 4 2 2" xfId="12573"/>
    <cellStyle name="Normal 11 2 2 3 4 2 2 2" xfId="12574"/>
    <cellStyle name="Normal 11 2 2 3 4 2 3" xfId="12575"/>
    <cellStyle name="Normal 11 2 2 3 4 3" xfId="12576"/>
    <cellStyle name="Normal 11 2 2 3 4 3 2" xfId="12577"/>
    <cellStyle name="Normal 11 2 2 3 4 4" xfId="12578"/>
    <cellStyle name="Normal 11 2 2 3 5" xfId="12579"/>
    <cellStyle name="Normal 11 2 2 3 5 2" xfId="12580"/>
    <cellStyle name="Normal 11 2 2 3 5 2 2" xfId="12581"/>
    <cellStyle name="Normal 11 2 2 3 5 3" xfId="12582"/>
    <cellStyle name="Normal 11 2 2 3 6" xfId="12583"/>
    <cellStyle name="Normal 11 2 2 3 6 2" xfId="12584"/>
    <cellStyle name="Normal 11 2 2 3 7" xfId="12585"/>
    <cellStyle name="Normal 11 2 2 4" xfId="12586"/>
    <cellStyle name="Normal 11 2 2 4 2" xfId="12587"/>
    <cellStyle name="Normal 11 2 2 4 2 2" xfId="12588"/>
    <cellStyle name="Normal 11 2 2 4 2 2 2" xfId="12589"/>
    <cellStyle name="Normal 11 2 2 4 2 2 2 2" xfId="12590"/>
    <cellStyle name="Normal 11 2 2 4 2 2 3" xfId="12591"/>
    <cellStyle name="Normal 11 2 2 4 2 3" xfId="12592"/>
    <cellStyle name="Normal 11 2 2 4 2 3 2" xfId="12593"/>
    <cellStyle name="Normal 11 2 2 4 2 4" xfId="12594"/>
    <cellStyle name="Normal 11 2 2 4 3" xfId="12595"/>
    <cellStyle name="Normal 11 2 2 4 3 2" xfId="12596"/>
    <cellStyle name="Normal 11 2 2 4 3 2 2" xfId="12597"/>
    <cellStyle name="Normal 11 2 2 4 3 2 2 2" xfId="12598"/>
    <cellStyle name="Normal 11 2 2 4 3 2 3" xfId="12599"/>
    <cellStyle name="Normal 11 2 2 4 3 3" xfId="12600"/>
    <cellStyle name="Normal 11 2 2 4 3 3 2" xfId="12601"/>
    <cellStyle name="Normal 11 2 2 4 3 4" xfId="12602"/>
    <cellStyle name="Normal 11 2 2 4 4" xfId="12603"/>
    <cellStyle name="Normal 11 2 2 4 4 2" xfId="12604"/>
    <cellStyle name="Normal 11 2 2 4 4 2 2" xfId="12605"/>
    <cellStyle name="Normal 11 2 2 4 4 3" xfId="12606"/>
    <cellStyle name="Normal 11 2 2 4 5" xfId="12607"/>
    <cellStyle name="Normal 11 2 2 4 5 2" xfId="12608"/>
    <cellStyle name="Normal 11 2 2 4 6" xfId="12609"/>
    <cellStyle name="Normal 11 2 2 5" xfId="12610"/>
    <cellStyle name="Normal 11 2 2 5 2" xfId="12611"/>
    <cellStyle name="Normal 11 2 2 5 2 2" xfId="12612"/>
    <cellStyle name="Normal 11 2 2 5 2 2 2" xfId="12613"/>
    <cellStyle name="Normal 11 2 2 5 2 2 2 2" xfId="12614"/>
    <cellStyle name="Normal 11 2 2 5 2 2 3" xfId="12615"/>
    <cellStyle name="Normal 11 2 2 5 2 3" xfId="12616"/>
    <cellStyle name="Normal 11 2 2 5 2 3 2" xfId="12617"/>
    <cellStyle name="Normal 11 2 2 5 2 4" xfId="12618"/>
    <cellStyle name="Normal 11 2 2 5 3" xfId="12619"/>
    <cellStyle name="Normal 11 2 2 5 3 2" xfId="12620"/>
    <cellStyle name="Normal 11 2 2 5 3 2 2" xfId="12621"/>
    <cellStyle name="Normal 11 2 2 5 3 3" xfId="12622"/>
    <cellStyle name="Normal 11 2 2 5 4" xfId="12623"/>
    <cellStyle name="Normal 11 2 2 5 4 2" xfId="12624"/>
    <cellStyle name="Normal 11 2 2 5 5" xfId="12625"/>
    <cellStyle name="Normal 11 2 2 6" xfId="12626"/>
    <cellStyle name="Normal 11 2 2 6 2" xfId="12627"/>
    <cellStyle name="Normal 11 2 2 6 2 2" xfId="12628"/>
    <cellStyle name="Normal 11 2 2 6 2 2 2" xfId="12629"/>
    <cellStyle name="Normal 11 2 2 6 2 3" xfId="12630"/>
    <cellStyle name="Normal 11 2 2 6 3" xfId="12631"/>
    <cellStyle name="Normal 11 2 2 6 3 2" xfId="12632"/>
    <cellStyle name="Normal 11 2 2 6 4" xfId="12633"/>
    <cellStyle name="Normal 11 2 2 7" xfId="12634"/>
    <cellStyle name="Normal 11 2 2 7 2" xfId="12635"/>
    <cellStyle name="Normal 11 2 2 7 2 2" xfId="12636"/>
    <cellStyle name="Normal 11 2 2 7 2 2 2" xfId="12637"/>
    <cellStyle name="Normal 11 2 2 7 2 3" xfId="12638"/>
    <cellStyle name="Normal 11 2 2 7 3" xfId="12639"/>
    <cellStyle name="Normal 11 2 2 7 3 2" xfId="12640"/>
    <cellStyle name="Normal 11 2 2 7 4" xfId="12641"/>
    <cellStyle name="Normal 11 2 2 8" xfId="12642"/>
    <cellStyle name="Normal 11 2 2 8 2" xfId="12643"/>
    <cellStyle name="Normal 11 2 2 8 2 2" xfId="12644"/>
    <cellStyle name="Normal 11 2 2 8 3" xfId="12645"/>
    <cellStyle name="Normal 11 2 2 9" xfId="12646"/>
    <cellStyle name="Normal 11 2 2 9 2" xfId="12647"/>
    <cellStyle name="Normal 11 2 3" xfId="12648"/>
    <cellStyle name="Normal 11 2 3 2" xfId="12649"/>
    <cellStyle name="Normal 11 2 3 2 2" xfId="12650"/>
    <cellStyle name="Normal 11 2 3 2 2 2" xfId="12651"/>
    <cellStyle name="Normal 11 2 3 2 2 2 2" xfId="12652"/>
    <cellStyle name="Normal 11 2 3 2 2 2 2 2" xfId="12653"/>
    <cellStyle name="Normal 11 2 3 2 2 2 2 2 2" xfId="12654"/>
    <cellStyle name="Normal 11 2 3 2 2 2 2 3" xfId="12655"/>
    <cellStyle name="Normal 11 2 3 2 2 2 3" xfId="12656"/>
    <cellStyle name="Normal 11 2 3 2 2 2 3 2" xfId="12657"/>
    <cellStyle name="Normal 11 2 3 2 2 2 4" xfId="12658"/>
    <cellStyle name="Normal 11 2 3 2 2 3" xfId="12659"/>
    <cellStyle name="Normal 11 2 3 2 2 3 2" xfId="12660"/>
    <cellStyle name="Normal 11 2 3 2 2 3 2 2" xfId="12661"/>
    <cellStyle name="Normal 11 2 3 2 2 3 3" xfId="12662"/>
    <cellStyle name="Normal 11 2 3 2 2 4" xfId="12663"/>
    <cellStyle name="Normal 11 2 3 2 2 4 2" xfId="12664"/>
    <cellStyle name="Normal 11 2 3 2 2 5" xfId="12665"/>
    <cellStyle name="Normal 11 2 3 2 3" xfId="12666"/>
    <cellStyle name="Normal 11 2 3 2 3 2" xfId="12667"/>
    <cellStyle name="Normal 11 2 3 2 3 2 2" xfId="12668"/>
    <cellStyle name="Normal 11 2 3 2 3 2 2 2" xfId="12669"/>
    <cellStyle name="Normal 11 2 3 2 3 2 3" xfId="12670"/>
    <cellStyle name="Normal 11 2 3 2 3 3" xfId="12671"/>
    <cellStyle name="Normal 11 2 3 2 3 3 2" xfId="12672"/>
    <cellStyle name="Normal 11 2 3 2 3 4" xfId="12673"/>
    <cellStyle name="Normal 11 2 3 2 4" xfId="12674"/>
    <cellStyle name="Normal 11 2 3 2 4 2" xfId="12675"/>
    <cellStyle name="Normal 11 2 3 2 4 2 2" xfId="12676"/>
    <cellStyle name="Normal 11 2 3 2 4 2 2 2" xfId="12677"/>
    <cellStyle name="Normal 11 2 3 2 4 2 3" xfId="12678"/>
    <cellStyle name="Normal 11 2 3 2 4 3" xfId="12679"/>
    <cellStyle name="Normal 11 2 3 2 4 3 2" xfId="12680"/>
    <cellStyle name="Normal 11 2 3 2 4 4" xfId="12681"/>
    <cellStyle name="Normal 11 2 3 2 5" xfId="12682"/>
    <cellStyle name="Normal 11 2 3 2 5 2" xfId="12683"/>
    <cellStyle name="Normal 11 2 3 2 5 2 2" xfId="12684"/>
    <cellStyle name="Normal 11 2 3 2 5 3" xfId="12685"/>
    <cellStyle name="Normal 11 2 3 2 6" xfId="12686"/>
    <cellStyle name="Normal 11 2 3 2 6 2" xfId="12687"/>
    <cellStyle name="Normal 11 2 3 2 7" xfId="12688"/>
    <cellStyle name="Normal 11 2 3 3" xfId="12689"/>
    <cellStyle name="Normal 11 2 3 3 2" xfId="12690"/>
    <cellStyle name="Normal 11 2 3 3 2 2" xfId="12691"/>
    <cellStyle name="Normal 11 2 3 3 2 2 2" xfId="12692"/>
    <cellStyle name="Normal 11 2 3 3 2 2 2 2" xfId="12693"/>
    <cellStyle name="Normal 11 2 3 3 2 2 3" xfId="12694"/>
    <cellStyle name="Normal 11 2 3 3 2 3" xfId="12695"/>
    <cellStyle name="Normal 11 2 3 3 2 3 2" xfId="12696"/>
    <cellStyle name="Normal 11 2 3 3 2 4" xfId="12697"/>
    <cellStyle name="Normal 11 2 3 3 3" xfId="12698"/>
    <cellStyle name="Normal 11 2 3 3 3 2" xfId="12699"/>
    <cellStyle name="Normal 11 2 3 3 3 2 2" xfId="12700"/>
    <cellStyle name="Normal 11 2 3 3 3 2 2 2" xfId="12701"/>
    <cellStyle name="Normal 11 2 3 3 3 2 3" xfId="12702"/>
    <cellStyle name="Normal 11 2 3 3 3 3" xfId="12703"/>
    <cellStyle name="Normal 11 2 3 3 3 3 2" xfId="12704"/>
    <cellStyle name="Normal 11 2 3 3 3 4" xfId="12705"/>
    <cellStyle name="Normal 11 2 3 3 4" xfId="12706"/>
    <cellStyle name="Normal 11 2 3 3 4 2" xfId="12707"/>
    <cellStyle name="Normal 11 2 3 3 4 2 2" xfId="12708"/>
    <cellStyle name="Normal 11 2 3 3 4 3" xfId="12709"/>
    <cellStyle name="Normal 11 2 3 3 5" xfId="12710"/>
    <cellStyle name="Normal 11 2 3 3 5 2" xfId="12711"/>
    <cellStyle name="Normal 11 2 3 3 6" xfId="12712"/>
    <cellStyle name="Normal 11 2 3 4" xfId="12713"/>
    <cellStyle name="Normal 11 2 3 4 2" xfId="12714"/>
    <cellStyle name="Normal 11 2 3 4 2 2" xfId="12715"/>
    <cellStyle name="Normal 11 2 3 4 2 2 2" xfId="12716"/>
    <cellStyle name="Normal 11 2 3 4 2 2 2 2" xfId="12717"/>
    <cellStyle name="Normal 11 2 3 4 2 2 3" xfId="12718"/>
    <cellStyle name="Normal 11 2 3 4 2 3" xfId="12719"/>
    <cellStyle name="Normal 11 2 3 4 2 3 2" xfId="12720"/>
    <cellStyle name="Normal 11 2 3 4 2 4" xfId="12721"/>
    <cellStyle name="Normal 11 2 3 4 3" xfId="12722"/>
    <cellStyle name="Normal 11 2 3 4 3 2" xfId="12723"/>
    <cellStyle name="Normal 11 2 3 4 3 2 2" xfId="12724"/>
    <cellStyle name="Normal 11 2 3 4 3 3" xfId="12725"/>
    <cellStyle name="Normal 11 2 3 4 4" xfId="12726"/>
    <cellStyle name="Normal 11 2 3 4 4 2" xfId="12727"/>
    <cellStyle name="Normal 11 2 3 4 5" xfId="12728"/>
    <cellStyle name="Normal 11 2 3 5" xfId="12729"/>
    <cellStyle name="Normal 11 2 3 5 2" xfId="12730"/>
    <cellStyle name="Normal 11 2 3 5 2 2" xfId="12731"/>
    <cellStyle name="Normal 11 2 3 5 2 2 2" xfId="12732"/>
    <cellStyle name="Normal 11 2 3 5 2 3" xfId="12733"/>
    <cellStyle name="Normal 11 2 3 5 3" xfId="12734"/>
    <cellStyle name="Normal 11 2 3 5 3 2" xfId="12735"/>
    <cellStyle name="Normal 11 2 3 5 4" xfId="12736"/>
    <cellStyle name="Normal 11 2 3 6" xfId="12737"/>
    <cellStyle name="Normal 11 2 3 6 2" xfId="12738"/>
    <cellStyle name="Normal 11 2 3 6 2 2" xfId="12739"/>
    <cellStyle name="Normal 11 2 3 6 2 2 2" xfId="12740"/>
    <cellStyle name="Normal 11 2 3 6 2 3" xfId="12741"/>
    <cellStyle name="Normal 11 2 3 6 3" xfId="12742"/>
    <cellStyle name="Normal 11 2 3 6 3 2" xfId="12743"/>
    <cellStyle name="Normal 11 2 3 6 4" xfId="12744"/>
    <cellStyle name="Normal 11 2 3 7" xfId="12745"/>
    <cellStyle name="Normal 11 2 3 7 2" xfId="12746"/>
    <cellStyle name="Normal 11 2 3 7 2 2" xfId="12747"/>
    <cellStyle name="Normal 11 2 3 7 3" xfId="12748"/>
    <cellStyle name="Normal 11 2 3 8" xfId="12749"/>
    <cellStyle name="Normal 11 2 3 8 2" xfId="12750"/>
    <cellStyle name="Normal 11 2 3 9" xfId="12751"/>
    <cellStyle name="Normal 11 2 4" xfId="12752"/>
    <cellStyle name="Normal 11 2 4 2" xfId="12753"/>
    <cellStyle name="Normal 11 2 4 2 2" xfId="12754"/>
    <cellStyle name="Normal 11 2 4 2 2 2" xfId="12755"/>
    <cellStyle name="Normal 11 2 4 2 2 2 2" xfId="12756"/>
    <cellStyle name="Normal 11 2 4 2 2 2 2 2" xfId="12757"/>
    <cellStyle name="Normal 11 2 4 2 2 2 3" xfId="12758"/>
    <cellStyle name="Normal 11 2 4 2 2 3" xfId="12759"/>
    <cellStyle name="Normal 11 2 4 2 2 3 2" xfId="12760"/>
    <cellStyle name="Normal 11 2 4 2 2 4" xfId="12761"/>
    <cellStyle name="Normal 11 2 4 2 3" xfId="12762"/>
    <cellStyle name="Normal 11 2 4 2 3 2" xfId="12763"/>
    <cellStyle name="Normal 11 2 4 2 3 2 2" xfId="12764"/>
    <cellStyle name="Normal 11 2 4 2 3 2 2 2" xfId="12765"/>
    <cellStyle name="Normal 11 2 4 2 3 2 3" xfId="12766"/>
    <cellStyle name="Normal 11 2 4 2 3 3" xfId="12767"/>
    <cellStyle name="Normal 11 2 4 2 3 3 2" xfId="12768"/>
    <cellStyle name="Normal 11 2 4 2 3 4" xfId="12769"/>
    <cellStyle name="Normal 11 2 4 2 4" xfId="12770"/>
    <cellStyle name="Normal 11 2 4 2 4 2" xfId="12771"/>
    <cellStyle name="Normal 11 2 4 2 4 2 2" xfId="12772"/>
    <cellStyle name="Normal 11 2 4 2 4 3" xfId="12773"/>
    <cellStyle name="Normal 11 2 4 2 5" xfId="12774"/>
    <cellStyle name="Normal 11 2 4 2 5 2" xfId="12775"/>
    <cellStyle name="Normal 11 2 4 2 6" xfId="12776"/>
    <cellStyle name="Normal 11 2 4 3" xfId="12777"/>
    <cellStyle name="Normal 11 2 4 3 2" xfId="12778"/>
    <cellStyle name="Normal 11 2 4 3 2 2" xfId="12779"/>
    <cellStyle name="Normal 11 2 4 3 2 2 2" xfId="12780"/>
    <cellStyle name="Normal 11 2 4 3 2 2 2 2" xfId="12781"/>
    <cellStyle name="Normal 11 2 4 3 2 2 3" xfId="12782"/>
    <cellStyle name="Normal 11 2 4 3 2 3" xfId="12783"/>
    <cellStyle name="Normal 11 2 4 3 2 3 2" xfId="12784"/>
    <cellStyle name="Normal 11 2 4 3 2 4" xfId="12785"/>
    <cellStyle name="Normal 11 2 4 3 3" xfId="12786"/>
    <cellStyle name="Normal 11 2 4 3 3 2" xfId="12787"/>
    <cellStyle name="Normal 11 2 4 3 3 2 2" xfId="12788"/>
    <cellStyle name="Normal 11 2 4 3 3 3" xfId="12789"/>
    <cellStyle name="Normal 11 2 4 3 4" xfId="12790"/>
    <cellStyle name="Normal 11 2 4 3 4 2" xfId="12791"/>
    <cellStyle name="Normal 11 2 4 3 5" xfId="12792"/>
    <cellStyle name="Normal 11 2 4 4" xfId="12793"/>
    <cellStyle name="Normal 11 2 4 4 2" xfId="12794"/>
    <cellStyle name="Normal 11 2 4 4 2 2" xfId="12795"/>
    <cellStyle name="Normal 11 2 4 4 2 2 2" xfId="12796"/>
    <cellStyle name="Normal 11 2 4 4 2 3" xfId="12797"/>
    <cellStyle name="Normal 11 2 4 4 3" xfId="12798"/>
    <cellStyle name="Normal 11 2 4 4 3 2" xfId="12799"/>
    <cellStyle name="Normal 11 2 4 4 4" xfId="12800"/>
    <cellStyle name="Normal 11 2 4 5" xfId="12801"/>
    <cellStyle name="Normal 11 2 4 5 2" xfId="12802"/>
    <cellStyle name="Normal 11 2 4 5 2 2" xfId="12803"/>
    <cellStyle name="Normal 11 2 4 5 2 2 2" xfId="12804"/>
    <cellStyle name="Normal 11 2 4 5 2 3" xfId="12805"/>
    <cellStyle name="Normal 11 2 4 5 3" xfId="12806"/>
    <cellStyle name="Normal 11 2 4 5 3 2" xfId="12807"/>
    <cellStyle name="Normal 11 2 4 5 4" xfId="12808"/>
    <cellStyle name="Normal 11 2 4 6" xfId="12809"/>
    <cellStyle name="Normal 11 2 4 6 2" xfId="12810"/>
    <cellStyle name="Normal 11 2 4 6 2 2" xfId="12811"/>
    <cellStyle name="Normal 11 2 4 6 3" xfId="12812"/>
    <cellStyle name="Normal 11 2 4 7" xfId="12813"/>
    <cellStyle name="Normal 11 2 4 7 2" xfId="12814"/>
    <cellStyle name="Normal 11 2 4 8" xfId="12815"/>
    <cellStyle name="Normal 11 2 5" xfId="12816"/>
    <cellStyle name="Normal 11 2 5 2" xfId="12817"/>
    <cellStyle name="Normal 11 2 5 2 2" xfId="12818"/>
    <cellStyle name="Normal 11 2 5 2 2 2" xfId="12819"/>
    <cellStyle name="Normal 11 2 5 2 2 2 2" xfId="12820"/>
    <cellStyle name="Normal 11 2 5 2 2 2 2 2" xfId="12821"/>
    <cellStyle name="Normal 11 2 5 2 2 2 3" xfId="12822"/>
    <cellStyle name="Normal 11 2 5 2 2 3" xfId="12823"/>
    <cellStyle name="Normal 11 2 5 2 2 3 2" xfId="12824"/>
    <cellStyle name="Normal 11 2 5 2 2 4" xfId="12825"/>
    <cellStyle name="Normal 11 2 5 2 3" xfId="12826"/>
    <cellStyle name="Normal 11 2 5 2 3 2" xfId="12827"/>
    <cellStyle name="Normal 11 2 5 2 3 2 2" xfId="12828"/>
    <cellStyle name="Normal 11 2 5 2 3 3" xfId="12829"/>
    <cellStyle name="Normal 11 2 5 2 4" xfId="12830"/>
    <cellStyle name="Normal 11 2 5 2 4 2" xfId="12831"/>
    <cellStyle name="Normal 11 2 5 2 5" xfId="12832"/>
    <cellStyle name="Normal 11 2 5 3" xfId="12833"/>
    <cellStyle name="Normal 11 2 5 3 2" xfId="12834"/>
    <cellStyle name="Normal 11 2 5 3 2 2" xfId="12835"/>
    <cellStyle name="Normal 11 2 5 3 2 2 2" xfId="12836"/>
    <cellStyle name="Normal 11 2 5 3 2 3" xfId="12837"/>
    <cellStyle name="Normal 11 2 5 3 3" xfId="12838"/>
    <cellStyle name="Normal 11 2 5 3 3 2" xfId="12839"/>
    <cellStyle name="Normal 11 2 5 3 4" xfId="12840"/>
    <cellStyle name="Normal 11 2 5 4" xfId="12841"/>
    <cellStyle name="Normal 11 2 5 4 2" xfId="12842"/>
    <cellStyle name="Normal 11 2 5 4 2 2" xfId="12843"/>
    <cellStyle name="Normal 11 2 5 4 2 2 2" xfId="12844"/>
    <cellStyle name="Normal 11 2 5 4 2 3" xfId="12845"/>
    <cellStyle name="Normal 11 2 5 4 3" xfId="12846"/>
    <cellStyle name="Normal 11 2 5 4 3 2" xfId="12847"/>
    <cellStyle name="Normal 11 2 5 4 4" xfId="12848"/>
    <cellStyle name="Normal 11 2 5 5" xfId="12849"/>
    <cellStyle name="Normal 11 2 5 5 2" xfId="12850"/>
    <cellStyle name="Normal 11 2 5 5 2 2" xfId="12851"/>
    <cellStyle name="Normal 11 2 5 5 3" xfId="12852"/>
    <cellStyle name="Normal 11 2 5 6" xfId="12853"/>
    <cellStyle name="Normal 11 2 5 6 2" xfId="12854"/>
    <cellStyle name="Normal 11 2 5 7" xfId="12855"/>
    <cellStyle name="Normal 11 2 6" xfId="12856"/>
    <cellStyle name="Normal 11 2 6 2" xfId="12857"/>
    <cellStyle name="Normal 11 2 6 2 2" xfId="12858"/>
    <cellStyle name="Normal 11 2 6 2 2 2" xfId="12859"/>
    <cellStyle name="Normal 11 2 6 2 2 2 2" xfId="12860"/>
    <cellStyle name="Normal 11 2 6 2 2 2 2 2" xfId="12861"/>
    <cellStyle name="Normal 11 2 6 2 2 2 3" xfId="12862"/>
    <cellStyle name="Normal 11 2 6 2 2 3" xfId="12863"/>
    <cellStyle name="Normal 11 2 6 2 2 3 2" xfId="12864"/>
    <cellStyle name="Normal 11 2 6 2 2 4" xfId="12865"/>
    <cellStyle name="Normal 11 2 6 2 3" xfId="12866"/>
    <cellStyle name="Normal 11 2 6 2 3 2" xfId="12867"/>
    <cellStyle name="Normal 11 2 6 2 3 2 2" xfId="12868"/>
    <cellStyle name="Normal 11 2 6 2 3 3" xfId="12869"/>
    <cellStyle name="Normal 11 2 6 2 4" xfId="12870"/>
    <cellStyle name="Normal 11 2 6 2 4 2" xfId="12871"/>
    <cellStyle name="Normal 11 2 6 2 5" xfId="12872"/>
    <cellStyle name="Normal 11 2 6 3" xfId="12873"/>
    <cellStyle name="Normal 11 2 6 3 2" xfId="12874"/>
    <cellStyle name="Normal 11 2 6 3 2 2" xfId="12875"/>
    <cellStyle name="Normal 11 2 6 3 2 2 2" xfId="12876"/>
    <cellStyle name="Normal 11 2 6 3 2 3" xfId="12877"/>
    <cellStyle name="Normal 11 2 6 3 3" xfId="12878"/>
    <cellStyle name="Normal 11 2 6 3 3 2" xfId="12879"/>
    <cellStyle name="Normal 11 2 6 3 4" xfId="12880"/>
    <cellStyle name="Normal 11 2 6 4" xfId="12881"/>
    <cellStyle name="Normal 11 2 6 4 2" xfId="12882"/>
    <cellStyle name="Normal 11 2 6 4 2 2" xfId="12883"/>
    <cellStyle name="Normal 11 2 6 4 2 2 2" xfId="12884"/>
    <cellStyle name="Normal 11 2 6 4 2 3" xfId="12885"/>
    <cellStyle name="Normal 11 2 6 4 3" xfId="12886"/>
    <cellStyle name="Normal 11 2 6 4 3 2" xfId="12887"/>
    <cellStyle name="Normal 11 2 6 4 4" xfId="12888"/>
    <cellStyle name="Normal 11 2 6 5" xfId="12889"/>
    <cellStyle name="Normal 11 2 6 5 2" xfId="12890"/>
    <cellStyle name="Normal 11 2 6 5 2 2" xfId="12891"/>
    <cellStyle name="Normal 11 2 6 5 3" xfId="12892"/>
    <cellStyle name="Normal 11 2 6 6" xfId="12893"/>
    <cellStyle name="Normal 11 2 6 6 2" xfId="12894"/>
    <cellStyle name="Normal 11 2 6 7" xfId="12895"/>
    <cellStyle name="Normal 11 2 7" xfId="12896"/>
    <cellStyle name="Normal 11 2 7 2" xfId="12897"/>
    <cellStyle name="Normal 11 2 7 2 2" xfId="12898"/>
    <cellStyle name="Normal 11 2 7 2 2 2" xfId="12899"/>
    <cellStyle name="Normal 11 2 7 2 2 2 2" xfId="12900"/>
    <cellStyle name="Normal 11 2 7 2 2 3" xfId="12901"/>
    <cellStyle name="Normal 11 2 7 2 3" xfId="12902"/>
    <cellStyle name="Normal 11 2 7 2 3 2" xfId="12903"/>
    <cellStyle name="Normal 11 2 7 2 4" xfId="12904"/>
    <cellStyle name="Normal 11 2 7 3" xfId="12905"/>
    <cellStyle name="Normal 11 2 7 3 2" xfId="12906"/>
    <cellStyle name="Normal 11 2 7 3 2 2" xfId="12907"/>
    <cellStyle name="Normal 11 2 7 3 2 2 2" xfId="12908"/>
    <cellStyle name="Normal 11 2 7 3 2 3" xfId="12909"/>
    <cellStyle name="Normal 11 2 7 3 3" xfId="12910"/>
    <cellStyle name="Normal 11 2 7 3 3 2" xfId="12911"/>
    <cellStyle name="Normal 11 2 7 3 4" xfId="12912"/>
    <cellStyle name="Normal 11 2 7 4" xfId="12913"/>
    <cellStyle name="Normal 11 2 7 4 2" xfId="12914"/>
    <cellStyle name="Normal 11 2 7 4 2 2" xfId="12915"/>
    <cellStyle name="Normal 11 2 7 4 3" xfId="12916"/>
    <cellStyle name="Normal 11 2 7 5" xfId="12917"/>
    <cellStyle name="Normal 11 2 7 5 2" xfId="12918"/>
    <cellStyle name="Normal 11 2 7 6" xfId="12919"/>
    <cellStyle name="Normal 11 2 8" xfId="12920"/>
    <cellStyle name="Normal 11 2 8 2" xfId="12921"/>
    <cellStyle name="Normal 11 2 8 2 2" xfId="12922"/>
    <cellStyle name="Normal 11 2 8 2 2 2" xfId="12923"/>
    <cellStyle name="Normal 11 2 8 2 2 2 2" xfId="12924"/>
    <cellStyle name="Normal 11 2 8 2 2 3" xfId="12925"/>
    <cellStyle name="Normal 11 2 8 2 3" xfId="12926"/>
    <cellStyle name="Normal 11 2 8 2 3 2" xfId="12927"/>
    <cellStyle name="Normal 11 2 8 2 4" xfId="12928"/>
    <cellStyle name="Normal 11 2 8 3" xfId="12929"/>
    <cellStyle name="Normal 11 2 8 3 2" xfId="12930"/>
    <cellStyle name="Normal 11 2 8 3 2 2" xfId="12931"/>
    <cellStyle name="Normal 11 2 8 3 3" xfId="12932"/>
    <cellStyle name="Normal 11 2 8 4" xfId="12933"/>
    <cellStyle name="Normal 11 2 8 4 2" xfId="12934"/>
    <cellStyle name="Normal 11 2 8 5" xfId="12935"/>
    <cellStyle name="Normal 11 2 9" xfId="12936"/>
    <cellStyle name="Normal 11 2 9 2" xfId="12937"/>
    <cellStyle name="Normal 11 2 9 2 2" xfId="12938"/>
    <cellStyle name="Normal 11 2 9 2 2 2" xfId="12939"/>
    <cellStyle name="Normal 11 2 9 2 3" xfId="12940"/>
    <cellStyle name="Normal 11 2 9 3" xfId="12941"/>
    <cellStyle name="Normal 11 2 9 3 2" xfId="12942"/>
    <cellStyle name="Normal 11 2 9 4" xfId="12943"/>
    <cellStyle name="Normal 11 3" xfId="12944"/>
    <cellStyle name="Normal 11 4" xfId="12945"/>
    <cellStyle name="Normal 11 4 2" xfId="12946"/>
    <cellStyle name="Normal 11 4 2 2" xfId="12947"/>
    <cellStyle name="Normal 11 4 3" xfId="12948"/>
    <cellStyle name="Normal 11 5" xfId="12949"/>
    <cellStyle name="Normal 110" xfId="12950"/>
    <cellStyle name="Normal 111" xfId="12951"/>
    <cellStyle name="Normal 112" xfId="12952"/>
    <cellStyle name="Normal 113" xfId="12953"/>
    <cellStyle name="Normal 114" xfId="12954"/>
    <cellStyle name="Normal 115" xfId="12955"/>
    <cellStyle name="Normal 116" xfId="12956"/>
    <cellStyle name="Normal 116 2" xfId="12957"/>
    <cellStyle name="Normal 117" xfId="12958"/>
    <cellStyle name="Normal 117 2" xfId="12959"/>
    <cellStyle name="Normal 118" xfId="12960"/>
    <cellStyle name="Normal 119" xfId="12961"/>
    <cellStyle name="Normal 12" xfId="12962"/>
    <cellStyle name="Normal 12 2" xfId="12963"/>
    <cellStyle name="Normal 120" xfId="12964"/>
    <cellStyle name="Normal 121" xfId="12965"/>
    <cellStyle name="Normal 122" xfId="12966"/>
    <cellStyle name="Normal 123" xfId="12967"/>
    <cellStyle name="Normal 123 2" xfId="12968"/>
    <cellStyle name="Normal 124" xfId="12969"/>
    <cellStyle name="Normal 125" xfId="12970"/>
    <cellStyle name="Normal 125 2" xfId="12971"/>
    <cellStyle name="Normal 126" xfId="12972"/>
    <cellStyle name="Normal 126 2" xfId="12973"/>
    <cellStyle name="Normal 127" xfId="12974"/>
    <cellStyle name="Normal 128" xfId="12975"/>
    <cellStyle name="Normal 129" xfId="12976"/>
    <cellStyle name="Normal 13" xfId="12977"/>
    <cellStyle name="Normal 13 2" xfId="12978"/>
    <cellStyle name="Normal 13 3" xfId="12979"/>
    <cellStyle name="Normal 13 4" xfId="12980"/>
    <cellStyle name="Normal 130" xfId="12981"/>
    <cellStyle name="Normal 130 2" xfId="12982"/>
    <cellStyle name="Normal 131" xfId="12983"/>
    <cellStyle name="Normal 131 2" xfId="12984"/>
    <cellStyle name="Normal 132" xfId="12985"/>
    <cellStyle name="Normal 132 2" xfId="12986"/>
    <cellStyle name="Normal 133" xfId="12987"/>
    <cellStyle name="Normal 133 2" xfId="12988"/>
    <cellStyle name="Normal 134" xfId="12989"/>
    <cellStyle name="Normal 134 2" xfId="12990"/>
    <cellStyle name="Normal 135" xfId="12991"/>
    <cellStyle name="Normal 135 2" xfId="12992"/>
    <cellStyle name="Normal 136" xfId="12993"/>
    <cellStyle name="Normal 136 2" xfId="12994"/>
    <cellStyle name="Normal 137" xfId="12995"/>
    <cellStyle name="Normal 137 2" xfId="12996"/>
    <cellStyle name="Normal 138" xfId="12997"/>
    <cellStyle name="Normal 138 2" xfId="12998"/>
    <cellStyle name="Normal 139" xfId="12999"/>
    <cellStyle name="Normal 139 2" xfId="13000"/>
    <cellStyle name="Normal 14" xfId="13001"/>
    <cellStyle name="Normal 14 2" xfId="13002"/>
    <cellStyle name="Normal 14 3" xfId="13003"/>
    <cellStyle name="Normal 14 3 2" xfId="13004"/>
    <cellStyle name="Normal 14 3 2 2" xfId="13005"/>
    <cellStyle name="Normal 14 3 3" xfId="13006"/>
    <cellStyle name="Normal 14 4" xfId="13007"/>
    <cellStyle name="Normal 140" xfId="13008"/>
    <cellStyle name="Normal 140 2" xfId="13009"/>
    <cellStyle name="Normal 141" xfId="13010"/>
    <cellStyle name="Normal 141 2" xfId="13011"/>
    <cellStyle name="Normal 142" xfId="13012"/>
    <cellStyle name="Normal 142 2" xfId="13013"/>
    <cellStyle name="Normal 143" xfId="13014"/>
    <cellStyle name="Normal 143 2" xfId="13015"/>
    <cellStyle name="Normal 144" xfId="13016"/>
    <cellStyle name="Normal 144 2" xfId="13017"/>
    <cellStyle name="Normal 144 2 2" xfId="13018"/>
    <cellStyle name="Normal 144 3" xfId="13019"/>
    <cellStyle name="Normal 145" xfId="13020"/>
    <cellStyle name="Normal 145 2" xfId="13021"/>
    <cellStyle name="Normal 146" xfId="13022"/>
    <cellStyle name="Normal 146 2" xfId="13023"/>
    <cellStyle name="Normal 147" xfId="13024"/>
    <cellStyle name="Normal 147 2" xfId="13025"/>
    <cellStyle name="Normal 148" xfId="13026"/>
    <cellStyle name="Normal 148 2" xfId="13027"/>
    <cellStyle name="Normal 149" xfId="13028"/>
    <cellStyle name="Normal 149 2" xfId="13029"/>
    <cellStyle name="Normal 15" xfId="13030"/>
    <cellStyle name="Normal 15 2" xfId="13031"/>
    <cellStyle name="Normal 15 3" xfId="13032"/>
    <cellStyle name="Normal 15 4" xfId="13033"/>
    <cellStyle name="Normal 150" xfId="13034"/>
    <cellStyle name="Normal 150 2" xfId="13035"/>
    <cellStyle name="Normal 150 2 2" xfId="13036"/>
    <cellStyle name="Normal 150 3" xfId="13037"/>
    <cellStyle name="Normal 151" xfId="13038"/>
    <cellStyle name="Normal 151 2" xfId="13039"/>
    <cellStyle name="Normal 151 2 2" xfId="13040"/>
    <cellStyle name="Normal 151 3" xfId="13041"/>
    <cellStyle name="Normal 152" xfId="13042"/>
    <cellStyle name="Normal 152 2" xfId="13043"/>
    <cellStyle name="Normal 152 2 2" xfId="13044"/>
    <cellStyle name="Normal 152 3" xfId="13045"/>
    <cellStyle name="Normal 153" xfId="13046"/>
    <cellStyle name="Normal 153 2" xfId="13047"/>
    <cellStyle name="Normal 153 2 2" xfId="13048"/>
    <cellStyle name="Normal 153 3" xfId="13049"/>
    <cellStyle name="Normal 154" xfId="13050"/>
    <cellStyle name="Normal 154 2" xfId="13051"/>
    <cellStyle name="Normal 154 2 2" xfId="13052"/>
    <cellStyle name="Normal 154 3" xfId="13053"/>
    <cellStyle name="Normal 155" xfId="13054"/>
    <cellStyle name="Normal 155 2" xfId="13055"/>
    <cellStyle name="Normal 155 2 2" xfId="13056"/>
    <cellStyle name="Normal 155 3" xfId="13057"/>
    <cellStyle name="Normal 156" xfId="13058"/>
    <cellStyle name="Normal 156 2" xfId="13059"/>
    <cellStyle name="Normal 156 2 2" xfId="13060"/>
    <cellStyle name="Normal 156 3" xfId="13061"/>
    <cellStyle name="Normal 157" xfId="13062"/>
    <cellStyle name="Normal 157 2" xfId="13063"/>
    <cellStyle name="Normal 157 2 2" xfId="13064"/>
    <cellStyle name="Normal 157 3" xfId="13065"/>
    <cellStyle name="Normal 158" xfId="13066"/>
    <cellStyle name="Normal 158 2" xfId="13067"/>
    <cellStyle name="Normal 158 2 2" xfId="13068"/>
    <cellStyle name="Normal 158 3" xfId="13069"/>
    <cellStyle name="Normal 159" xfId="13070"/>
    <cellStyle name="Normal 159 2" xfId="13071"/>
    <cellStyle name="Normal 159 2 2" xfId="13072"/>
    <cellStyle name="Normal 159 3" xfId="13073"/>
    <cellStyle name="Normal 16" xfId="13074"/>
    <cellStyle name="Normal 16 2" xfId="13075"/>
    <cellStyle name="Normal 16 3" xfId="13076"/>
    <cellStyle name="Normal 16 3 2" xfId="13077"/>
    <cellStyle name="Normal 16 3 2 2" xfId="13078"/>
    <cellStyle name="Normal 16 3 3" xfId="13079"/>
    <cellStyle name="Normal 16 4" xfId="13080"/>
    <cellStyle name="Normal 160" xfId="13081"/>
    <cellStyle name="Normal 160 2" xfId="13082"/>
    <cellStyle name="Normal 160 2 2" xfId="13083"/>
    <cellStyle name="Normal 160 3" xfId="13084"/>
    <cellStyle name="Normal 161" xfId="13085"/>
    <cellStyle name="Normal 161 2" xfId="13086"/>
    <cellStyle name="Normal 161 2 2" xfId="13087"/>
    <cellStyle name="Normal 161 3" xfId="13088"/>
    <cellStyle name="Normal 162" xfId="13089"/>
    <cellStyle name="Normal 162 2" xfId="13090"/>
    <cellStyle name="Normal 162 2 2" xfId="13091"/>
    <cellStyle name="Normal 162 3" xfId="13092"/>
    <cellStyle name="Normal 163" xfId="13093"/>
    <cellStyle name="Normal 163 2" xfId="13094"/>
    <cellStyle name="Normal 163 2 2" xfId="13095"/>
    <cellStyle name="Normal 163 3" xfId="13096"/>
    <cellStyle name="Normal 164" xfId="13097"/>
    <cellStyle name="Normal 164 2" xfId="13098"/>
    <cellStyle name="Normal 164 2 2" xfId="13099"/>
    <cellStyle name="Normal 164 3" xfId="13100"/>
    <cellStyle name="Normal 165" xfId="13101"/>
    <cellStyle name="Normal 165 2" xfId="13102"/>
    <cellStyle name="Normal 165 2 2" xfId="13103"/>
    <cellStyle name="Normal 165 3" xfId="13104"/>
    <cellStyle name="Normal 166" xfId="13105"/>
    <cellStyle name="Normal 166 2" xfId="13106"/>
    <cellStyle name="Normal 166 2 2" xfId="13107"/>
    <cellStyle name="Normal 166 3" xfId="13108"/>
    <cellStyle name="Normal 167" xfId="13109"/>
    <cellStyle name="Normal 167 2" xfId="13110"/>
    <cellStyle name="Normal 167 2 2" xfId="13111"/>
    <cellStyle name="Normal 167 3" xfId="13112"/>
    <cellStyle name="Normal 168" xfId="13113"/>
    <cellStyle name="Normal 168 2" xfId="13114"/>
    <cellStyle name="Normal 169" xfId="13115"/>
    <cellStyle name="Normal 169 2" xfId="13116"/>
    <cellStyle name="Normal 17" xfId="13117"/>
    <cellStyle name="Normal 17 2" xfId="13118"/>
    <cellStyle name="Normal 17 3" xfId="13119"/>
    <cellStyle name="Normal 17 4" xfId="13120"/>
    <cellStyle name="Normal 170" xfId="13121"/>
    <cellStyle name="Normal 170 2" xfId="13122"/>
    <cellStyle name="Normal 171" xfId="13123"/>
    <cellStyle name="Normal 171 2" xfId="13124"/>
    <cellStyle name="Normal 172" xfId="13125"/>
    <cellStyle name="Normal 172 2" xfId="13126"/>
    <cellStyle name="Normal 172 2 2" xfId="13127"/>
    <cellStyle name="Normal 172 3" xfId="13128"/>
    <cellStyle name="Normal 173" xfId="13129"/>
    <cellStyle name="Normal 173 2" xfId="13130"/>
    <cellStyle name="Normal 173 2 2" xfId="13131"/>
    <cellStyle name="Normal 173 3" xfId="13132"/>
    <cellStyle name="Normal 174" xfId="13133"/>
    <cellStyle name="Normal 174 2" xfId="13134"/>
    <cellStyle name="Normal 175" xfId="13135"/>
    <cellStyle name="Normal 175 2" xfId="13136"/>
    <cellStyle name="Normal 176" xfId="13137"/>
    <cellStyle name="Normal 176 2" xfId="13138"/>
    <cellStyle name="Normal 177" xfId="13139"/>
    <cellStyle name="Normal 178" xfId="13140"/>
    <cellStyle name="Normal 178 2" xfId="13141"/>
    <cellStyle name="Normal 179" xfId="13142"/>
    <cellStyle name="Normal 179 2" xfId="13143"/>
    <cellStyle name="Normal 18" xfId="13144"/>
    <cellStyle name="Normal 18 2" xfId="13145"/>
    <cellStyle name="Normal 18 2 2" xfId="13146"/>
    <cellStyle name="Normal 18 3" xfId="13147"/>
    <cellStyle name="Normal 18 3 2" xfId="13148"/>
    <cellStyle name="Normal 18 3 2 2" xfId="13149"/>
    <cellStyle name="Normal 18 3 3" xfId="13150"/>
    <cellStyle name="Normal 180" xfId="13151"/>
    <cellStyle name="Normal 180 2" xfId="13152"/>
    <cellStyle name="Normal 181" xfId="13153"/>
    <cellStyle name="Normal 182" xfId="13154"/>
    <cellStyle name="Normal 183" xfId="13155"/>
    <cellStyle name="Normal 184" xfId="13156"/>
    <cellStyle name="Normal 185" xfId="13157"/>
    <cellStyle name="Normal 186" xfId="13158"/>
    <cellStyle name="Normal 187" xfId="13159"/>
    <cellStyle name="Normal 188" xfId="13160"/>
    <cellStyle name="Normal 189" xfId="13161"/>
    <cellStyle name="Normal 19" xfId="13162"/>
    <cellStyle name="Normal 19 2" xfId="13163"/>
    <cellStyle name="Normal 19 2 2" xfId="13164"/>
    <cellStyle name="Normal 19 3" xfId="13165"/>
    <cellStyle name="Normal 190" xfId="13166"/>
    <cellStyle name="Normal 191" xfId="13167"/>
    <cellStyle name="Normal 192" xfId="13168"/>
    <cellStyle name="Normal 193" xfId="13169"/>
    <cellStyle name="Normal 194" xfId="13170"/>
    <cellStyle name="Normal 195" xfId="13171"/>
    <cellStyle name="Normal 196" xfId="19"/>
    <cellStyle name="Normal 197" xfId="28318"/>
    <cellStyle name="Normal 2" xfId="7"/>
    <cellStyle name="Normal 2 10" xfId="13172"/>
    <cellStyle name="Normal 2 10 10" xfId="13173"/>
    <cellStyle name="Normal 2 10 2" xfId="13174"/>
    <cellStyle name="Normal 2 10 3" xfId="13175"/>
    <cellStyle name="Normal 2 10 3 2" xfId="13176"/>
    <cellStyle name="Normal 2 10 3 2 2" xfId="13177"/>
    <cellStyle name="Normal 2 10 3 2 2 2" xfId="13178"/>
    <cellStyle name="Normal 2 10 3 2 2 2 2" xfId="13179"/>
    <cellStyle name="Normal 2 10 3 2 2 2 2 2" xfId="13180"/>
    <cellStyle name="Normal 2 10 3 2 2 2 3" xfId="13181"/>
    <cellStyle name="Normal 2 10 3 2 2 3" xfId="13182"/>
    <cellStyle name="Normal 2 10 3 2 2 3 2" xfId="13183"/>
    <cellStyle name="Normal 2 10 3 2 2 4" xfId="13184"/>
    <cellStyle name="Normal 2 10 3 2 3" xfId="13185"/>
    <cellStyle name="Normal 2 10 3 2 3 2" xfId="13186"/>
    <cellStyle name="Normal 2 10 3 2 3 2 2" xfId="13187"/>
    <cellStyle name="Normal 2 10 3 2 3 3" xfId="13188"/>
    <cellStyle name="Normal 2 10 3 2 4" xfId="13189"/>
    <cellStyle name="Normal 2 10 3 2 4 2" xfId="13190"/>
    <cellStyle name="Normal 2 10 3 2 5" xfId="13191"/>
    <cellStyle name="Normal 2 10 3 3" xfId="13192"/>
    <cellStyle name="Normal 2 10 3 3 2" xfId="13193"/>
    <cellStyle name="Normal 2 10 3 3 2 2" xfId="13194"/>
    <cellStyle name="Normal 2 10 3 3 2 2 2" xfId="13195"/>
    <cellStyle name="Normal 2 10 3 3 2 3" xfId="13196"/>
    <cellStyle name="Normal 2 10 3 3 3" xfId="13197"/>
    <cellStyle name="Normal 2 10 3 3 3 2" xfId="13198"/>
    <cellStyle name="Normal 2 10 3 3 4" xfId="13199"/>
    <cellStyle name="Normal 2 10 3 4" xfId="13200"/>
    <cellStyle name="Normal 2 10 3 4 2" xfId="13201"/>
    <cellStyle name="Normal 2 10 3 4 2 2" xfId="13202"/>
    <cellStyle name="Normal 2 10 3 4 2 2 2" xfId="13203"/>
    <cellStyle name="Normal 2 10 3 4 2 3" xfId="13204"/>
    <cellStyle name="Normal 2 10 3 4 3" xfId="13205"/>
    <cellStyle name="Normal 2 10 3 4 3 2" xfId="13206"/>
    <cellStyle name="Normal 2 10 3 4 4" xfId="13207"/>
    <cellStyle name="Normal 2 10 3 5" xfId="13208"/>
    <cellStyle name="Normal 2 10 3 5 2" xfId="13209"/>
    <cellStyle name="Normal 2 10 3 5 2 2" xfId="13210"/>
    <cellStyle name="Normal 2 10 3 5 3" xfId="13211"/>
    <cellStyle name="Normal 2 10 3 6" xfId="13212"/>
    <cellStyle name="Normal 2 10 3 6 2" xfId="13213"/>
    <cellStyle name="Normal 2 10 3 7" xfId="13214"/>
    <cellStyle name="Normal 2 10 4" xfId="13215"/>
    <cellStyle name="Normal 2 10 4 2" xfId="13216"/>
    <cellStyle name="Normal 2 10 4 2 2" xfId="13217"/>
    <cellStyle name="Normal 2 10 4 2 2 2" xfId="13218"/>
    <cellStyle name="Normal 2 10 4 2 2 2 2" xfId="13219"/>
    <cellStyle name="Normal 2 10 4 2 2 3" xfId="13220"/>
    <cellStyle name="Normal 2 10 4 2 3" xfId="13221"/>
    <cellStyle name="Normal 2 10 4 2 3 2" xfId="13222"/>
    <cellStyle name="Normal 2 10 4 2 4" xfId="13223"/>
    <cellStyle name="Normal 2 10 4 3" xfId="13224"/>
    <cellStyle name="Normal 2 10 4 3 2" xfId="13225"/>
    <cellStyle name="Normal 2 10 4 3 2 2" xfId="13226"/>
    <cellStyle name="Normal 2 10 4 3 2 2 2" xfId="13227"/>
    <cellStyle name="Normal 2 10 4 3 2 3" xfId="13228"/>
    <cellStyle name="Normal 2 10 4 3 3" xfId="13229"/>
    <cellStyle name="Normal 2 10 4 3 3 2" xfId="13230"/>
    <cellStyle name="Normal 2 10 4 3 4" xfId="13231"/>
    <cellStyle name="Normal 2 10 4 4" xfId="13232"/>
    <cellStyle name="Normal 2 10 4 4 2" xfId="13233"/>
    <cellStyle name="Normal 2 10 4 4 2 2" xfId="13234"/>
    <cellStyle name="Normal 2 10 4 4 3" xfId="13235"/>
    <cellStyle name="Normal 2 10 4 5" xfId="13236"/>
    <cellStyle name="Normal 2 10 4 5 2" xfId="13237"/>
    <cellStyle name="Normal 2 10 4 6" xfId="13238"/>
    <cellStyle name="Normal 2 10 5" xfId="13239"/>
    <cellStyle name="Normal 2 10 5 2" xfId="13240"/>
    <cellStyle name="Normal 2 10 5 2 2" xfId="13241"/>
    <cellStyle name="Normal 2 10 5 2 2 2" xfId="13242"/>
    <cellStyle name="Normal 2 10 5 2 2 2 2" xfId="13243"/>
    <cellStyle name="Normal 2 10 5 2 2 3" xfId="13244"/>
    <cellStyle name="Normal 2 10 5 2 3" xfId="13245"/>
    <cellStyle name="Normal 2 10 5 2 3 2" xfId="13246"/>
    <cellStyle name="Normal 2 10 5 2 4" xfId="13247"/>
    <cellStyle name="Normal 2 10 5 3" xfId="13248"/>
    <cellStyle name="Normal 2 10 5 3 2" xfId="13249"/>
    <cellStyle name="Normal 2 10 5 3 2 2" xfId="13250"/>
    <cellStyle name="Normal 2 10 5 3 3" xfId="13251"/>
    <cellStyle name="Normal 2 10 5 4" xfId="13252"/>
    <cellStyle name="Normal 2 10 5 4 2" xfId="13253"/>
    <cellStyle name="Normal 2 10 5 5" xfId="13254"/>
    <cellStyle name="Normal 2 10 6" xfId="13255"/>
    <cellStyle name="Normal 2 10 6 2" xfId="13256"/>
    <cellStyle name="Normal 2 10 6 2 2" xfId="13257"/>
    <cellStyle name="Normal 2 10 6 2 2 2" xfId="13258"/>
    <cellStyle name="Normal 2 10 6 2 3" xfId="13259"/>
    <cellStyle name="Normal 2 10 6 3" xfId="13260"/>
    <cellStyle name="Normal 2 10 6 3 2" xfId="13261"/>
    <cellStyle name="Normal 2 10 6 4" xfId="13262"/>
    <cellStyle name="Normal 2 10 7" xfId="13263"/>
    <cellStyle name="Normal 2 10 7 2" xfId="13264"/>
    <cellStyle name="Normal 2 10 7 2 2" xfId="13265"/>
    <cellStyle name="Normal 2 10 7 2 2 2" xfId="13266"/>
    <cellStyle name="Normal 2 10 7 2 3" xfId="13267"/>
    <cellStyle name="Normal 2 10 7 3" xfId="13268"/>
    <cellStyle name="Normal 2 10 7 3 2" xfId="13269"/>
    <cellStyle name="Normal 2 10 7 4" xfId="13270"/>
    <cellStyle name="Normal 2 10 8" xfId="13271"/>
    <cellStyle name="Normal 2 10 8 2" xfId="13272"/>
    <cellStyle name="Normal 2 10 8 2 2" xfId="13273"/>
    <cellStyle name="Normal 2 10 8 3" xfId="13274"/>
    <cellStyle name="Normal 2 10 9" xfId="13275"/>
    <cellStyle name="Normal 2 10 9 2" xfId="13276"/>
    <cellStyle name="Normal 2 11" xfId="13277"/>
    <cellStyle name="Normal 2 11 2" xfId="13278"/>
    <cellStyle name="Normal 2 11 2 2" xfId="13279"/>
    <cellStyle name="Normal 2 11 2 2 2" xfId="13280"/>
    <cellStyle name="Normal 2 11 2 2 2 2" xfId="13281"/>
    <cellStyle name="Normal 2 11 2 2 2 2 2" xfId="13282"/>
    <cellStyle name="Normal 2 11 2 2 2 2 2 2" xfId="13283"/>
    <cellStyle name="Normal 2 11 2 2 2 2 3" xfId="13284"/>
    <cellStyle name="Normal 2 11 2 2 2 3" xfId="13285"/>
    <cellStyle name="Normal 2 11 2 2 2 3 2" xfId="13286"/>
    <cellStyle name="Normal 2 11 2 2 2 4" xfId="13287"/>
    <cellStyle name="Normal 2 11 2 2 3" xfId="13288"/>
    <cellStyle name="Normal 2 11 2 2 3 2" xfId="13289"/>
    <cellStyle name="Normal 2 11 2 2 3 2 2" xfId="13290"/>
    <cellStyle name="Normal 2 11 2 2 3 3" xfId="13291"/>
    <cellStyle name="Normal 2 11 2 2 4" xfId="13292"/>
    <cellStyle name="Normal 2 11 2 2 4 2" xfId="13293"/>
    <cellStyle name="Normal 2 11 2 2 5" xfId="13294"/>
    <cellStyle name="Normal 2 11 2 3" xfId="13295"/>
    <cellStyle name="Normal 2 11 2 3 2" xfId="13296"/>
    <cellStyle name="Normal 2 11 2 3 2 2" xfId="13297"/>
    <cellStyle name="Normal 2 11 2 3 2 2 2" xfId="13298"/>
    <cellStyle name="Normal 2 11 2 3 2 3" xfId="13299"/>
    <cellStyle name="Normal 2 11 2 3 3" xfId="13300"/>
    <cellStyle name="Normal 2 11 2 3 3 2" xfId="13301"/>
    <cellStyle name="Normal 2 11 2 3 4" xfId="13302"/>
    <cellStyle name="Normal 2 11 2 4" xfId="13303"/>
    <cellStyle name="Normal 2 11 2 4 2" xfId="13304"/>
    <cellStyle name="Normal 2 11 2 4 2 2" xfId="13305"/>
    <cellStyle name="Normal 2 11 2 4 2 2 2" xfId="13306"/>
    <cellStyle name="Normal 2 11 2 4 2 3" xfId="13307"/>
    <cellStyle name="Normal 2 11 2 4 3" xfId="13308"/>
    <cellStyle name="Normal 2 11 2 4 3 2" xfId="13309"/>
    <cellStyle name="Normal 2 11 2 4 4" xfId="13310"/>
    <cellStyle name="Normal 2 11 2 5" xfId="13311"/>
    <cellStyle name="Normal 2 11 2 5 2" xfId="13312"/>
    <cellStyle name="Normal 2 11 2 5 2 2" xfId="13313"/>
    <cellStyle name="Normal 2 11 2 5 3" xfId="13314"/>
    <cellStyle name="Normal 2 11 2 6" xfId="13315"/>
    <cellStyle name="Normal 2 11 2 6 2" xfId="13316"/>
    <cellStyle name="Normal 2 11 2 7" xfId="13317"/>
    <cellStyle name="Normal 2 11 3" xfId="13318"/>
    <cellStyle name="Normal 2 11 3 2" xfId="13319"/>
    <cellStyle name="Normal 2 11 3 2 2" xfId="13320"/>
    <cellStyle name="Normal 2 11 3 2 2 2" xfId="13321"/>
    <cellStyle name="Normal 2 11 3 2 2 2 2" xfId="13322"/>
    <cellStyle name="Normal 2 11 3 2 2 3" xfId="13323"/>
    <cellStyle name="Normal 2 11 3 2 3" xfId="13324"/>
    <cellStyle name="Normal 2 11 3 2 3 2" xfId="13325"/>
    <cellStyle name="Normal 2 11 3 2 4" xfId="13326"/>
    <cellStyle name="Normal 2 11 3 3" xfId="13327"/>
    <cellStyle name="Normal 2 11 3 3 2" xfId="13328"/>
    <cellStyle name="Normal 2 11 3 3 2 2" xfId="13329"/>
    <cellStyle name="Normal 2 11 3 3 3" xfId="13330"/>
    <cellStyle name="Normal 2 11 3 4" xfId="13331"/>
    <cellStyle name="Normal 2 11 3 4 2" xfId="13332"/>
    <cellStyle name="Normal 2 11 3 5" xfId="13333"/>
    <cellStyle name="Normal 2 11 4" xfId="13334"/>
    <cellStyle name="Normal 2 11 4 2" xfId="13335"/>
    <cellStyle name="Normal 2 11 4 2 2" xfId="13336"/>
    <cellStyle name="Normal 2 11 4 2 2 2" xfId="13337"/>
    <cellStyle name="Normal 2 11 4 2 3" xfId="13338"/>
    <cellStyle name="Normal 2 11 4 3" xfId="13339"/>
    <cellStyle name="Normal 2 11 4 3 2" xfId="13340"/>
    <cellStyle name="Normal 2 11 4 4" xfId="13341"/>
    <cellStyle name="Normal 2 11 5" xfId="13342"/>
    <cellStyle name="Normal 2 11 5 2" xfId="13343"/>
    <cellStyle name="Normal 2 11 5 2 2" xfId="13344"/>
    <cellStyle name="Normal 2 11 5 2 2 2" xfId="13345"/>
    <cellStyle name="Normal 2 11 5 2 3" xfId="13346"/>
    <cellStyle name="Normal 2 11 5 3" xfId="13347"/>
    <cellStyle name="Normal 2 11 5 3 2" xfId="13348"/>
    <cellStyle name="Normal 2 11 5 4" xfId="13349"/>
    <cellStyle name="Normal 2 11 6" xfId="13350"/>
    <cellStyle name="Normal 2 11 6 2" xfId="13351"/>
    <cellStyle name="Normal 2 11 6 2 2" xfId="13352"/>
    <cellStyle name="Normal 2 11 6 3" xfId="13353"/>
    <cellStyle name="Normal 2 11 7" xfId="13354"/>
    <cellStyle name="Normal 2 11 7 2" xfId="13355"/>
    <cellStyle name="Normal 2 11 8" xfId="13356"/>
    <cellStyle name="Normal 2 12" xfId="13357"/>
    <cellStyle name="Normal 2 12 2" xfId="13358"/>
    <cellStyle name="Normal 2 12 2 2" xfId="13359"/>
    <cellStyle name="Normal 2 12 2 2 2" xfId="13360"/>
    <cellStyle name="Normal 2 12 2 2 2 2" xfId="13361"/>
    <cellStyle name="Normal 2 12 2 2 2 2 2" xfId="13362"/>
    <cellStyle name="Normal 2 12 2 2 2 3" xfId="13363"/>
    <cellStyle name="Normal 2 12 2 2 3" xfId="13364"/>
    <cellStyle name="Normal 2 12 2 2 3 2" xfId="13365"/>
    <cellStyle name="Normal 2 12 2 2 4" xfId="13366"/>
    <cellStyle name="Normal 2 12 2 3" xfId="13367"/>
    <cellStyle name="Normal 2 12 2 3 2" xfId="13368"/>
    <cellStyle name="Normal 2 12 2 3 2 2" xfId="13369"/>
    <cellStyle name="Normal 2 12 2 3 3" xfId="13370"/>
    <cellStyle name="Normal 2 12 2 4" xfId="13371"/>
    <cellStyle name="Normal 2 12 2 4 2" xfId="13372"/>
    <cellStyle name="Normal 2 12 2 5" xfId="13373"/>
    <cellStyle name="Normal 2 12 3" xfId="13374"/>
    <cellStyle name="Normal 2 12 3 2" xfId="13375"/>
    <cellStyle name="Normal 2 12 3 2 2" xfId="13376"/>
    <cellStyle name="Normal 2 12 3 2 2 2" xfId="13377"/>
    <cellStyle name="Normal 2 12 3 2 3" xfId="13378"/>
    <cellStyle name="Normal 2 12 3 3" xfId="13379"/>
    <cellStyle name="Normal 2 12 3 3 2" xfId="13380"/>
    <cellStyle name="Normal 2 12 3 4" xfId="13381"/>
    <cellStyle name="Normal 2 12 4" xfId="13382"/>
    <cellStyle name="Normal 2 12 4 2" xfId="13383"/>
    <cellStyle name="Normal 2 12 4 2 2" xfId="13384"/>
    <cellStyle name="Normal 2 12 4 2 2 2" xfId="13385"/>
    <cellStyle name="Normal 2 12 4 2 3" xfId="13386"/>
    <cellStyle name="Normal 2 12 4 3" xfId="13387"/>
    <cellStyle name="Normal 2 12 4 3 2" xfId="13388"/>
    <cellStyle name="Normal 2 12 4 4" xfId="13389"/>
    <cellStyle name="Normal 2 12 5" xfId="13390"/>
    <cellStyle name="Normal 2 12 5 2" xfId="13391"/>
    <cellStyle name="Normal 2 12 5 2 2" xfId="13392"/>
    <cellStyle name="Normal 2 12 5 3" xfId="13393"/>
    <cellStyle name="Normal 2 12 6" xfId="13394"/>
    <cellStyle name="Normal 2 12 6 2" xfId="13395"/>
    <cellStyle name="Normal 2 12 7" xfId="13396"/>
    <cellStyle name="Normal 2 13" xfId="13397"/>
    <cellStyle name="Normal 2 13 2" xfId="13398"/>
    <cellStyle name="Normal 2 13 2 2" xfId="13399"/>
    <cellStyle name="Normal 2 13 2 2 2" xfId="13400"/>
    <cellStyle name="Normal 2 13 2 2 2 2" xfId="13401"/>
    <cellStyle name="Normal 2 13 2 2 2 2 2" xfId="13402"/>
    <cellStyle name="Normal 2 13 2 2 2 3" xfId="13403"/>
    <cellStyle name="Normal 2 13 2 2 3" xfId="13404"/>
    <cellStyle name="Normal 2 13 2 2 3 2" xfId="13405"/>
    <cellStyle name="Normal 2 13 2 2 4" xfId="13406"/>
    <cellStyle name="Normal 2 13 2 3" xfId="13407"/>
    <cellStyle name="Normal 2 13 2 3 2" xfId="13408"/>
    <cellStyle name="Normal 2 13 2 3 2 2" xfId="13409"/>
    <cellStyle name="Normal 2 13 2 3 3" xfId="13410"/>
    <cellStyle name="Normal 2 13 2 4" xfId="13411"/>
    <cellStyle name="Normal 2 13 2 4 2" xfId="13412"/>
    <cellStyle name="Normal 2 13 2 5" xfId="13413"/>
    <cellStyle name="Normal 2 13 3" xfId="13414"/>
    <cellStyle name="Normal 2 13 3 2" xfId="13415"/>
    <cellStyle name="Normal 2 13 3 2 2" xfId="13416"/>
    <cellStyle name="Normal 2 13 3 2 2 2" xfId="13417"/>
    <cellStyle name="Normal 2 13 3 2 3" xfId="13418"/>
    <cellStyle name="Normal 2 13 3 3" xfId="13419"/>
    <cellStyle name="Normal 2 13 3 3 2" xfId="13420"/>
    <cellStyle name="Normal 2 13 3 4" xfId="13421"/>
    <cellStyle name="Normal 2 13 4" xfId="13422"/>
    <cellStyle name="Normal 2 13 4 2" xfId="13423"/>
    <cellStyle name="Normal 2 13 4 2 2" xfId="13424"/>
    <cellStyle name="Normal 2 13 4 2 2 2" xfId="13425"/>
    <cellStyle name="Normal 2 13 4 2 3" xfId="13426"/>
    <cellStyle name="Normal 2 13 4 3" xfId="13427"/>
    <cellStyle name="Normal 2 13 4 3 2" xfId="13428"/>
    <cellStyle name="Normal 2 13 4 4" xfId="13429"/>
    <cellStyle name="Normal 2 13 5" xfId="13430"/>
    <cellStyle name="Normal 2 13 5 2" xfId="13431"/>
    <cellStyle name="Normal 2 13 5 2 2" xfId="13432"/>
    <cellStyle name="Normal 2 13 5 3" xfId="13433"/>
    <cellStyle name="Normal 2 13 6" xfId="13434"/>
    <cellStyle name="Normal 2 13 6 2" xfId="13435"/>
    <cellStyle name="Normal 2 13 7" xfId="13436"/>
    <cellStyle name="Normal 2 14" xfId="13437"/>
    <cellStyle name="Normal 2 14 2" xfId="13438"/>
    <cellStyle name="Normal 2 14 2 2" xfId="13439"/>
    <cellStyle name="Normal 2 14 2 2 2" xfId="13440"/>
    <cellStyle name="Normal 2 14 2 2 2 2" xfId="13441"/>
    <cellStyle name="Normal 2 14 2 2 3" xfId="13442"/>
    <cellStyle name="Normal 2 14 2 3" xfId="13443"/>
    <cellStyle name="Normal 2 14 2 3 2" xfId="13444"/>
    <cellStyle name="Normal 2 14 2 4" xfId="13445"/>
    <cellStyle name="Normal 2 14 3" xfId="13446"/>
    <cellStyle name="Normal 2 14 3 2" xfId="13447"/>
    <cellStyle name="Normal 2 14 3 2 2" xfId="13448"/>
    <cellStyle name="Normal 2 14 3 2 2 2" xfId="13449"/>
    <cellStyle name="Normal 2 14 3 2 3" xfId="13450"/>
    <cellStyle name="Normal 2 14 3 3" xfId="13451"/>
    <cellStyle name="Normal 2 14 3 3 2" xfId="13452"/>
    <cellStyle name="Normal 2 14 3 4" xfId="13453"/>
    <cellStyle name="Normal 2 14 4" xfId="13454"/>
    <cellStyle name="Normal 2 14 4 2" xfId="13455"/>
    <cellStyle name="Normal 2 14 4 2 2" xfId="13456"/>
    <cellStyle name="Normal 2 14 4 3" xfId="13457"/>
    <cellStyle name="Normal 2 14 5" xfId="13458"/>
    <cellStyle name="Normal 2 14 5 2" xfId="13459"/>
    <cellStyle name="Normal 2 14 6" xfId="13460"/>
    <cellStyle name="Normal 2 14 7" xfId="13461"/>
    <cellStyle name="Normal 2 15" xfId="13462"/>
    <cellStyle name="Normal 2 15 2" xfId="13463"/>
    <cellStyle name="Normal 2 15 2 2" xfId="13464"/>
    <cellStyle name="Normal 2 15 2 2 2" xfId="13465"/>
    <cellStyle name="Normal 2 15 2 3" xfId="13466"/>
    <cellStyle name="Normal 2 15 3" xfId="13467"/>
    <cellStyle name="Normal 2 15 3 2" xfId="13468"/>
    <cellStyle name="Normal 2 15 4" xfId="13469"/>
    <cellStyle name="Normal 2 16" xfId="13470"/>
    <cellStyle name="Normal 2 16 2" xfId="13471"/>
    <cellStyle name="Normal 2 16 2 2" xfId="13472"/>
    <cellStyle name="Normal 2 16 3" xfId="13473"/>
    <cellStyle name="Normal 2 17" xfId="13474"/>
    <cellStyle name="Normal 2 18" xfId="13475"/>
    <cellStyle name="Normal 2 19" xfId="13476"/>
    <cellStyle name="Normal 2 2" xfId="13477"/>
    <cellStyle name="Normal 2 2 10" xfId="13478"/>
    <cellStyle name="Normal 2 2 2" xfId="13479"/>
    <cellStyle name="Normal 2 2 2 2" xfId="13480"/>
    <cellStyle name="Normal 2 2 2 2 10" xfId="13481"/>
    <cellStyle name="Normal 2 2 2 2 10 2" xfId="13482"/>
    <cellStyle name="Normal 2 2 2 2 10 2 2" xfId="13483"/>
    <cellStyle name="Normal 2 2 2 2 10 2 2 2" xfId="13484"/>
    <cellStyle name="Normal 2 2 2 2 10 2 3" xfId="13485"/>
    <cellStyle name="Normal 2 2 2 2 10 3" xfId="13486"/>
    <cellStyle name="Normal 2 2 2 2 10 3 2" xfId="13487"/>
    <cellStyle name="Normal 2 2 2 2 10 4" xfId="13488"/>
    <cellStyle name="Normal 2 2 2 2 11" xfId="13489"/>
    <cellStyle name="Normal 2 2 2 2 11 2" xfId="13490"/>
    <cellStyle name="Normal 2 2 2 2 11 2 2" xfId="13491"/>
    <cellStyle name="Normal 2 2 2 2 11 3" xfId="13492"/>
    <cellStyle name="Normal 2 2 2 2 12" xfId="13493"/>
    <cellStyle name="Normal 2 2 2 2 12 2" xfId="13494"/>
    <cellStyle name="Normal 2 2 2 2 13" xfId="13495"/>
    <cellStyle name="Normal 2 2 2 2 14" xfId="13496"/>
    <cellStyle name="Normal 2 2 2 2 2" xfId="13497"/>
    <cellStyle name="Normal 2 2 2 2 2 10" xfId="13498"/>
    <cellStyle name="Normal 2 2 2 2 2 11" xfId="13499"/>
    <cellStyle name="Normal 2 2 2 2 2 2" xfId="13500"/>
    <cellStyle name="Normal 2 2 2 2 2 2 2" xfId="13501"/>
    <cellStyle name="Normal 2 2 2 2 2 2 2 2" xfId="13502"/>
    <cellStyle name="Normal 2 2 2 2 2 2 2 2 2" xfId="13503"/>
    <cellStyle name="Normal 2 2 2 2 2 2 2 2 2 2" xfId="13504"/>
    <cellStyle name="Normal 2 2 2 2 2 2 2 2 2 2 2" xfId="13505"/>
    <cellStyle name="Normal 2 2 2 2 2 2 2 2 2 3" xfId="13506"/>
    <cellStyle name="Normal 2 2 2 2 2 2 2 2 3" xfId="13507"/>
    <cellStyle name="Normal 2 2 2 2 2 2 2 2 3 2" xfId="13508"/>
    <cellStyle name="Normal 2 2 2 2 2 2 2 2 4" xfId="13509"/>
    <cellStyle name="Normal 2 2 2 2 2 2 2 3" xfId="13510"/>
    <cellStyle name="Normal 2 2 2 2 2 2 2 3 2" xfId="13511"/>
    <cellStyle name="Normal 2 2 2 2 2 2 2 3 2 2" xfId="13512"/>
    <cellStyle name="Normal 2 2 2 2 2 2 2 3 2 2 2" xfId="13513"/>
    <cellStyle name="Normal 2 2 2 2 2 2 2 3 2 3" xfId="13514"/>
    <cellStyle name="Normal 2 2 2 2 2 2 2 3 3" xfId="13515"/>
    <cellStyle name="Normal 2 2 2 2 2 2 2 3 3 2" xfId="13516"/>
    <cellStyle name="Normal 2 2 2 2 2 2 2 3 4" xfId="13517"/>
    <cellStyle name="Normal 2 2 2 2 2 2 2 4" xfId="13518"/>
    <cellStyle name="Normal 2 2 2 2 2 2 2 4 2" xfId="13519"/>
    <cellStyle name="Normal 2 2 2 2 2 2 2 4 2 2" xfId="13520"/>
    <cellStyle name="Normal 2 2 2 2 2 2 2 4 3" xfId="13521"/>
    <cellStyle name="Normal 2 2 2 2 2 2 2 5" xfId="13522"/>
    <cellStyle name="Normal 2 2 2 2 2 2 2 5 2" xfId="13523"/>
    <cellStyle name="Normal 2 2 2 2 2 2 2 6" xfId="13524"/>
    <cellStyle name="Normal 2 2 2 2 2 2 3" xfId="13525"/>
    <cellStyle name="Normal 2 2 2 2 2 2 3 2" xfId="13526"/>
    <cellStyle name="Normal 2 2 2 2 2 2 3 2 2" xfId="13527"/>
    <cellStyle name="Normal 2 2 2 2 2 2 3 2 2 2" xfId="13528"/>
    <cellStyle name="Normal 2 2 2 2 2 2 3 2 2 2 2" xfId="13529"/>
    <cellStyle name="Normal 2 2 2 2 2 2 3 2 2 3" xfId="13530"/>
    <cellStyle name="Normal 2 2 2 2 2 2 3 2 3" xfId="13531"/>
    <cellStyle name="Normal 2 2 2 2 2 2 3 2 3 2" xfId="13532"/>
    <cellStyle name="Normal 2 2 2 2 2 2 3 2 4" xfId="13533"/>
    <cellStyle name="Normal 2 2 2 2 2 2 3 3" xfId="13534"/>
    <cellStyle name="Normal 2 2 2 2 2 2 3 3 2" xfId="13535"/>
    <cellStyle name="Normal 2 2 2 2 2 2 3 3 2 2" xfId="13536"/>
    <cellStyle name="Normal 2 2 2 2 2 2 3 3 3" xfId="13537"/>
    <cellStyle name="Normal 2 2 2 2 2 2 3 4" xfId="13538"/>
    <cellStyle name="Normal 2 2 2 2 2 2 3 4 2" xfId="13539"/>
    <cellStyle name="Normal 2 2 2 2 2 2 3 5" xfId="13540"/>
    <cellStyle name="Normal 2 2 2 2 2 2 4" xfId="13541"/>
    <cellStyle name="Normal 2 2 2 2 2 2 4 2" xfId="13542"/>
    <cellStyle name="Normal 2 2 2 2 2 2 4 2 2" xfId="13543"/>
    <cellStyle name="Normal 2 2 2 2 2 2 4 2 2 2" xfId="13544"/>
    <cellStyle name="Normal 2 2 2 2 2 2 4 2 3" xfId="13545"/>
    <cellStyle name="Normal 2 2 2 2 2 2 4 3" xfId="13546"/>
    <cellStyle name="Normal 2 2 2 2 2 2 4 3 2" xfId="13547"/>
    <cellStyle name="Normal 2 2 2 2 2 2 4 4" xfId="13548"/>
    <cellStyle name="Normal 2 2 2 2 2 2 5" xfId="13549"/>
    <cellStyle name="Normal 2 2 2 2 2 2 5 2" xfId="13550"/>
    <cellStyle name="Normal 2 2 2 2 2 2 5 2 2" xfId="13551"/>
    <cellStyle name="Normal 2 2 2 2 2 2 5 2 2 2" xfId="13552"/>
    <cellStyle name="Normal 2 2 2 2 2 2 5 2 3" xfId="13553"/>
    <cellStyle name="Normal 2 2 2 2 2 2 5 3" xfId="13554"/>
    <cellStyle name="Normal 2 2 2 2 2 2 5 3 2" xfId="13555"/>
    <cellStyle name="Normal 2 2 2 2 2 2 5 4" xfId="13556"/>
    <cellStyle name="Normal 2 2 2 2 2 2 6" xfId="13557"/>
    <cellStyle name="Normal 2 2 2 2 2 2 6 2" xfId="13558"/>
    <cellStyle name="Normal 2 2 2 2 2 2 6 2 2" xfId="13559"/>
    <cellStyle name="Normal 2 2 2 2 2 2 6 3" xfId="13560"/>
    <cellStyle name="Normal 2 2 2 2 2 2 7" xfId="13561"/>
    <cellStyle name="Normal 2 2 2 2 2 2 7 2" xfId="13562"/>
    <cellStyle name="Normal 2 2 2 2 2 2 8" xfId="13563"/>
    <cellStyle name="Normal 2 2 2 2 2 2 9" xfId="13564"/>
    <cellStyle name="Normal 2 2 2 2 2 3" xfId="13565"/>
    <cellStyle name="Normal 2 2 2 2 2 3 2" xfId="13566"/>
    <cellStyle name="Normal 2 2 2 2 2 3 2 2" xfId="13567"/>
    <cellStyle name="Normal 2 2 2 2 2 3 2 2 2" xfId="13568"/>
    <cellStyle name="Normal 2 2 2 2 2 3 2 2 2 2" xfId="13569"/>
    <cellStyle name="Normal 2 2 2 2 2 3 2 2 2 2 2" xfId="13570"/>
    <cellStyle name="Normal 2 2 2 2 2 3 2 2 2 3" xfId="13571"/>
    <cellStyle name="Normal 2 2 2 2 2 3 2 2 3" xfId="13572"/>
    <cellStyle name="Normal 2 2 2 2 2 3 2 2 3 2" xfId="13573"/>
    <cellStyle name="Normal 2 2 2 2 2 3 2 2 4" xfId="13574"/>
    <cellStyle name="Normal 2 2 2 2 2 3 2 3" xfId="13575"/>
    <cellStyle name="Normal 2 2 2 2 2 3 2 3 2" xfId="13576"/>
    <cellStyle name="Normal 2 2 2 2 2 3 2 3 2 2" xfId="13577"/>
    <cellStyle name="Normal 2 2 2 2 2 3 2 3 3" xfId="13578"/>
    <cellStyle name="Normal 2 2 2 2 2 3 2 4" xfId="13579"/>
    <cellStyle name="Normal 2 2 2 2 2 3 2 4 2" xfId="13580"/>
    <cellStyle name="Normal 2 2 2 2 2 3 2 5" xfId="13581"/>
    <cellStyle name="Normal 2 2 2 2 2 3 3" xfId="13582"/>
    <cellStyle name="Normal 2 2 2 2 2 3 3 2" xfId="13583"/>
    <cellStyle name="Normal 2 2 2 2 2 3 3 2 2" xfId="13584"/>
    <cellStyle name="Normal 2 2 2 2 2 3 3 2 2 2" xfId="13585"/>
    <cellStyle name="Normal 2 2 2 2 2 3 3 2 3" xfId="13586"/>
    <cellStyle name="Normal 2 2 2 2 2 3 3 3" xfId="13587"/>
    <cellStyle name="Normal 2 2 2 2 2 3 3 3 2" xfId="13588"/>
    <cellStyle name="Normal 2 2 2 2 2 3 3 4" xfId="13589"/>
    <cellStyle name="Normal 2 2 2 2 2 3 4" xfId="13590"/>
    <cellStyle name="Normal 2 2 2 2 2 3 4 2" xfId="13591"/>
    <cellStyle name="Normal 2 2 2 2 2 3 4 2 2" xfId="13592"/>
    <cellStyle name="Normal 2 2 2 2 2 3 4 2 2 2" xfId="13593"/>
    <cellStyle name="Normal 2 2 2 2 2 3 4 2 3" xfId="13594"/>
    <cellStyle name="Normal 2 2 2 2 2 3 4 3" xfId="13595"/>
    <cellStyle name="Normal 2 2 2 2 2 3 4 3 2" xfId="13596"/>
    <cellStyle name="Normal 2 2 2 2 2 3 4 4" xfId="13597"/>
    <cellStyle name="Normal 2 2 2 2 2 3 5" xfId="13598"/>
    <cellStyle name="Normal 2 2 2 2 2 3 5 2" xfId="13599"/>
    <cellStyle name="Normal 2 2 2 2 2 3 5 2 2" xfId="13600"/>
    <cellStyle name="Normal 2 2 2 2 2 3 5 3" xfId="13601"/>
    <cellStyle name="Normal 2 2 2 2 2 3 6" xfId="13602"/>
    <cellStyle name="Normal 2 2 2 2 2 3 6 2" xfId="13603"/>
    <cellStyle name="Normal 2 2 2 2 2 3 7" xfId="13604"/>
    <cellStyle name="Normal 2 2 2 2 2 3 8" xfId="13605"/>
    <cellStyle name="Normal 2 2 2 2 2 4" xfId="13606"/>
    <cellStyle name="Normal 2 2 2 2 2 4 2" xfId="13607"/>
    <cellStyle name="Normal 2 2 2 2 2 4 2 2" xfId="13608"/>
    <cellStyle name="Normal 2 2 2 2 2 4 2 2 2" xfId="13609"/>
    <cellStyle name="Normal 2 2 2 2 2 4 2 2 2 2" xfId="13610"/>
    <cellStyle name="Normal 2 2 2 2 2 4 2 2 3" xfId="13611"/>
    <cellStyle name="Normal 2 2 2 2 2 4 2 3" xfId="13612"/>
    <cellStyle name="Normal 2 2 2 2 2 4 2 3 2" xfId="13613"/>
    <cellStyle name="Normal 2 2 2 2 2 4 2 4" xfId="13614"/>
    <cellStyle name="Normal 2 2 2 2 2 4 3" xfId="13615"/>
    <cellStyle name="Normal 2 2 2 2 2 4 3 2" xfId="13616"/>
    <cellStyle name="Normal 2 2 2 2 2 4 3 2 2" xfId="13617"/>
    <cellStyle name="Normal 2 2 2 2 2 4 3 2 2 2" xfId="13618"/>
    <cellStyle name="Normal 2 2 2 2 2 4 3 2 3" xfId="13619"/>
    <cellStyle name="Normal 2 2 2 2 2 4 3 3" xfId="13620"/>
    <cellStyle name="Normal 2 2 2 2 2 4 3 3 2" xfId="13621"/>
    <cellStyle name="Normal 2 2 2 2 2 4 3 4" xfId="13622"/>
    <cellStyle name="Normal 2 2 2 2 2 4 4" xfId="13623"/>
    <cellStyle name="Normal 2 2 2 2 2 4 4 2" xfId="13624"/>
    <cellStyle name="Normal 2 2 2 2 2 4 4 2 2" xfId="13625"/>
    <cellStyle name="Normal 2 2 2 2 2 4 4 3" xfId="13626"/>
    <cellStyle name="Normal 2 2 2 2 2 4 5" xfId="13627"/>
    <cellStyle name="Normal 2 2 2 2 2 4 5 2" xfId="13628"/>
    <cellStyle name="Normal 2 2 2 2 2 4 6" xfId="13629"/>
    <cellStyle name="Normal 2 2 2 2 2 5" xfId="13630"/>
    <cellStyle name="Normal 2 2 2 2 2 5 2" xfId="13631"/>
    <cellStyle name="Normal 2 2 2 2 2 5 2 2" xfId="13632"/>
    <cellStyle name="Normal 2 2 2 2 2 5 2 2 2" xfId="13633"/>
    <cellStyle name="Normal 2 2 2 2 2 5 2 2 2 2" xfId="13634"/>
    <cellStyle name="Normal 2 2 2 2 2 5 2 2 3" xfId="13635"/>
    <cellStyle name="Normal 2 2 2 2 2 5 2 3" xfId="13636"/>
    <cellStyle name="Normal 2 2 2 2 2 5 2 3 2" xfId="13637"/>
    <cellStyle name="Normal 2 2 2 2 2 5 2 4" xfId="13638"/>
    <cellStyle name="Normal 2 2 2 2 2 5 3" xfId="13639"/>
    <cellStyle name="Normal 2 2 2 2 2 5 3 2" xfId="13640"/>
    <cellStyle name="Normal 2 2 2 2 2 5 3 2 2" xfId="13641"/>
    <cellStyle name="Normal 2 2 2 2 2 5 3 3" xfId="13642"/>
    <cellStyle name="Normal 2 2 2 2 2 5 4" xfId="13643"/>
    <cellStyle name="Normal 2 2 2 2 2 5 4 2" xfId="13644"/>
    <cellStyle name="Normal 2 2 2 2 2 5 5" xfId="13645"/>
    <cellStyle name="Normal 2 2 2 2 2 6" xfId="13646"/>
    <cellStyle name="Normal 2 2 2 2 2 6 2" xfId="13647"/>
    <cellStyle name="Normal 2 2 2 2 2 6 2 2" xfId="13648"/>
    <cellStyle name="Normal 2 2 2 2 2 6 2 2 2" xfId="13649"/>
    <cellStyle name="Normal 2 2 2 2 2 6 2 3" xfId="13650"/>
    <cellStyle name="Normal 2 2 2 2 2 6 3" xfId="13651"/>
    <cellStyle name="Normal 2 2 2 2 2 6 3 2" xfId="13652"/>
    <cellStyle name="Normal 2 2 2 2 2 6 4" xfId="13653"/>
    <cellStyle name="Normal 2 2 2 2 2 7" xfId="13654"/>
    <cellStyle name="Normal 2 2 2 2 2 7 2" xfId="13655"/>
    <cellStyle name="Normal 2 2 2 2 2 7 2 2" xfId="13656"/>
    <cellStyle name="Normal 2 2 2 2 2 7 2 2 2" xfId="13657"/>
    <cellStyle name="Normal 2 2 2 2 2 7 2 3" xfId="13658"/>
    <cellStyle name="Normal 2 2 2 2 2 7 3" xfId="13659"/>
    <cellStyle name="Normal 2 2 2 2 2 7 3 2" xfId="13660"/>
    <cellStyle name="Normal 2 2 2 2 2 7 4" xfId="13661"/>
    <cellStyle name="Normal 2 2 2 2 2 8" xfId="13662"/>
    <cellStyle name="Normal 2 2 2 2 2 8 2" xfId="13663"/>
    <cellStyle name="Normal 2 2 2 2 2 8 2 2" xfId="13664"/>
    <cellStyle name="Normal 2 2 2 2 2 8 3" xfId="13665"/>
    <cellStyle name="Normal 2 2 2 2 2 9" xfId="13666"/>
    <cellStyle name="Normal 2 2 2 2 2 9 2" xfId="13667"/>
    <cellStyle name="Normal 2 2 2 2 2_Print CAPEX" xfId="13668"/>
    <cellStyle name="Normal 2 2 2 2 3" xfId="13669"/>
    <cellStyle name="Normal 2 2 2 2 3 10" xfId="13670"/>
    <cellStyle name="Normal 2 2 2 2 3 2" xfId="13671"/>
    <cellStyle name="Normal 2 2 2 2 3 2 2" xfId="13672"/>
    <cellStyle name="Normal 2 2 2 2 3 2 2 2" xfId="13673"/>
    <cellStyle name="Normal 2 2 2 2 3 2 2 2 2" xfId="13674"/>
    <cellStyle name="Normal 2 2 2 2 3 2 2 2 2 2" xfId="13675"/>
    <cellStyle name="Normal 2 2 2 2 3 2 2 2 2 2 2" xfId="13676"/>
    <cellStyle name="Normal 2 2 2 2 3 2 2 2 2 3" xfId="13677"/>
    <cellStyle name="Normal 2 2 2 2 3 2 2 2 3" xfId="13678"/>
    <cellStyle name="Normal 2 2 2 2 3 2 2 2 3 2" xfId="13679"/>
    <cellStyle name="Normal 2 2 2 2 3 2 2 2 4" xfId="13680"/>
    <cellStyle name="Normal 2 2 2 2 3 2 2 3" xfId="13681"/>
    <cellStyle name="Normal 2 2 2 2 3 2 2 3 2" xfId="13682"/>
    <cellStyle name="Normal 2 2 2 2 3 2 2 3 2 2" xfId="13683"/>
    <cellStyle name="Normal 2 2 2 2 3 2 2 3 3" xfId="13684"/>
    <cellStyle name="Normal 2 2 2 2 3 2 2 4" xfId="13685"/>
    <cellStyle name="Normal 2 2 2 2 3 2 2 4 2" xfId="13686"/>
    <cellStyle name="Normal 2 2 2 2 3 2 2 5" xfId="13687"/>
    <cellStyle name="Normal 2 2 2 2 3 2 3" xfId="13688"/>
    <cellStyle name="Normal 2 2 2 2 3 2 3 2" xfId="13689"/>
    <cellStyle name="Normal 2 2 2 2 3 2 3 2 2" xfId="13690"/>
    <cellStyle name="Normal 2 2 2 2 3 2 3 2 2 2" xfId="13691"/>
    <cellStyle name="Normal 2 2 2 2 3 2 3 2 3" xfId="13692"/>
    <cellStyle name="Normal 2 2 2 2 3 2 3 3" xfId="13693"/>
    <cellStyle name="Normal 2 2 2 2 3 2 3 3 2" xfId="13694"/>
    <cellStyle name="Normal 2 2 2 2 3 2 3 4" xfId="13695"/>
    <cellStyle name="Normal 2 2 2 2 3 2 4" xfId="13696"/>
    <cellStyle name="Normal 2 2 2 2 3 2 4 2" xfId="13697"/>
    <cellStyle name="Normal 2 2 2 2 3 2 4 2 2" xfId="13698"/>
    <cellStyle name="Normal 2 2 2 2 3 2 4 2 2 2" xfId="13699"/>
    <cellStyle name="Normal 2 2 2 2 3 2 4 2 3" xfId="13700"/>
    <cellStyle name="Normal 2 2 2 2 3 2 4 3" xfId="13701"/>
    <cellStyle name="Normal 2 2 2 2 3 2 4 3 2" xfId="13702"/>
    <cellStyle name="Normal 2 2 2 2 3 2 4 4" xfId="13703"/>
    <cellStyle name="Normal 2 2 2 2 3 2 5" xfId="13704"/>
    <cellStyle name="Normal 2 2 2 2 3 2 5 2" xfId="13705"/>
    <cellStyle name="Normal 2 2 2 2 3 2 5 2 2" xfId="13706"/>
    <cellStyle name="Normal 2 2 2 2 3 2 5 3" xfId="13707"/>
    <cellStyle name="Normal 2 2 2 2 3 2 6" xfId="13708"/>
    <cellStyle name="Normal 2 2 2 2 3 2 6 2" xfId="13709"/>
    <cellStyle name="Normal 2 2 2 2 3 2 7" xfId="13710"/>
    <cellStyle name="Normal 2 2 2 2 3 3" xfId="13711"/>
    <cellStyle name="Normal 2 2 2 2 3 3 2" xfId="13712"/>
    <cellStyle name="Normal 2 2 2 2 3 3 2 2" xfId="13713"/>
    <cellStyle name="Normal 2 2 2 2 3 3 2 2 2" xfId="13714"/>
    <cellStyle name="Normal 2 2 2 2 3 3 2 2 2 2" xfId="13715"/>
    <cellStyle name="Normal 2 2 2 2 3 3 2 2 3" xfId="13716"/>
    <cellStyle name="Normal 2 2 2 2 3 3 2 3" xfId="13717"/>
    <cellStyle name="Normal 2 2 2 2 3 3 2 3 2" xfId="13718"/>
    <cellStyle name="Normal 2 2 2 2 3 3 2 4" xfId="13719"/>
    <cellStyle name="Normal 2 2 2 2 3 3 3" xfId="13720"/>
    <cellStyle name="Normal 2 2 2 2 3 3 3 2" xfId="13721"/>
    <cellStyle name="Normal 2 2 2 2 3 3 3 2 2" xfId="13722"/>
    <cellStyle name="Normal 2 2 2 2 3 3 3 2 2 2" xfId="13723"/>
    <cellStyle name="Normal 2 2 2 2 3 3 3 2 3" xfId="13724"/>
    <cellStyle name="Normal 2 2 2 2 3 3 3 3" xfId="13725"/>
    <cellStyle name="Normal 2 2 2 2 3 3 3 3 2" xfId="13726"/>
    <cellStyle name="Normal 2 2 2 2 3 3 3 4" xfId="13727"/>
    <cellStyle name="Normal 2 2 2 2 3 3 4" xfId="13728"/>
    <cellStyle name="Normal 2 2 2 2 3 3 4 2" xfId="13729"/>
    <cellStyle name="Normal 2 2 2 2 3 3 4 2 2" xfId="13730"/>
    <cellStyle name="Normal 2 2 2 2 3 3 4 3" xfId="13731"/>
    <cellStyle name="Normal 2 2 2 2 3 3 5" xfId="13732"/>
    <cellStyle name="Normal 2 2 2 2 3 3 5 2" xfId="13733"/>
    <cellStyle name="Normal 2 2 2 2 3 3 6" xfId="13734"/>
    <cellStyle name="Normal 2 2 2 2 3 4" xfId="13735"/>
    <cellStyle name="Normal 2 2 2 2 3 4 2" xfId="13736"/>
    <cellStyle name="Normal 2 2 2 2 3 4 2 2" xfId="13737"/>
    <cellStyle name="Normal 2 2 2 2 3 4 2 2 2" xfId="13738"/>
    <cellStyle name="Normal 2 2 2 2 3 4 2 2 2 2" xfId="13739"/>
    <cellStyle name="Normal 2 2 2 2 3 4 2 2 3" xfId="13740"/>
    <cellStyle name="Normal 2 2 2 2 3 4 2 3" xfId="13741"/>
    <cellStyle name="Normal 2 2 2 2 3 4 2 3 2" xfId="13742"/>
    <cellStyle name="Normal 2 2 2 2 3 4 2 4" xfId="13743"/>
    <cellStyle name="Normal 2 2 2 2 3 4 3" xfId="13744"/>
    <cellStyle name="Normal 2 2 2 2 3 4 3 2" xfId="13745"/>
    <cellStyle name="Normal 2 2 2 2 3 4 3 2 2" xfId="13746"/>
    <cellStyle name="Normal 2 2 2 2 3 4 3 3" xfId="13747"/>
    <cellStyle name="Normal 2 2 2 2 3 4 4" xfId="13748"/>
    <cellStyle name="Normal 2 2 2 2 3 4 4 2" xfId="13749"/>
    <cellStyle name="Normal 2 2 2 2 3 4 5" xfId="13750"/>
    <cellStyle name="Normal 2 2 2 2 3 5" xfId="13751"/>
    <cellStyle name="Normal 2 2 2 2 3 5 2" xfId="13752"/>
    <cellStyle name="Normal 2 2 2 2 3 5 2 2" xfId="13753"/>
    <cellStyle name="Normal 2 2 2 2 3 5 2 2 2" xfId="13754"/>
    <cellStyle name="Normal 2 2 2 2 3 5 2 3" xfId="13755"/>
    <cellStyle name="Normal 2 2 2 2 3 5 3" xfId="13756"/>
    <cellStyle name="Normal 2 2 2 2 3 5 3 2" xfId="13757"/>
    <cellStyle name="Normal 2 2 2 2 3 5 4" xfId="13758"/>
    <cellStyle name="Normal 2 2 2 2 3 6" xfId="13759"/>
    <cellStyle name="Normal 2 2 2 2 3 6 2" xfId="13760"/>
    <cellStyle name="Normal 2 2 2 2 3 6 2 2" xfId="13761"/>
    <cellStyle name="Normal 2 2 2 2 3 6 2 2 2" xfId="13762"/>
    <cellStyle name="Normal 2 2 2 2 3 6 2 3" xfId="13763"/>
    <cellStyle name="Normal 2 2 2 2 3 6 3" xfId="13764"/>
    <cellStyle name="Normal 2 2 2 2 3 6 3 2" xfId="13765"/>
    <cellStyle name="Normal 2 2 2 2 3 6 4" xfId="13766"/>
    <cellStyle name="Normal 2 2 2 2 3 7" xfId="13767"/>
    <cellStyle name="Normal 2 2 2 2 3 7 2" xfId="13768"/>
    <cellStyle name="Normal 2 2 2 2 3 7 2 2" xfId="13769"/>
    <cellStyle name="Normal 2 2 2 2 3 7 3" xfId="13770"/>
    <cellStyle name="Normal 2 2 2 2 3 8" xfId="13771"/>
    <cellStyle name="Normal 2 2 2 2 3 8 2" xfId="13772"/>
    <cellStyle name="Normal 2 2 2 2 3 9" xfId="13773"/>
    <cellStyle name="Normal 2 2 2 2 4" xfId="13774"/>
    <cellStyle name="Normal 2 2 2 2 4 2" xfId="13775"/>
    <cellStyle name="Normal 2 2 2 2 4 2 2" xfId="13776"/>
    <cellStyle name="Normal 2 2 2 2 4 2 2 2" xfId="13777"/>
    <cellStyle name="Normal 2 2 2 2 4 2 2 2 2" xfId="13778"/>
    <cellStyle name="Normal 2 2 2 2 4 2 2 2 2 2" xfId="13779"/>
    <cellStyle name="Normal 2 2 2 2 4 2 2 2 3" xfId="13780"/>
    <cellStyle name="Normal 2 2 2 2 4 2 2 3" xfId="13781"/>
    <cellStyle name="Normal 2 2 2 2 4 2 2 3 2" xfId="13782"/>
    <cellStyle name="Normal 2 2 2 2 4 2 2 4" xfId="13783"/>
    <cellStyle name="Normal 2 2 2 2 4 2 3" xfId="13784"/>
    <cellStyle name="Normal 2 2 2 2 4 2 3 2" xfId="13785"/>
    <cellStyle name="Normal 2 2 2 2 4 2 3 2 2" xfId="13786"/>
    <cellStyle name="Normal 2 2 2 2 4 2 3 2 2 2" xfId="13787"/>
    <cellStyle name="Normal 2 2 2 2 4 2 3 2 3" xfId="13788"/>
    <cellStyle name="Normal 2 2 2 2 4 2 3 3" xfId="13789"/>
    <cellStyle name="Normal 2 2 2 2 4 2 3 3 2" xfId="13790"/>
    <cellStyle name="Normal 2 2 2 2 4 2 3 4" xfId="13791"/>
    <cellStyle name="Normal 2 2 2 2 4 2 4" xfId="13792"/>
    <cellStyle name="Normal 2 2 2 2 4 2 4 2" xfId="13793"/>
    <cellStyle name="Normal 2 2 2 2 4 2 4 2 2" xfId="13794"/>
    <cellStyle name="Normal 2 2 2 2 4 2 4 3" xfId="13795"/>
    <cellStyle name="Normal 2 2 2 2 4 2 5" xfId="13796"/>
    <cellStyle name="Normal 2 2 2 2 4 2 5 2" xfId="13797"/>
    <cellStyle name="Normal 2 2 2 2 4 2 6" xfId="13798"/>
    <cellStyle name="Normal 2 2 2 2 4 3" xfId="13799"/>
    <cellStyle name="Normal 2 2 2 2 4 3 2" xfId="13800"/>
    <cellStyle name="Normal 2 2 2 2 4 3 2 2" xfId="13801"/>
    <cellStyle name="Normal 2 2 2 2 4 3 2 2 2" xfId="13802"/>
    <cellStyle name="Normal 2 2 2 2 4 3 2 2 2 2" xfId="13803"/>
    <cellStyle name="Normal 2 2 2 2 4 3 2 2 3" xfId="13804"/>
    <cellStyle name="Normal 2 2 2 2 4 3 2 3" xfId="13805"/>
    <cellStyle name="Normal 2 2 2 2 4 3 2 3 2" xfId="13806"/>
    <cellStyle name="Normal 2 2 2 2 4 3 2 4" xfId="13807"/>
    <cellStyle name="Normal 2 2 2 2 4 3 3" xfId="13808"/>
    <cellStyle name="Normal 2 2 2 2 4 3 3 2" xfId="13809"/>
    <cellStyle name="Normal 2 2 2 2 4 3 3 2 2" xfId="13810"/>
    <cellStyle name="Normal 2 2 2 2 4 3 3 3" xfId="13811"/>
    <cellStyle name="Normal 2 2 2 2 4 3 4" xfId="13812"/>
    <cellStyle name="Normal 2 2 2 2 4 3 4 2" xfId="13813"/>
    <cellStyle name="Normal 2 2 2 2 4 3 5" xfId="13814"/>
    <cellStyle name="Normal 2 2 2 2 4 4" xfId="13815"/>
    <cellStyle name="Normal 2 2 2 2 4 4 2" xfId="13816"/>
    <cellStyle name="Normal 2 2 2 2 4 4 2 2" xfId="13817"/>
    <cellStyle name="Normal 2 2 2 2 4 4 2 2 2" xfId="13818"/>
    <cellStyle name="Normal 2 2 2 2 4 4 2 3" xfId="13819"/>
    <cellStyle name="Normal 2 2 2 2 4 4 3" xfId="13820"/>
    <cellStyle name="Normal 2 2 2 2 4 4 3 2" xfId="13821"/>
    <cellStyle name="Normal 2 2 2 2 4 4 4" xfId="13822"/>
    <cellStyle name="Normal 2 2 2 2 4 5" xfId="13823"/>
    <cellStyle name="Normal 2 2 2 2 4 5 2" xfId="13824"/>
    <cellStyle name="Normal 2 2 2 2 4 5 2 2" xfId="13825"/>
    <cellStyle name="Normal 2 2 2 2 4 5 2 2 2" xfId="13826"/>
    <cellStyle name="Normal 2 2 2 2 4 5 2 3" xfId="13827"/>
    <cellStyle name="Normal 2 2 2 2 4 5 3" xfId="13828"/>
    <cellStyle name="Normal 2 2 2 2 4 5 3 2" xfId="13829"/>
    <cellStyle name="Normal 2 2 2 2 4 5 4" xfId="13830"/>
    <cellStyle name="Normal 2 2 2 2 4 6" xfId="13831"/>
    <cellStyle name="Normal 2 2 2 2 4 6 2" xfId="13832"/>
    <cellStyle name="Normal 2 2 2 2 4 6 2 2" xfId="13833"/>
    <cellStyle name="Normal 2 2 2 2 4 6 3" xfId="13834"/>
    <cellStyle name="Normal 2 2 2 2 4 7" xfId="13835"/>
    <cellStyle name="Normal 2 2 2 2 4 7 2" xfId="13836"/>
    <cellStyle name="Normal 2 2 2 2 4 8" xfId="13837"/>
    <cellStyle name="Normal 2 2 2 2 4 9" xfId="13838"/>
    <cellStyle name="Normal 2 2 2 2 5" xfId="13839"/>
    <cellStyle name="Normal 2 2 2 2 5 2" xfId="13840"/>
    <cellStyle name="Normal 2 2 2 2 5 2 2" xfId="13841"/>
    <cellStyle name="Normal 2 2 2 2 5 2 2 2" xfId="13842"/>
    <cellStyle name="Normal 2 2 2 2 5 2 2 2 2" xfId="13843"/>
    <cellStyle name="Normal 2 2 2 2 5 2 2 2 2 2" xfId="13844"/>
    <cellStyle name="Normal 2 2 2 2 5 2 2 2 3" xfId="13845"/>
    <cellStyle name="Normal 2 2 2 2 5 2 2 3" xfId="13846"/>
    <cellStyle name="Normal 2 2 2 2 5 2 2 3 2" xfId="13847"/>
    <cellStyle name="Normal 2 2 2 2 5 2 2 4" xfId="13848"/>
    <cellStyle name="Normal 2 2 2 2 5 2 3" xfId="13849"/>
    <cellStyle name="Normal 2 2 2 2 5 2 3 2" xfId="13850"/>
    <cellStyle name="Normal 2 2 2 2 5 2 3 2 2" xfId="13851"/>
    <cellStyle name="Normal 2 2 2 2 5 2 3 3" xfId="13852"/>
    <cellStyle name="Normal 2 2 2 2 5 2 4" xfId="13853"/>
    <cellStyle name="Normal 2 2 2 2 5 2 4 2" xfId="13854"/>
    <cellStyle name="Normal 2 2 2 2 5 2 5" xfId="13855"/>
    <cellStyle name="Normal 2 2 2 2 5 3" xfId="13856"/>
    <cellStyle name="Normal 2 2 2 2 5 3 2" xfId="13857"/>
    <cellStyle name="Normal 2 2 2 2 5 3 2 2" xfId="13858"/>
    <cellStyle name="Normal 2 2 2 2 5 3 2 2 2" xfId="13859"/>
    <cellStyle name="Normal 2 2 2 2 5 3 2 3" xfId="13860"/>
    <cellStyle name="Normal 2 2 2 2 5 3 3" xfId="13861"/>
    <cellStyle name="Normal 2 2 2 2 5 3 3 2" xfId="13862"/>
    <cellStyle name="Normal 2 2 2 2 5 3 4" xfId="13863"/>
    <cellStyle name="Normal 2 2 2 2 5 4" xfId="13864"/>
    <cellStyle name="Normal 2 2 2 2 5 4 2" xfId="13865"/>
    <cellStyle name="Normal 2 2 2 2 5 4 2 2" xfId="13866"/>
    <cellStyle name="Normal 2 2 2 2 5 4 2 2 2" xfId="13867"/>
    <cellStyle name="Normal 2 2 2 2 5 4 2 3" xfId="13868"/>
    <cellStyle name="Normal 2 2 2 2 5 4 3" xfId="13869"/>
    <cellStyle name="Normal 2 2 2 2 5 4 3 2" xfId="13870"/>
    <cellStyle name="Normal 2 2 2 2 5 4 4" xfId="13871"/>
    <cellStyle name="Normal 2 2 2 2 5 5" xfId="13872"/>
    <cellStyle name="Normal 2 2 2 2 5 5 2" xfId="13873"/>
    <cellStyle name="Normal 2 2 2 2 5 5 2 2" xfId="13874"/>
    <cellStyle name="Normal 2 2 2 2 5 5 3" xfId="13875"/>
    <cellStyle name="Normal 2 2 2 2 5 6" xfId="13876"/>
    <cellStyle name="Normal 2 2 2 2 5 6 2" xfId="13877"/>
    <cellStyle name="Normal 2 2 2 2 5 7" xfId="13878"/>
    <cellStyle name="Normal 2 2 2 2 6" xfId="13879"/>
    <cellStyle name="Normal 2 2 2 2 6 2" xfId="13880"/>
    <cellStyle name="Normal 2 2 2 2 6 2 2" xfId="13881"/>
    <cellStyle name="Normal 2 2 2 2 6 2 2 2" xfId="13882"/>
    <cellStyle name="Normal 2 2 2 2 6 2 2 2 2" xfId="13883"/>
    <cellStyle name="Normal 2 2 2 2 6 2 2 2 2 2" xfId="13884"/>
    <cellStyle name="Normal 2 2 2 2 6 2 2 2 3" xfId="13885"/>
    <cellStyle name="Normal 2 2 2 2 6 2 2 3" xfId="13886"/>
    <cellStyle name="Normal 2 2 2 2 6 2 2 3 2" xfId="13887"/>
    <cellStyle name="Normal 2 2 2 2 6 2 2 4" xfId="13888"/>
    <cellStyle name="Normal 2 2 2 2 6 2 3" xfId="13889"/>
    <cellStyle name="Normal 2 2 2 2 6 2 3 2" xfId="13890"/>
    <cellStyle name="Normal 2 2 2 2 6 2 3 2 2" xfId="13891"/>
    <cellStyle name="Normal 2 2 2 2 6 2 3 3" xfId="13892"/>
    <cellStyle name="Normal 2 2 2 2 6 2 4" xfId="13893"/>
    <cellStyle name="Normal 2 2 2 2 6 2 4 2" xfId="13894"/>
    <cellStyle name="Normal 2 2 2 2 6 2 5" xfId="13895"/>
    <cellStyle name="Normal 2 2 2 2 6 3" xfId="13896"/>
    <cellStyle name="Normal 2 2 2 2 6 3 2" xfId="13897"/>
    <cellStyle name="Normal 2 2 2 2 6 3 2 2" xfId="13898"/>
    <cellStyle name="Normal 2 2 2 2 6 3 2 2 2" xfId="13899"/>
    <cellStyle name="Normal 2 2 2 2 6 3 2 3" xfId="13900"/>
    <cellStyle name="Normal 2 2 2 2 6 3 3" xfId="13901"/>
    <cellStyle name="Normal 2 2 2 2 6 3 3 2" xfId="13902"/>
    <cellStyle name="Normal 2 2 2 2 6 3 4" xfId="13903"/>
    <cellStyle name="Normal 2 2 2 2 6 4" xfId="13904"/>
    <cellStyle name="Normal 2 2 2 2 6 4 2" xfId="13905"/>
    <cellStyle name="Normal 2 2 2 2 6 4 2 2" xfId="13906"/>
    <cellStyle name="Normal 2 2 2 2 6 4 2 2 2" xfId="13907"/>
    <cellStyle name="Normal 2 2 2 2 6 4 2 3" xfId="13908"/>
    <cellStyle name="Normal 2 2 2 2 6 4 3" xfId="13909"/>
    <cellStyle name="Normal 2 2 2 2 6 4 3 2" xfId="13910"/>
    <cellStyle name="Normal 2 2 2 2 6 4 4" xfId="13911"/>
    <cellStyle name="Normal 2 2 2 2 6 5" xfId="13912"/>
    <cellStyle name="Normal 2 2 2 2 6 5 2" xfId="13913"/>
    <cellStyle name="Normal 2 2 2 2 6 5 2 2" xfId="13914"/>
    <cellStyle name="Normal 2 2 2 2 6 5 3" xfId="13915"/>
    <cellStyle name="Normal 2 2 2 2 6 6" xfId="13916"/>
    <cellStyle name="Normal 2 2 2 2 6 6 2" xfId="13917"/>
    <cellStyle name="Normal 2 2 2 2 6 7" xfId="13918"/>
    <cellStyle name="Normal 2 2 2 2 7" xfId="13919"/>
    <cellStyle name="Normal 2 2 2 2 7 2" xfId="13920"/>
    <cellStyle name="Normal 2 2 2 2 7 2 2" xfId="13921"/>
    <cellStyle name="Normal 2 2 2 2 7 2 2 2" xfId="13922"/>
    <cellStyle name="Normal 2 2 2 2 7 2 2 2 2" xfId="13923"/>
    <cellStyle name="Normal 2 2 2 2 7 2 2 3" xfId="13924"/>
    <cellStyle name="Normal 2 2 2 2 7 2 3" xfId="13925"/>
    <cellStyle name="Normal 2 2 2 2 7 2 3 2" xfId="13926"/>
    <cellStyle name="Normal 2 2 2 2 7 2 4" xfId="13927"/>
    <cellStyle name="Normal 2 2 2 2 7 3" xfId="13928"/>
    <cellStyle name="Normal 2 2 2 2 7 3 2" xfId="13929"/>
    <cellStyle name="Normal 2 2 2 2 7 3 2 2" xfId="13930"/>
    <cellStyle name="Normal 2 2 2 2 7 3 2 2 2" xfId="13931"/>
    <cellStyle name="Normal 2 2 2 2 7 3 2 3" xfId="13932"/>
    <cellStyle name="Normal 2 2 2 2 7 3 3" xfId="13933"/>
    <cellStyle name="Normal 2 2 2 2 7 3 3 2" xfId="13934"/>
    <cellStyle name="Normal 2 2 2 2 7 3 4" xfId="13935"/>
    <cellStyle name="Normal 2 2 2 2 7 4" xfId="13936"/>
    <cellStyle name="Normal 2 2 2 2 7 4 2" xfId="13937"/>
    <cellStyle name="Normal 2 2 2 2 7 4 2 2" xfId="13938"/>
    <cellStyle name="Normal 2 2 2 2 7 4 3" xfId="13939"/>
    <cellStyle name="Normal 2 2 2 2 7 5" xfId="13940"/>
    <cellStyle name="Normal 2 2 2 2 7 5 2" xfId="13941"/>
    <cellStyle name="Normal 2 2 2 2 7 6" xfId="13942"/>
    <cellStyle name="Normal 2 2 2 2 8" xfId="13943"/>
    <cellStyle name="Normal 2 2 2 2 8 2" xfId="13944"/>
    <cellStyle name="Normal 2 2 2 2 8 2 2" xfId="13945"/>
    <cellStyle name="Normal 2 2 2 2 8 2 2 2" xfId="13946"/>
    <cellStyle name="Normal 2 2 2 2 8 2 2 2 2" xfId="13947"/>
    <cellStyle name="Normal 2 2 2 2 8 2 2 3" xfId="13948"/>
    <cellStyle name="Normal 2 2 2 2 8 2 3" xfId="13949"/>
    <cellStyle name="Normal 2 2 2 2 8 2 3 2" xfId="13950"/>
    <cellStyle name="Normal 2 2 2 2 8 2 4" xfId="13951"/>
    <cellStyle name="Normal 2 2 2 2 8 3" xfId="13952"/>
    <cellStyle name="Normal 2 2 2 2 8 3 2" xfId="13953"/>
    <cellStyle name="Normal 2 2 2 2 8 3 2 2" xfId="13954"/>
    <cellStyle name="Normal 2 2 2 2 8 3 3" xfId="13955"/>
    <cellStyle name="Normal 2 2 2 2 8 4" xfId="13956"/>
    <cellStyle name="Normal 2 2 2 2 8 4 2" xfId="13957"/>
    <cellStyle name="Normal 2 2 2 2 8 5" xfId="13958"/>
    <cellStyle name="Normal 2 2 2 2 9" xfId="13959"/>
    <cellStyle name="Normal 2 2 2 2 9 2" xfId="13960"/>
    <cellStyle name="Normal 2 2 2 2 9 2 2" xfId="13961"/>
    <cellStyle name="Normal 2 2 2 2 9 2 2 2" xfId="13962"/>
    <cellStyle name="Normal 2 2 2 2 9 2 3" xfId="13963"/>
    <cellStyle name="Normal 2 2 2 2 9 3" xfId="13964"/>
    <cellStyle name="Normal 2 2 2 2 9 3 2" xfId="13965"/>
    <cellStyle name="Normal 2 2 2 2 9 4" xfId="13966"/>
    <cellStyle name="Normal 2 2 2 2_Print CAPEX" xfId="13967"/>
    <cellStyle name="Normal 2 2 2 3" xfId="13968"/>
    <cellStyle name="Normal 2 2 2 3 2" xfId="13969"/>
    <cellStyle name="Normal 2 2 2 3 3" xfId="13970"/>
    <cellStyle name="Normal 2 2 2 3_Print CAPEX" xfId="13971"/>
    <cellStyle name="Normal 2 2 2 4" xfId="13972"/>
    <cellStyle name="Normal 2 2 2 5" xfId="13973"/>
    <cellStyle name="Normal 2 2 2 6" xfId="13974"/>
    <cellStyle name="Normal 2 2 2_Print CAPEX" xfId="13975"/>
    <cellStyle name="Normal 2 2 3" xfId="13976"/>
    <cellStyle name="Normal 2 2 3 2" xfId="13977"/>
    <cellStyle name="Normal 2 2 3 3" xfId="13978"/>
    <cellStyle name="Normal 2 2 3 4" xfId="13979"/>
    <cellStyle name="Normal 2 2 4" xfId="13980"/>
    <cellStyle name="Normal 2 2 4 2" xfId="13981"/>
    <cellStyle name="Normal 2 2 4 2 2" xfId="13982"/>
    <cellStyle name="Normal 2 2 4 3" xfId="13983"/>
    <cellStyle name="Normal 2 2 5" xfId="13984"/>
    <cellStyle name="Normal 2 2 6" xfId="13985"/>
    <cellStyle name="Normal 2 2 6 2" xfId="13986"/>
    <cellStyle name="Normal 2 2 6 2 2" xfId="13987"/>
    <cellStyle name="Normal 2 2 6 2 2 2" xfId="13988"/>
    <cellStyle name="Normal 2 2 6 2 2 2 2" xfId="13989"/>
    <cellStyle name="Normal 2 2 6 2 2 2 2 2" xfId="13990"/>
    <cellStyle name="Normal 2 2 6 2 2 2 3" xfId="13991"/>
    <cellStyle name="Normal 2 2 6 2 2 3" xfId="13992"/>
    <cellStyle name="Normal 2 2 6 2 2 3 2" xfId="13993"/>
    <cellStyle name="Normal 2 2 6 2 2 4" xfId="13994"/>
    <cellStyle name="Normal 2 2 6 2 3" xfId="13995"/>
    <cellStyle name="Normal 2 2 6 2 3 2" xfId="13996"/>
    <cellStyle name="Normal 2 2 6 2 3 2 2" xfId="13997"/>
    <cellStyle name="Normal 2 2 6 2 3 3" xfId="13998"/>
    <cellStyle name="Normal 2 2 6 2 4" xfId="13999"/>
    <cellStyle name="Normal 2 2 6 2 4 2" xfId="14000"/>
    <cellStyle name="Normal 2 2 6 2 5" xfId="14001"/>
    <cellStyle name="Normal 2 2 6 3" xfId="14002"/>
    <cellStyle name="Normal 2 2 6 3 2" xfId="14003"/>
    <cellStyle name="Normal 2 2 6 3 2 2" xfId="14004"/>
    <cellStyle name="Normal 2 2 6 3 2 2 2" xfId="14005"/>
    <cellStyle name="Normal 2 2 6 3 2 3" xfId="14006"/>
    <cellStyle name="Normal 2 2 6 3 3" xfId="14007"/>
    <cellStyle name="Normal 2 2 6 3 3 2" xfId="14008"/>
    <cellStyle name="Normal 2 2 6 3 4" xfId="14009"/>
    <cellStyle name="Normal 2 2 6 4" xfId="14010"/>
    <cellStyle name="Normal 2 2 6 4 2" xfId="14011"/>
    <cellStyle name="Normal 2 2 6 4 2 2" xfId="14012"/>
    <cellStyle name="Normal 2 2 6 4 2 2 2" xfId="14013"/>
    <cellStyle name="Normal 2 2 6 4 2 3" xfId="14014"/>
    <cellStyle name="Normal 2 2 6 4 3" xfId="14015"/>
    <cellStyle name="Normal 2 2 6 4 3 2" xfId="14016"/>
    <cellStyle name="Normal 2 2 6 4 4" xfId="14017"/>
    <cellStyle name="Normal 2 2 6 5" xfId="14018"/>
    <cellStyle name="Normal 2 2 6 5 2" xfId="14019"/>
    <cellStyle name="Normal 2 2 6 5 2 2" xfId="14020"/>
    <cellStyle name="Normal 2 2 6 5 3" xfId="14021"/>
    <cellStyle name="Normal 2 2 6 6" xfId="14022"/>
    <cellStyle name="Normal 2 2 6 6 2" xfId="14023"/>
    <cellStyle name="Normal 2 2 6 7" xfId="14024"/>
    <cellStyle name="Normal 2 2 7" xfId="14025"/>
    <cellStyle name="Normal 2 2 7 2" xfId="14026"/>
    <cellStyle name="Normal 2 2 8" xfId="14027"/>
    <cellStyle name="Normal 2 2 9" xfId="14028"/>
    <cellStyle name="Normal 2 20" xfId="14029"/>
    <cellStyle name="Normal 2 3" xfId="14030"/>
    <cellStyle name="Normal 2 3 2" xfId="14031"/>
    <cellStyle name="Normal 2 3 2 2" xfId="14032"/>
    <cellStyle name="Normal 2 3 2 2 2" xfId="14033"/>
    <cellStyle name="Normal 2 3 2 2 2 2" xfId="14034"/>
    <cellStyle name="Normal 2 3 2 2 2 2 2" xfId="14035"/>
    <cellStyle name="Normal 2 3 2 2 2 2 2 2" xfId="14036"/>
    <cellStyle name="Normal 2 3 2 2 2 2 3" xfId="14037"/>
    <cellStyle name="Normal 2 3 2 2 2 3" xfId="14038"/>
    <cellStyle name="Normal 2 3 2 2 2 3 2" xfId="14039"/>
    <cellStyle name="Normal 2 3 2 2 2 4" xfId="14040"/>
    <cellStyle name="Normal 2 3 2 2 3" xfId="14041"/>
    <cellStyle name="Normal 2 3 2 2 3 2" xfId="14042"/>
    <cellStyle name="Normal 2 3 2 2 3 2 2" xfId="14043"/>
    <cellStyle name="Normal 2 3 2 2 3 3" xfId="14044"/>
    <cellStyle name="Normal 2 3 2 2 4" xfId="14045"/>
    <cellStyle name="Normal 2 3 2 2 4 2" xfId="14046"/>
    <cellStyle name="Normal 2 3 2 2 5" xfId="14047"/>
    <cellStyle name="Normal 2 3 2 3" xfId="14048"/>
    <cellStyle name="Normal 2 3 2 3 2" xfId="14049"/>
    <cellStyle name="Normal 2 3 2 3 2 2" xfId="14050"/>
    <cellStyle name="Normal 2 3 2 3 2 2 2" xfId="14051"/>
    <cellStyle name="Normal 2 3 2 3 2 3" xfId="14052"/>
    <cellStyle name="Normal 2 3 2 3 3" xfId="14053"/>
    <cellStyle name="Normal 2 3 2 3 3 2" xfId="14054"/>
    <cellStyle name="Normal 2 3 2 3 4" xfId="14055"/>
    <cellStyle name="Normal 2 3 2 4" xfId="14056"/>
    <cellStyle name="Normal 2 3 2 4 2" xfId="14057"/>
    <cellStyle name="Normal 2 3 2 4 2 2" xfId="14058"/>
    <cellStyle name="Normal 2 3 2 4 2 2 2" xfId="14059"/>
    <cellStyle name="Normal 2 3 2 4 2 3" xfId="14060"/>
    <cellStyle name="Normal 2 3 2 4 3" xfId="14061"/>
    <cellStyle name="Normal 2 3 2 4 3 2" xfId="14062"/>
    <cellStyle name="Normal 2 3 2 4 4" xfId="14063"/>
    <cellStyle name="Normal 2 3 2 5" xfId="14064"/>
    <cellStyle name="Normal 2 3 2 5 2" xfId="14065"/>
    <cellStyle name="Normal 2 3 2 5 2 2" xfId="14066"/>
    <cellStyle name="Normal 2 3 2 5 3" xfId="14067"/>
    <cellStyle name="Normal 2 3 2 6" xfId="14068"/>
    <cellStyle name="Normal 2 3 2 6 2" xfId="14069"/>
    <cellStyle name="Normal 2 3 2 7" xfId="14070"/>
    <cellStyle name="Normal 2 3 2 8" xfId="14071"/>
    <cellStyle name="Normal 2 3 3" xfId="14072"/>
    <cellStyle name="Normal 2 3 3 2" xfId="14073"/>
    <cellStyle name="Normal 2 3 4" xfId="14074"/>
    <cellStyle name="Normal 2 3 4 2" xfId="14075"/>
    <cellStyle name="Normal 2 3 5" xfId="14076"/>
    <cellStyle name="Normal 2 3 6" xfId="14077"/>
    <cellStyle name="Normal 2 3_Print CAPEX" xfId="14078"/>
    <cellStyle name="Normal 2 4" xfId="14079"/>
    <cellStyle name="Normal 2 4 10" xfId="14080"/>
    <cellStyle name="Normal 2 4 10 2" xfId="14081"/>
    <cellStyle name="Normal 2 4 10 2 2" xfId="14082"/>
    <cellStyle name="Normal 2 4 10 2 2 2" xfId="14083"/>
    <cellStyle name="Normal 2 4 10 2 3" xfId="14084"/>
    <cellStyle name="Normal 2 4 10 3" xfId="14085"/>
    <cellStyle name="Normal 2 4 10 3 2" xfId="14086"/>
    <cellStyle name="Normal 2 4 10 4" xfId="14087"/>
    <cellStyle name="Normal 2 4 11" xfId="14088"/>
    <cellStyle name="Normal 2 4 11 2" xfId="14089"/>
    <cellStyle name="Normal 2 4 11 2 2" xfId="14090"/>
    <cellStyle name="Normal 2 4 11 2 2 2" xfId="14091"/>
    <cellStyle name="Normal 2 4 11 2 3" xfId="14092"/>
    <cellStyle name="Normal 2 4 11 3" xfId="14093"/>
    <cellStyle name="Normal 2 4 11 3 2" xfId="14094"/>
    <cellStyle name="Normal 2 4 11 4" xfId="14095"/>
    <cellStyle name="Normal 2 4 12" xfId="14096"/>
    <cellStyle name="Normal 2 4 12 2" xfId="14097"/>
    <cellStyle name="Normal 2 4 12 2 2" xfId="14098"/>
    <cellStyle name="Normal 2 4 12 3" xfId="14099"/>
    <cellStyle name="Normal 2 4 13" xfId="14100"/>
    <cellStyle name="Normal 2 4 13 2" xfId="14101"/>
    <cellStyle name="Normal 2 4 14" xfId="14102"/>
    <cellStyle name="Normal 2 4 15" xfId="14103"/>
    <cellStyle name="Normal 2 4 2" xfId="14104"/>
    <cellStyle name="Normal 2 4 2 10" xfId="14105"/>
    <cellStyle name="Normal 2 4 2 2" xfId="14106"/>
    <cellStyle name="Normal 2 4 2 2 2" xfId="14107"/>
    <cellStyle name="Normal 2 4 2 2 2 2" xfId="14108"/>
    <cellStyle name="Normal 2 4 2 2 2 2 2" xfId="14109"/>
    <cellStyle name="Normal 2 4 2 2 2 2 2 2" xfId="14110"/>
    <cellStyle name="Normal 2 4 2 2 2 2 2 2 2" xfId="14111"/>
    <cellStyle name="Normal 2 4 2 2 2 2 2 3" xfId="14112"/>
    <cellStyle name="Normal 2 4 2 2 2 2 3" xfId="14113"/>
    <cellStyle name="Normal 2 4 2 2 2 2 3 2" xfId="14114"/>
    <cellStyle name="Normal 2 4 2 2 2 2 4" xfId="14115"/>
    <cellStyle name="Normal 2 4 2 2 2 3" xfId="14116"/>
    <cellStyle name="Normal 2 4 2 2 2 3 2" xfId="14117"/>
    <cellStyle name="Normal 2 4 2 2 2 3 2 2" xfId="14118"/>
    <cellStyle name="Normal 2 4 2 2 2 3 2 2 2" xfId="14119"/>
    <cellStyle name="Normal 2 4 2 2 2 3 2 3" xfId="14120"/>
    <cellStyle name="Normal 2 4 2 2 2 3 3" xfId="14121"/>
    <cellStyle name="Normal 2 4 2 2 2 3 3 2" xfId="14122"/>
    <cellStyle name="Normal 2 4 2 2 2 3 4" xfId="14123"/>
    <cellStyle name="Normal 2 4 2 2 2 4" xfId="14124"/>
    <cellStyle name="Normal 2 4 2 2 2 4 2" xfId="14125"/>
    <cellStyle name="Normal 2 4 2 2 2 4 2 2" xfId="14126"/>
    <cellStyle name="Normal 2 4 2 2 2 4 3" xfId="14127"/>
    <cellStyle name="Normal 2 4 2 2 2 5" xfId="14128"/>
    <cellStyle name="Normal 2 4 2 2 2 5 2" xfId="14129"/>
    <cellStyle name="Normal 2 4 2 2 2 6" xfId="14130"/>
    <cellStyle name="Normal 2 4 2 2 3" xfId="14131"/>
    <cellStyle name="Normal 2 4 2 2 3 2" xfId="14132"/>
    <cellStyle name="Normal 2 4 2 2 3 2 2" xfId="14133"/>
    <cellStyle name="Normal 2 4 2 2 3 2 2 2" xfId="14134"/>
    <cellStyle name="Normal 2 4 2 2 3 2 2 2 2" xfId="14135"/>
    <cellStyle name="Normal 2 4 2 2 3 2 2 3" xfId="14136"/>
    <cellStyle name="Normal 2 4 2 2 3 2 3" xfId="14137"/>
    <cellStyle name="Normal 2 4 2 2 3 2 3 2" xfId="14138"/>
    <cellStyle name="Normal 2 4 2 2 3 2 4" xfId="14139"/>
    <cellStyle name="Normal 2 4 2 2 3 3" xfId="14140"/>
    <cellStyle name="Normal 2 4 2 2 3 3 2" xfId="14141"/>
    <cellStyle name="Normal 2 4 2 2 3 3 2 2" xfId="14142"/>
    <cellStyle name="Normal 2 4 2 2 3 3 3" xfId="14143"/>
    <cellStyle name="Normal 2 4 2 2 3 4" xfId="14144"/>
    <cellStyle name="Normal 2 4 2 2 3 4 2" xfId="14145"/>
    <cellStyle name="Normal 2 4 2 2 3 5" xfId="14146"/>
    <cellStyle name="Normal 2 4 2 2 4" xfId="14147"/>
    <cellStyle name="Normal 2 4 2 2 4 2" xfId="14148"/>
    <cellStyle name="Normal 2 4 2 2 4 2 2" xfId="14149"/>
    <cellStyle name="Normal 2 4 2 2 4 2 2 2" xfId="14150"/>
    <cellStyle name="Normal 2 4 2 2 4 2 3" xfId="14151"/>
    <cellStyle name="Normal 2 4 2 2 4 3" xfId="14152"/>
    <cellStyle name="Normal 2 4 2 2 4 3 2" xfId="14153"/>
    <cellStyle name="Normal 2 4 2 2 4 4" xfId="14154"/>
    <cellStyle name="Normal 2 4 2 2 5" xfId="14155"/>
    <cellStyle name="Normal 2 4 2 2 5 2" xfId="14156"/>
    <cellStyle name="Normal 2 4 2 2 5 2 2" xfId="14157"/>
    <cellStyle name="Normal 2 4 2 2 5 2 2 2" xfId="14158"/>
    <cellStyle name="Normal 2 4 2 2 5 2 3" xfId="14159"/>
    <cellStyle name="Normal 2 4 2 2 5 3" xfId="14160"/>
    <cellStyle name="Normal 2 4 2 2 5 3 2" xfId="14161"/>
    <cellStyle name="Normal 2 4 2 2 5 4" xfId="14162"/>
    <cellStyle name="Normal 2 4 2 2 6" xfId="14163"/>
    <cellStyle name="Normal 2 4 2 2 6 2" xfId="14164"/>
    <cellStyle name="Normal 2 4 2 2 6 2 2" xfId="14165"/>
    <cellStyle name="Normal 2 4 2 2 6 3" xfId="14166"/>
    <cellStyle name="Normal 2 4 2 2 7" xfId="14167"/>
    <cellStyle name="Normal 2 4 2 2 7 2" xfId="14168"/>
    <cellStyle name="Normal 2 4 2 2 8" xfId="14169"/>
    <cellStyle name="Normal 2 4 2 3" xfId="14170"/>
    <cellStyle name="Normal 2 4 2 3 2" xfId="14171"/>
    <cellStyle name="Normal 2 4 2 3 2 2" xfId="14172"/>
    <cellStyle name="Normal 2 4 2 3 2 2 2" xfId="14173"/>
    <cellStyle name="Normal 2 4 2 3 2 2 2 2" xfId="14174"/>
    <cellStyle name="Normal 2 4 2 3 2 2 2 2 2" xfId="14175"/>
    <cellStyle name="Normal 2 4 2 3 2 2 2 3" xfId="14176"/>
    <cellStyle name="Normal 2 4 2 3 2 2 3" xfId="14177"/>
    <cellStyle name="Normal 2 4 2 3 2 2 3 2" xfId="14178"/>
    <cellStyle name="Normal 2 4 2 3 2 2 4" xfId="14179"/>
    <cellStyle name="Normal 2 4 2 3 2 3" xfId="14180"/>
    <cellStyle name="Normal 2 4 2 3 2 3 2" xfId="14181"/>
    <cellStyle name="Normal 2 4 2 3 2 3 2 2" xfId="14182"/>
    <cellStyle name="Normal 2 4 2 3 2 3 3" xfId="14183"/>
    <cellStyle name="Normal 2 4 2 3 2 4" xfId="14184"/>
    <cellStyle name="Normal 2 4 2 3 2 4 2" xfId="14185"/>
    <cellStyle name="Normal 2 4 2 3 2 5" xfId="14186"/>
    <cellStyle name="Normal 2 4 2 3 3" xfId="14187"/>
    <cellStyle name="Normal 2 4 2 3 3 2" xfId="14188"/>
    <cellStyle name="Normal 2 4 2 3 3 2 2" xfId="14189"/>
    <cellStyle name="Normal 2 4 2 3 3 2 2 2" xfId="14190"/>
    <cellStyle name="Normal 2 4 2 3 3 2 3" xfId="14191"/>
    <cellStyle name="Normal 2 4 2 3 3 3" xfId="14192"/>
    <cellStyle name="Normal 2 4 2 3 3 3 2" xfId="14193"/>
    <cellStyle name="Normal 2 4 2 3 3 4" xfId="14194"/>
    <cellStyle name="Normal 2 4 2 3 4" xfId="14195"/>
    <cellStyle name="Normal 2 4 2 3 4 2" xfId="14196"/>
    <cellStyle name="Normal 2 4 2 3 4 2 2" xfId="14197"/>
    <cellStyle name="Normal 2 4 2 3 4 2 2 2" xfId="14198"/>
    <cellStyle name="Normal 2 4 2 3 4 2 3" xfId="14199"/>
    <cellStyle name="Normal 2 4 2 3 4 3" xfId="14200"/>
    <cellStyle name="Normal 2 4 2 3 4 3 2" xfId="14201"/>
    <cellStyle name="Normal 2 4 2 3 4 4" xfId="14202"/>
    <cellStyle name="Normal 2 4 2 3 5" xfId="14203"/>
    <cellStyle name="Normal 2 4 2 3 5 2" xfId="14204"/>
    <cellStyle name="Normal 2 4 2 3 5 2 2" xfId="14205"/>
    <cellStyle name="Normal 2 4 2 3 5 3" xfId="14206"/>
    <cellStyle name="Normal 2 4 2 3 6" xfId="14207"/>
    <cellStyle name="Normal 2 4 2 3 6 2" xfId="14208"/>
    <cellStyle name="Normal 2 4 2 3 7" xfId="14209"/>
    <cellStyle name="Normal 2 4 2 4" xfId="14210"/>
    <cellStyle name="Normal 2 4 2 4 2" xfId="14211"/>
    <cellStyle name="Normal 2 4 2 4 2 2" xfId="14212"/>
    <cellStyle name="Normal 2 4 2 4 2 2 2" xfId="14213"/>
    <cellStyle name="Normal 2 4 2 4 2 2 2 2" xfId="14214"/>
    <cellStyle name="Normal 2 4 2 4 2 2 3" xfId="14215"/>
    <cellStyle name="Normal 2 4 2 4 2 3" xfId="14216"/>
    <cellStyle name="Normal 2 4 2 4 2 3 2" xfId="14217"/>
    <cellStyle name="Normal 2 4 2 4 2 4" xfId="14218"/>
    <cellStyle name="Normal 2 4 2 4 3" xfId="14219"/>
    <cellStyle name="Normal 2 4 2 4 3 2" xfId="14220"/>
    <cellStyle name="Normal 2 4 2 4 3 2 2" xfId="14221"/>
    <cellStyle name="Normal 2 4 2 4 3 2 2 2" xfId="14222"/>
    <cellStyle name="Normal 2 4 2 4 3 2 3" xfId="14223"/>
    <cellStyle name="Normal 2 4 2 4 3 3" xfId="14224"/>
    <cellStyle name="Normal 2 4 2 4 3 3 2" xfId="14225"/>
    <cellStyle name="Normal 2 4 2 4 3 4" xfId="14226"/>
    <cellStyle name="Normal 2 4 2 4 4" xfId="14227"/>
    <cellStyle name="Normal 2 4 2 4 4 2" xfId="14228"/>
    <cellStyle name="Normal 2 4 2 4 4 2 2" xfId="14229"/>
    <cellStyle name="Normal 2 4 2 4 4 3" xfId="14230"/>
    <cellStyle name="Normal 2 4 2 4 5" xfId="14231"/>
    <cellStyle name="Normal 2 4 2 4 5 2" xfId="14232"/>
    <cellStyle name="Normal 2 4 2 4 6" xfId="14233"/>
    <cellStyle name="Normal 2 4 2 5" xfId="14234"/>
    <cellStyle name="Normal 2 4 2 5 2" xfId="14235"/>
    <cellStyle name="Normal 2 4 2 5 2 2" xfId="14236"/>
    <cellStyle name="Normal 2 4 2 5 2 2 2" xfId="14237"/>
    <cellStyle name="Normal 2 4 2 5 2 2 2 2" xfId="14238"/>
    <cellStyle name="Normal 2 4 2 5 2 2 3" xfId="14239"/>
    <cellStyle name="Normal 2 4 2 5 2 3" xfId="14240"/>
    <cellStyle name="Normal 2 4 2 5 2 3 2" xfId="14241"/>
    <cellStyle name="Normal 2 4 2 5 2 4" xfId="14242"/>
    <cellStyle name="Normal 2 4 2 5 3" xfId="14243"/>
    <cellStyle name="Normal 2 4 2 5 3 2" xfId="14244"/>
    <cellStyle name="Normal 2 4 2 5 3 2 2" xfId="14245"/>
    <cellStyle name="Normal 2 4 2 5 3 3" xfId="14246"/>
    <cellStyle name="Normal 2 4 2 5 4" xfId="14247"/>
    <cellStyle name="Normal 2 4 2 5 4 2" xfId="14248"/>
    <cellStyle name="Normal 2 4 2 5 5" xfId="14249"/>
    <cellStyle name="Normal 2 4 2 6" xfId="14250"/>
    <cellStyle name="Normal 2 4 2 6 2" xfId="14251"/>
    <cellStyle name="Normal 2 4 2 6 2 2" xfId="14252"/>
    <cellStyle name="Normal 2 4 2 6 2 2 2" xfId="14253"/>
    <cellStyle name="Normal 2 4 2 6 2 3" xfId="14254"/>
    <cellStyle name="Normal 2 4 2 6 3" xfId="14255"/>
    <cellStyle name="Normal 2 4 2 6 3 2" xfId="14256"/>
    <cellStyle name="Normal 2 4 2 6 4" xfId="14257"/>
    <cellStyle name="Normal 2 4 2 7" xfId="14258"/>
    <cellStyle name="Normal 2 4 2 7 2" xfId="14259"/>
    <cellStyle name="Normal 2 4 2 7 2 2" xfId="14260"/>
    <cellStyle name="Normal 2 4 2 7 2 2 2" xfId="14261"/>
    <cellStyle name="Normal 2 4 2 7 2 3" xfId="14262"/>
    <cellStyle name="Normal 2 4 2 7 3" xfId="14263"/>
    <cellStyle name="Normal 2 4 2 7 3 2" xfId="14264"/>
    <cellStyle name="Normal 2 4 2 7 4" xfId="14265"/>
    <cellStyle name="Normal 2 4 2 8" xfId="14266"/>
    <cellStyle name="Normal 2 4 2 8 2" xfId="14267"/>
    <cellStyle name="Normal 2 4 2 8 2 2" xfId="14268"/>
    <cellStyle name="Normal 2 4 2 8 3" xfId="14269"/>
    <cellStyle name="Normal 2 4 2 9" xfId="14270"/>
    <cellStyle name="Normal 2 4 2 9 2" xfId="14271"/>
    <cellStyle name="Normal 2 4 3" xfId="14272"/>
    <cellStyle name="Normal 2 4 3 2" xfId="14273"/>
    <cellStyle name="Normal 2 4 3 2 2" xfId="14274"/>
    <cellStyle name="Normal 2 4 3 2 2 2" xfId="14275"/>
    <cellStyle name="Normal 2 4 3 2 2 2 2" xfId="14276"/>
    <cellStyle name="Normal 2 4 3 2 2 2 2 2" xfId="14277"/>
    <cellStyle name="Normal 2 4 3 2 2 2 2 2 2" xfId="14278"/>
    <cellStyle name="Normal 2 4 3 2 2 2 2 3" xfId="14279"/>
    <cellStyle name="Normal 2 4 3 2 2 2 3" xfId="14280"/>
    <cellStyle name="Normal 2 4 3 2 2 2 3 2" xfId="14281"/>
    <cellStyle name="Normal 2 4 3 2 2 2 4" xfId="14282"/>
    <cellStyle name="Normal 2 4 3 2 2 3" xfId="14283"/>
    <cellStyle name="Normal 2 4 3 2 2 3 2" xfId="14284"/>
    <cellStyle name="Normal 2 4 3 2 2 3 2 2" xfId="14285"/>
    <cellStyle name="Normal 2 4 3 2 2 3 3" xfId="14286"/>
    <cellStyle name="Normal 2 4 3 2 2 4" xfId="14287"/>
    <cellStyle name="Normal 2 4 3 2 2 4 2" xfId="14288"/>
    <cellStyle name="Normal 2 4 3 2 2 5" xfId="14289"/>
    <cellStyle name="Normal 2 4 3 2 3" xfId="14290"/>
    <cellStyle name="Normal 2 4 3 2 3 2" xfId="14291"/>
    <cellStyle name="Normal 2 4 3 2 3 2 2" xfId="14292"/>
    <cellStyle name="Normal 2 4 3 2 3 2 2 2" xfId="14293"/>
    <cellStyle name="Normal 2 4 3 2 3 2 3" xfId="14294"/>
    <cellStyle name="Normal 2 4 3 2 3 3" xfId="14295"/>
    <cellStyle name="Normal 2 4 3 2 3 3 2" xfId="14296"/>
    <cellStyle name="Normal 2 4 3 2 3 4" xfId="14297"/>
    <cellStyle name="Normal 2 4 3 2 4" xfId="14298"/>
    <cellStyle name="Normal 2 4 3 2 4 2" xfId="14299"/>
    <cellStyle name="Normal 2 4 3 2 4 2 2" xfId="14300"/>
    <cellStyle name="Normal 2 4 3 2 4 2 2 2" xfId="14301"/>
    <cellStyle name="Normal 2 4 3 2 4 2 3" xfId="14302"/>
    <cellStyle name="Normal 2 4 3 2 4 3" xfId="14303"/>
    <cellStyle name="Normal 2 4 3 2 4 3 2" xfId="14304"/>
    <cellStyle name="Normal 2 4 3 2 4 4" xfId="14305"/>
    <cellStyle name="Normal 2 4 3 2 5" xfId="14306"/>
    <cellStyle name="Normal 2 4 3 2 5 2" xfId="14307"/>
    <cellStyle name="Normal 2 4 3 2 5 2 2" xfId="14308"/>
    <cellStyle name="Normal 2 4 3 2 5 3" xfId="14309"/>
    <cellStyle name="Normal 2 4 3 2 6" xfId="14310"/>
    <cellStyle name="Normal 2 4 3 2 6 2" xfId="14311"/>
    <cellStyle name="Normal 2 4 3 2 7" xfId="14312"/>
    <cellStyle name="Normal 2 4 3 3" xfId="14313"/>
    <cellStyle name="Normal 2 4 3 3 2" xfId="14314"/>
    <cellStyle name="Normal 2 4 3 3 2 2" xfId="14315"/>
    <cellStyle name="Normal 2 4 3 3 2 2 2" xfId="14316"/>
    <cellStyle name="Normal 2 4 3 3 2 2 2 2" xfId="14317"/>
    <cellStyle name="Normal 2 4 3 3 2 2 3" xfId="14318"/>
    <cellStyle name="Normal 2 4 3 3 2 3" xfId="14319"/>
    <cellStyle name="Normal 2 4 3 3 2 3 2" xfId="14320"/>
    <cellStyle name="Normal 2 4 3 3 2 4" xfId="14321"/>
    <cellStyle name="Normal 2 4 3 3 3" xfId="14322"/>
    <cellStyle name="Normal 2 4 3 3 3 2" xfId="14323"/>
    <cellStyle name="Normal 2 4 3 3 3 2 2" xfId="14324"/>
    <cellStyle name="Normal 2 4 3 3 3 2 2 2" xfId="14325"/>
    <cellStyle name="Normal 2 4 3 3 3 2 3" xfId="14326"/>
    <cellStyle name="Normal 2 4 3 3 3 3" xfId="14327"/>
    <cellStyle name="Normal 2 4 3 3 3 3 2" xfId="14328"/>
    <cellStyle name="Normal 2 4 3 3 3 4" xfId="14329"/>
    <cellStyle name="Normal 2 4 3 3 4" xfId="14330"/>
    <cellStyle name="Normal 2 4 3 3 4 2" xfId="14331"/>
    <cellStyle name="Normal 2 4 3 3 4 2 2" xfId="14332"/>
    <cellStyle name="Normal 2 4 3 3 4 3" xfId="14333"/>
    <cellStyle name="Normal 2 4 3 3 5" xfId="14334"/>
    <cellStyle name="Normal 2 4 3 3 5 2" xfId="14335"/>
    <cellStyle name="Normal 2 4 3 3 6" xfId="14336"/>
    <cellStyle name="Normal 2 4 3 4" xfId="14337"/>
    <cellStyle name="Normal 2 4 3 4 2" xfId="14338"/>
    <cellStyle name="Normal 2 4 3 4 2 2" xfId="14339"/>
    <cellStyle name="Normal 2 4 3 4 2 2 2" xfId="14340"/>
    <cellStyle name="Normal 2 4 3 4 2 2 2 2" xfId="14341"/>
    <cellStyle name="Normal 2 4 3 4 2 2 3" xfId="14342"/>
    <cellStyle name="Normal 2 4 3 4 2 3" xfId="14343"/>
    <cellStyle name="Normal 2 4 3 4 2 3 2" xfId="14344"/>
    <cellStyle name="Normal 2 4 3 4 2 4" xfId="14345"/>
    <cellStyle name="Normal 2 4 3 4 3" xfId="14346"/>
    <cellStyle name="Normal 2 4 3 4 3 2" xfId="14347"/>
    <cellStyle name="Normal 2 4 3 4 3 2 2" xfId="14348"/>
    <cellStyle name="Normal 2 4 3 4 3 3" xfId="14349"/>
    <cellStyle name="Normal 2 4 3 4 4" xfId="14350"/>
    <cellStyle name="Normal 2 4 3 4 4 2" xfId="14351"/>
    <cellStyle name="Normal 2 4 3 4 5" xfId="14352"/>
    <cellStyle name="Normal 2 4 3 5" xfId="14353"/>
    <cellStyle name="Normal 2 4 3 5 2" xfId="14354"/>
    <cellStyle name="Normal 2 4 3 5 2 2" xfId="14355"/>
    <cellStyle name="Normal 2 4 3 5 2 2 2" xfId="14356"/>
    <cellStyle name="Normal 2 4 3 5 2 3" xfId="14357"/>
    <cellStyle name="Normal 2 4 3 5 3" xfId="14358"/>
    <cellStyle name="Normal 2 4 3 5 3 2" xfId="14359"/>
    <cellStyle name="Normal 2 4 3 5 4" xfId="14360"/>
    <cellStyle name="Normal 2 4 3 6" xfId="14361"/>
    <cellStyle name="Normal 2 4 3 6 2" xfId="14362"/>
    <cellStyle name="Normal 2 4 3 6 2 2" xfId="14363"/>
    <cellStyle name="Normal 2 4 3 6 2 2 2" xfId="14364"/>
    <cellStyle name="Normal 2 4 3 6 2 3" xfId="14365"/>
    <cellStyle name="Normal 2 4 3 6 3" xfId="14366"/>
    <cellStyle name="Normal 2 4 3 6 3 2" xfId="14367"/>
    <cellStyle name="Normal 2 4 3 6 4" xfId="14368"/>
    <cellStyle name="Normal 2 4 3 7" xfId="14369"/>
    <cellStyle name="Normal 2 4 3 7 2" xfId="14370"/>
    <cellStyle name="Normal 2 4 3 7 2 2" xfId="14371"/>
    <cellStyle name="Normal 2 4 3 7 3" xfId="14372"/>
    <cellStyle name="Normal 2 4 3 8" xfId="14373"/>
    <cellStyle name="Normal 2 4 3 8 2" xfId="14374"/>
    <cellStyle name="Normal 2 4 3 9" xfId="14375"/>
    <cellStyle name="Normal 2 4 4" xfId="14376"/>
    <cellStyle name="Normal 2 4 4 2" xfId="14377"/>
    <cellStyle name="Normal 2 4 4 2 2" xfId="14378"/>
    <cellStyle name="Normal 2 4 4 2 2 2" xfId="14379"/>
    <cellStyle name="Normal 2 4 4 2 2 2 2" xfId="14380"/>
    <cellStyle name="Normal 2 4 4 2 2 2 2 2" xfId="14381"/>
    <cellStyle name="Normal 2 4 4 2 2 2 3" xfId="14382"/>
    <cellStyle name="Normal 2 4 4 2 2 3" xfId="14383"/>
    <cellStyle name="Normal 2 4 4 2 2 3 2" xfId="14384"/>
    <cellStyle name="Normal 2 4 4 2 2 4" xfId="14385"/>
    <cellStyle name="Normal 2 4 4 2 3" xfId="14386"/>
    <cellStyle name="Normal 2 4 4 2 3 2" xfId="14387"/>
    <cellStyle name="Normal 2 4 4 2 3 2 2" xfId="14388"/>
    <cellStyle name="Normal 2 4 4 2 3 2 2 2" xfId="14389"/>
    <cellStyle name="Normal 2 4 4 2 3 2 3" xfId="14390"/>
    <cellStyle name="Normal 2 4 4 2 3 3" xfId="14391"/>
    <cellStyle name="Normal 2 4 4 2 3 3 2" xfId="14392"/>
    <cellStyle name="Normal 2 4 4 2 3 4" xfId="14393"/>
    <cellStyle name="Normal 2 4 4 2 4" xfId="14394"/>
    <cellStyle name="Normal 2 4 4 2 4 2" xfId="14395"/>
    <cellStyle name="Normal 2 4 4 2 4 2 2" xfId="14396"/>
    <cellStyle name="Normal 2 4 4 2 4 3" xfId="14397"/>
    <cellStyle name="Normal 2 4 4 2 5" xfId="14398"/>
    <cellStyle name="Normal 2 4 4 2 5 2" xfId="14399"/>
    <cellStyle name="Normal 2 4 4 2 6" xfId="14400"/>
    <cellStyle name="Normal 2 4 4 3" xfId="14401"/>
    <cellStyle name="Normal 2 4 4 3 2" xfId="14402"/>
    <cellStyle name="Normal 2 4 4 3 2 2" xfId="14403"/>
    <cellStyle name="Normal 2 4 4 3 2 2 2" xfId="14404"/>
    <cellStyle name="Normal 2 4 4 3 2 2 2 2" xfId="14405"/>
    <cellStyle name="Normal 2 4 4 3 2 2 3" xfId="14406"/>
    <cellStyle name="Normal 2 4 4 3 2 3" xfId="14407"/>
    <cellStyle name="Normal 2 4 4 3 2 3 2" xfId="14408"/>
    <cellStyle name="Normal 2 4 4 3 2 4" xfId="14409"/>
    <cellStyle name="Normal 2 4 4 3 3" xfId="14410"/>
    <cellStyle name="Normal 2 4 4 3 3 2" xfId="14411"/>
    <cellStyle name="Normal 2 4 4 3 3 2 2" xfId="14412"/>
    <cellStyle name="Normal 2 4 4 3 3 3" xfId="14413"/>
    <cellStyle name="Normal 2 4 4 3 4" xfId="14414"/>
    <cellStyle name="Normal 2 4 4 3 4 2" xfId="14415"/>
    <cellStyle name="Normal 2 4 4 3 5" xfId="14416"/>
    <cellStyle name="Normal 2 4 4 4" xfId="14417"/>
    <cellStyle name="Normal 2 4 4 4 2" xfId="14418"/>
    <cellStyle name="Normal 2 4 4 4 2 2" xfId="14419"/>
    <cellStyle name="Normal 2 4 4 4 2 2 2" xfId="14420"/>
    <cellStyle name="Normal 2 4 4 4 2 3" xfId="14421"/>
    <cellStyle name="Normal 2 4 4 4 3" xfId="14422"/>
    <cellStyle name="Normal 2 4 4 4 3 2" xfId="14423"/>
    <cellStyle name="Normal 2 4 4 4 4" xfId="14424"/>
    <cellStyle name="Normal 2 4 4 5" xfId="14425"/>
    <cellStyle name="Normal 2 4 4 5 2" xfId="14426"/>
    <cellStyle name="Normal 2 4 4 5 2 2" xfId="14427"/>
    <cellStyle name="Normal 2 4 4 5 2 2 2" xfId="14428"/>
    <cellStyle name="Normal 2 4 4 5 2 3" xfId="14429"/>
    <cellStyle name="Normal 2 4 4 5 3" xfId="14430"/>
    <cellStyle name="Normal 2 4 4 5 3 2" xfId="14431"/>
    <cellStyle name="Normal 2 4 4 5 4" xfId="14432"/>
    <cellStyle name="Normal 2 4 4 6" xfId="14433"/>
    <cellStyle name="Normal 2 4 4 6 2" xfId="14434"/>
    <cellStyle name="Normal 2 4 4 6 2 2" xfId="14435"/>
    <cellStyle name="Normal 2 4 4 6 3" xfId="14436"/>
    <cellStyle name="Normal 2 4 4 7" xfId="14437"/>
    <cellStyle name="Normal 2 4 4 7 2" xfId="14438"/>
    <cellStyle name="Normal 2 4 4 8" xfId="14439"/>
    <cellStyle name="Normal 2 4 5" xfId="14440"/>
    <cellStyle name="Normal 2 4 5 2" xfId="14441"/>
    <cellStyle name="Normal 2 4 5 2 2" xfId="14442"/>
    <cellStyle name="Normal 2 4 5 2 2 2" xfId="14443"/>
    <cellStyle name="Normal 2 4 5 2 2 2 2" xfId="14444"/>
    <cellStyle name="Normal 2 4 5 2 2 2 2 2" xfId="14445"/>
    <cellStyle name="Normal 2 4 5 2 2 2 3" xfId="14446"/>
    <cellStyle name="Normal 2 4 5 2 2 3" xfId="14447"/>
    <cellStyle name="Normal 2 4 5 2 2 3 2" xfId="14448"/>
    <cellStyle name="Normal 2 4 5 2 2 4" xfId="14449"/>
    <cellStyle name="Normal 2 4 5 2 3" xfId="14450"/>
    <cellStyle name="Normal 2 4 5 2 3 2" xfId="14451"/>
    <cellStyle name="Normal 2 4 5 2 3 2 2" xfId="14452"/>
    <cellStyle name="Normal 2 4 5 2 3 3" xfId="14453"/>
    <cellStyle name="Normal 2 4 5 2 4" xfId="14454"/>
    <cellStyle name="Normal 2 4 5 2 4 2" xfId="14455"/>
    <cellStyle name="Normal 2 4 5 2 5" xfId="14456"/>
    <cellStyle name="Normal 2 4 5 3" xfId="14457"/>
    <cellStyle name="Normal 2 4 5 3 2" xfId="14458"/>
    <cellStyle name="Normal 2 4 5 3 2 2" xfId="14459"/>
    <cellStyle name="Normal 2 4 5 3 2 2 2" xfId="14460"/>
    <cellStyle name="Normal 2 4 5 3 2 3" xfId="14461"/>
    <cellStyle name="Normal 2 4 5 3 3" xfId="14462"/>
    <cellStyle name="Normal 2 4 5 3 3 2" xfId="14463"/>
    <cellStyle name="Normal 2 4 5 3 4" xfId="14464"/>
    <cellStyle name="Normal 2 4 5 4" xfId="14465"/>
    <cellStyle name="Normal 2 4 5 4 2" xfId="14466"/>
    <cellStyle name="Normal 2 4 5 4 2 2" xfId="14467"/>
    <cellStyle name="Normal 2 4 5 4 2 2 2" xfId="14468"/>
    <cellStyle name="Normal 2 4 5 4 2 3" xfId="14469"/>
    <cellStyle name="Normal 2 4 5 4 3" xfId="14470"/>
    <cellStyle name="Normal 2 4 5 4 3 2" xfId="14471"/>
    <cellStyle name="Normal 2 4 5 4 4" xfId="14472"/>
    <cellStyle name="Normal 2 4 5 5" xfId="14473"/>
    <cellStyle name="Normal 2 4 5 5 2" xfId="14474"/>
    <cellStyle name="Normal 2 4 5 5 2 2" xfId="14475"/>
    <cellStyle name="Normal 2 4 5 5 3" xfId="14476"/>
    <cellStyle name="Normal 2 4 5 6" xfId="14477"/>
    <cellStyle name="Normal 2 4 5 6 2" xfId="14478"/>
    <cellStyle name="Normal 2 4 5 7" xfId="14479"/>
    <cellStyle name="Normal 2 4 6" xfId="14480"/>
    <cellStyle name="Normal 2 4 6 2" xfId="14481"/>
    <cellStyle name="Normal 2 4 6 2 2" xfId="14482"/>
    <cellStyle name="Normal 2 4 6 2 2 2" xfId="14483"/>
    <cellStyle name="Normal 2 4 6 2 2 2 2" xfId="14484"/>
    <cellStyle name="Normal 2 4 6 2 2 2 2 2" xfId="14485"/>
    <cellStyle name="Normal 2 4 6 2 2 2 3" xfId="14486"/>
    <cellStyle name="Normal 2 4 6 2 2 3" xfId="14487"/>
    <cellStyle name="Normal 2 4 6 2 2 3 2" xfId="14488"/>
    <cellStyle name="Normal 2 4 6 2 2 4" xfId="14489"/>
    <cellStyle name="Normal 2 4 6 2 3" xfId="14490"/>
    <cellStyle name="Normal 2 4 6 2 3 2" xfId="14491"/>
    <cellStyle name="Normal 2 4 6 2 3 2 2" xfId="14492"/>
    <cellStyle name="Normal 2 4 6 2 3 3" xfId="14493"/>
    <cellStyle name="Normal 2 4 6 2 4" xfId="14494"/>
    <cellStyle name="Normal 2 4 6 2 4 2" xfId="14495"/>
    <cellStyle name="Normal 2 4 6 2 5" xfId="14496"/>
    <cellStyle name="Normal 2 4 6 3" xfId="14497"/>
    <cellStyle name="Normal 2 4 6 3 2" xfId="14498"/>
    <cellStyle name="Normal 2 4 6 3 2 2" xfId="14499"/>
    <cellStyle name="Normal 2 4 6 3 2 2 2" xfId="14500"/>
    <cellStyle name="Normal 2 4 6 3 2 3" xfId="14501"/>
    <cellStyle name="Normal 2 4 6 3 3" xfId="14502"/>
    <cellStyle name="Normal 2 4 6 3 3 2" xfId="14503"/>
    <cellStyle name="Normal 2 4 6 3 4" xfId="14504"/>
    <cellStyle name="Normal 2 4 6 4" xfId="14505"/>
    <cellStyle name="Normal 2 4 6 4 2" xfId="14506"/>
    <cellStyle name="Normal 2 4 6 4 2 2" xfId="14507"/>
    <cellStyle name="Normal 2 4 6 4 2 2 2" xfId="14508"/>
    <cellStyle name="Normal 2 4 6 4 2 3" xfId="14509"/>
    <cellStyle name="Normal 2 4 6 4 3" xfId="14510"/>
    <cellStyle name="Normal 2 4 6 4 3 2" xfId="14511"/>
    <cellStyle name="Normal 2 4 6 4 4" xfId="14512"/>
    <cellStyle name="Normal 2 4 6 5" xfId="14513"/>
    <cellStyle name="Normal 2 4 6 5 2" xfId="14514"/>
    <cellStyle name="Normal 2 4 6 5 2 2" xfId="14515"/>
    <cellStyle name="Normal 2 4 6 5 3" xfId="14516"/>
    <cellStyle name="Normal 2 4 6 6" xfId="14517"/>
    <cellStyle name="Normal 2 4 6 6 2" xfId="14518"/>
    <cellStyle name="Normal 2 4 6 7" xfId="14519"/>
    <cellStyle name="Normal 2 4 7" xfId="14520"/>
    <cellStyle name="Normal 2 4 7 2" xfId="14521"/>
    <cellStyle name="Normal 2 4 7 2 2" xfId="14522"/>
    <cellStyle name="Normal 2 4 7 2 2 2" xfId="14523"/>
    <cellStyle name="Normal 2 4 7 2 2 2 2" xfId="14524"/>
    <cellStyle name="Normal 2 4 7 2 2 2 2 2" xfId="14525"/>
    <cellStyle name="Normal 2 4 7 2 2 2 3" xfId="14526"/>
    <cellStyle name="Normal 2 4 7 2 2 3" xfId="14527"/>
    <cellStyle name="Normal 2 4 7 2 2 3 2" xfId="14528"/>
    <cellStyle name="Normal 2 4 7 2 2 4" xfId="14529"/>
    <cellStyle name="Normal 2 4 7 2 3" xfId="14530"/>
    <cellStyle name="Normal 2 4 7 2 3 2" xfId="14531"/>
    <cellStyle name="Normal 2 4 7 2 3 2 2" xfId="14532"/>
    <cellStyle name="Normal 2 4 7 2 3 3" xfId="14533"/>
    <cellStyle name="Normal 2 4 7 2 4" xfId="14534"/>
    <cellStyle name="Normal 2 4 7 2 4 2" xfId="14535"/>
    <cellStyle name="Normal 2 4 7 2 5" xfId="14536"/>
    <cellStyle name="Normal 2 4 7 3" xfId="14537"/>
    <cellStyle name="Normal 2 4 7 3 2" xfId="14538"/>
    <cellStyle name="Normal 2 4 7 3 2 2" xfId="14539"/>
    <cellStyle name="Normal 2 4 7 3 2 2 2" xfId="14540"/>
    <cellStyle name="Normal 2 4 7 3 2 3" xfId="14541"/>
    <cellStyle name="Normal 2 4 7 3 3" xfId="14542"/>
    <cellStyle name="Normal 2 4 7 3 3 2" xfId="14543"/>
    <cellStyle name="Normal 2 4 7 3 4" xfId="14544"/>
    <cellStyle name="Normal 2 4 7 4" xfId="14545"/>
    <cellStyle name="Normal 2 4 7 4 2" xfId="14546"/>
    <cellStyle name="Normal 2 4 7 4 2 2" xfId="14547"/>
    <cellStyle name="Normal 2 4 7 4 2 2 2" xfId="14548"/>
    <cellStyle name="Normal 2 4 7 4 2 3" xfId="14549"/>
    <cellStyle name="Normal 2 4 7 4 3" xfId="14550"/>
    <cellStyle name="Normal 2 4 7 4 3 2" xfId="14551"/>
    <cellStyle name="Normal 2 4 7 4 4" xfId="14552"/>
    <cellStyle name="Normal 2 4 7 5" xfId="14553"/>
    <cellStyle name="Normal 2 4 7 5 2" xfId="14554"/>
    <cellStyle name="Normal 2 4 7 5 2 2" xfId="14555"/>
    <cellStyle name="Normal 2 4 7 5 3" xfId="14556"/>
    <cellStyle name="Normal 2 4 7 6" xfId="14557"/>
    <cellStyle name="Normal 2 4 7 6 2" xfId="14558"/>
    <cellStyle name="Normal 2 4 7 7" xfId="14559"/>
    <cellStyle name="Normal 2 4 8" xfId="14560"/>
    <cellStyle name="Normal 2 4 8 2" xfId="14561"/>
    <cellStyle name="Normal 2 4 8 2 2" xfId="14562"/>
    <cellStyle name="Normal 2 4 8 2 2 2" xfId="14563"/>
    <cellStyle name="Normal 2 4 8 2 2 2 2" xfId="14564"/>
    <cellStyle name="Normal 2 4 8 2 2 3" xfId="14565"/>
    <cellStyle name="Normal 2 4 8 2 3" xfId="14566"/>
    <cellStyle name="Normal 2 4 8 2 3 2" xfId="14567"/>
    <cellStyle name="Normal 2 4 8 2 4" xfId="14568"/>
    <cellStyle name="Normal 2 4 8 3" xfId="14569"/>
    <cellStyle name="Normal 2 4 8 3 2" xfId="14570"/>
    <cellStyle name="Normal 2 4 8 3 2 2" xfId="14571"/>
    <cellStyle name="Normal 2 4 8 3 2 2 2" xfId="14572"/>
    <cellStyle name="Normal 2 4 8 3 2 3" xfId="14573"/>
    <cellStyle name="Normal 2 4 8 3 3" xfId="14574"/>
    <cellStyle name="Normal 2 4 8 3 3 2" xfId="14575"/>
    <cellStyle name="Normal 2 4 8 3 4" xfId="14576"/>
    <cellStyle name="Normal 2 4 8 4" xfId="14577"/>
    <cellStyle name="Normal 2 4 8 4 2" xfId="14578"/>
    <cellStyle name="Normal 2 4 8 4 2 2" xfId="14579"/>
    <cellStyle name="Normal 2 4 8 4 3" xfId="14580"/>
    <cellStyle name="Normal 2 4 8 5" xfId="14581"/>
    <cellStyle name="Normal 2 4 8 5 2" xfId="14582"/>
    <cellStyle name="Normal 2 4 8 6" xfId="14583"/>
    <cellStyle name="Normal 2 4 9" xfId="14584"/>
    <cellStyle name="Normal 2 4 9 2" xfId="14585"/>
    <cellStyle name="Normal 2 4 9 2 2" xfId="14586"/>
    <cellStyle name="Normal 2 4 9 2 2 2" xfId="14587"/>
    <cellStyle name="Normal 2 4 9 2 2 2 2" xfId="14588"/>
    <cellStyle name="Normal 2 4 9 2 2 3" xfId="14589"/>
    <cellStyle name="Normal 2 4 9 2 3" xfId="14590"/>
    <cellStyle name="Normal 2 4 9 2 3 2" xfId="14591"/>
    <cellStyle name="Normal 2 4 9 2 4" xfId="14592"/>
    <cellStyle name="Normal 2 4 9 3" xfId="14593"/>
    <cellStyle name="Normal 2 4 9 3 2" xfId="14594"/>
    <cellStyle name="Normal 2 4 9 3 2 2" xfId="14595"/>
    <cellStyle name="Normal 2 4 9 3 3" xfId="14596"/>
    <cellStyle name="Normal 2 4 9 4" xfId="14597"/>
    <cellStyle name="Normal 2 4 9 4 2" xfId="14598"/>
    <cellStyle name="Normal 2 4 9 5" xfId="14599"/>
    <cellStyle name="Normal 2 5" xfId="14600"/>
    <cellStyle name="Normal 2 5 2" xfId="14601"/>
    <cellStyle name="Normal 2 5 2 2" xfId="14602"/>
    <cellStyle name="Normal 2 5 2 2 2" xfId="14603"/>
    <cellStyle name="Normal 2 5 2 2 2 2" xfId="14604"/>
    <cellStyle name="Normal 2 5 2 2 2 2 2" xfId="14605"/>
    <cellStyle name="Normal 2 5 2 2 2 2 2 2" xfId="14606"/>
    <cellStyle name="Normal 2 5 2 2 2 2 3" xfId="14607"/>
    <cellStyle name="Normal 2 5 2 2 2 3" xfId="14608"/>
    <cellStyle name="Normal 2 5 2 2 2 3 2" xfId="14609"/>
    <cellStyle name="Normal 2 5 2 2 2 4" xfId="14610"/>
    <cellStyle name="Normal 2 5 2 2 3" xfId="14611"/>
    <cellStyle name="Normal 2 5 2 2 3 2" xfId="14612"/>
    <cellStyle name="Normal 2 5 2 2 3 2 2" xfId="14613"/>
    <cellStyle name="Normal 2 5 2 2 3 3" xfId="14614"/>
    <cellStyle name="Normal 2 5 2 2 4" xfId="14615"/>
    <cellStyle name="Normal 2 5 2 2 4 2" xfId="14616"/>
    <cellStyle name="Normal 2 5 2 2 5" xfId="14617"/>
    <cellStyle name="Normal 2 5 2 3" xfId="14618"/>
    <cellStyle name="Normal 2 5 2 3 2" xfId="14619"/>
    <cellStyle name="Normal 2 5 2 3 2 2" xfId="14620"/>
    <cellStyle name="Normal 2 5 2 3 2 2 2" xfId="14621"/>
    <cellStyle name="Normal 2 5 2 3 2 3" xfId="14622"/>
    <cellStyle name="Normal 2 5 2 3 3" xfId="14623"/>
    <cellStyle name="Normal 2 5 2 3 3 2" xfId="14624"/>
    <cellStyle name="Normal 2 5 2 3 4" xfId="14625"/>
    <cellStyle name="Normal 2 5 2 4" xfId="14626"/>
    <cellStyle name="Normal 2 5 2 4 2" xfId="14627"/>
    <cellStyle name="Normal 2 5 2 4 2 2" xfId="14628"/>
    <cellStyle name="Normal 2 5 2 4 2 2 2" xfId="14629"/>
    <cellStyle name="Normal 2 5 2 4 2 3" xfId="14630"/>
    <cellStyle name="Normal 2 5 2 4 3" xfId="14631"/>
    <cellStyle name="Normal 2 5 2 4 3 2" xfId="14632"/>
    <cellStyle name="Normal 2 5 2 4 4" xfId="14633"/>
    <cellStyle name="Normal 2 5 2 5" xfId="14634"/>
    <cellStyle name="Normal 2 5 2 5 2" xfId="14635"/>
    <cellStyle name="Normal 2 5 2 5 2 2" xfId="14636"/>
    <cellStyle name="Normal 2 5 2 5 3" xfId="14637"/>
    <cellStyle name="Normal 2 5 2 6" xfId="14638"/>
    <cellStyle name="Normal 2 5 2 6 2" xfId="14639"/>
    <cellStyle name="Normal 2 5 2 7" xfId="14640"/>
    <cellStyle name="Normal 2 5 3" xfId="14641"/>
    <cellStyle name="Normal 2 5 4" xfId="14642"/>
    <cellStyle name="Normal 2 6" xfId="14643"/>
    <cellStyle name="Normal 2 6 10" xfId="14644"/>
    <cellStyle name="Normal 2 6 10 2" xfId="14645"/>
    <cellStyle name="Normal 2 6 10 2 2" xfId="14646"/>
    <cellStyle name="Normal 2 6 10 2 2 2" xfId="14647"/>
    <cellStyle name="Normal 2 6 10 2 3" xfId="14648"/>
    <cellStyle name="Normal 2 6 10 3" xfId="14649"/>
    <cellStyle name="Normal 2 6 10 3 2" xfId="14650"/>
    <cellStyle name="Normal 2 6 10 4" xfId="14651"/>
    <cellStyle name="Normal 2 6 11" xfId="14652"/>
    <cellStyle name="Normal 2 6 11 2" xfId="14653"/>
    <cellStyle name="Normal 2 6 11 2 2" xfId="14654"/>
    <cellStyle name="Normal 2 6 11 2 2 2" xfId="14655"/>
    <cellStyle name="Normal 2 6 11 2 3" xfId="14656"/>
    <cellStyle name="Normal 2 6 11 3" xfId="14657"/>
    <cellStyle name="Normal 2 6 11 3 2" xfId="14658"/>
    <cellStyle name="Normal 2 6 11 4" xfId="14659"/>
    <cellStyle name="Normal 2 6 12" xfId="14660"/>
    <cellStyle name="Normal 2 6 12 2" xfId="14661"/>
    <cellStyle name="Normal 2 6 12 2 2" xfId="14662"/>
    <cellStyle name="Normal 2 6 12 3" xfId="14663"/>
    <cellStyle name="Normal 2 6 13" xfId="14664"/>
    <cellStyle name="Normal 2 6 13 2" xfId="14665"/>
    <cellStyle name="Normal 2 6 14" xfId="14666"/>
    <cellStyle name="Normal 2 6 2" xfId="14667"/>
    <cellStyle name="Normal 2 6 2 10" xfId="14668"/>
    <cellStyle name="Normal 2 6 2 2" xfId="14669"/>
    <cellStyle name="Normal 2 6 2 2 2" xfId="14670"/>
    <cellStyle name="Normal 2 6 2 2 2 2" xfId="14671"/>
    <cellStyle name="Normal 2 6 2 2 2 2 2" xfId="14672"/>
    <cellStyle name="Normal 2 6 2 2 2 2 2 2" xfId="14673"/>
    <cellStyle name="Normal 2 6 2 2 2 2 2 2 2" xfId="14674"/>
    <cellStyle name="Normal 2 6 2 2 2 2 2 3" xfId="14675"/>
    <cellStyle name="Normal 2 6 2 2 2 2 3" xfId="14676"/>
    <cellStyle name="Normal 2 6 2 2 2 2 3 2" xfId="14677"/>
    <cellStyle name="Normal 2 6 2 2 2 2 4" xfId="14678"/>
    <cellStyle name="Normal 2 6 2 2 2 3" xfId="14679"/>
    <cellStyle name="Normal 2 6 2 2 2 3 2" xfId="14680"/>
    <cellStyle name="Normal 2 6 2 2 2 3 2 2" xfId="14681"/>
    <cellStyle name="Normal 2 6 2 2 2 3 2 2 2" xfId="14682"/>
    <cellStyle name="Normal 2 6 2 2 2 3 2 3" xfId="14683"/>
    <cellStyle name="Normal 2 6 2 2 2 3 3" xfId="14684"/>
    <cellStyle name="Normal 2 6 2 2 2 3 3 2" xfId="14685"/>
    <cellStyle name="Normal 2 6 2 2 2 3 4" xfId="14686"/>
    <cellStyle name="Normal 2 6 2 2 2 4" xfId="14687"/>
    <cellStyle name="Normal 2 6 2 2 2 4 2" xfId="14688"/>
    <cellStyle name="Normal 2 6 2 2 2 4 2 2" xfId="14689"/>
    <cellStyle name="Normal 2 6 2 2 2 4 3" xfId="14690"/>
    <cellStyle name="Normal 2 6 2 2 2 5" xfId="14691"/>
    <cellStyle name="Normal 2 6 2 2 2 5 2" xfId="14692"/>
    <cellStyle name="Normal 2 6 2 2 2 6" xfId="14693"/>
    <cellStyle name="Normal 2 6 2 2 3" xfId="14694"/>
    <cellStyle name="Normal 2 6 2 2 3 2" xfId="14695"/>
    <cellStyle name="Normal 2 6 2 2 3 2 2" xfId="14696"/>
    <cellStyle name="Normal 2 6 2 2 3 2 2 2" xfId="14697"/>
    <cellStyle name="Normal 2 6 2 2 3 2 2 2 2" xfId="14698"/>
    <cellStyle name="Normal 2 6 2 2 3 2 2 3" xfId="14699"/>
    <cellStyle name="Normal 2 6 2 2 3 2 3" xfId="14700"/>
    <cellStyle name="Normal 2 6 2 2 3 2 3 2" xfId="14701"/>
    <cellStyle name="Normal 2 6 2 2 3 2 4" xfId="14702"/>
    <cellStyle name="Normal 2 6 2 2 3 3" xfId="14703"/>
    <cellStyle name="Normal 2 6 2 2 3 3 2" xfId="14704"/>
    <cellStyle name="Normal 2 6 2 2 3 3 2 2" xfId="14705"/>
    <cellStyle name="Normal 2 6 2 2 3 3 3" xfId="14706"/>
    <cellStyle name="Normal 2 6 2 2 3 4" xfId="14707"/>
    <cellStyle name="Normal 2 6 2 2 3 4 2" xfId="14708"/>
    <cellStyle name="Normal 2 6 2 2 3 5" xfId="14709"/>
    <cellStyle name="Normal 2 6 2 2 4" xfId="14710"/>
    <cellStyle name="Normal 2 6 2 2 4 2" xfId="14711"/>
    <cellStyle name="Normal 2 6 2 2 4 2 2" xfId="14712"/>
    <cellStyle name="Normal 2 6 2 2 4 2 2 2" xfId="14713"/>
    <cellStyle name="Normal 2 6 2 2 4 2 3" xfId="14714"/>
    <cellStyle name="Normal 2 6 2 2 4 3" xfId="14715"/>
    <cellStyle name="Normal 2 6 2 2 4 3 2" xfId="14716"/>
    <cellStyle name="Normal 2 6 2 2 4 4" xfId="14717"/>
    <cellStyle name="Normal 2 6 2 2 5" xfId="14718"/>
    <cellStyle name="Normal 2 6 2 2 5 2" xfId="14719"/>
    <cellStyle name="Normal 2 6 2 2 5 2 2" xfId="14720"/>
    <cellStyle name="Normal 2 6 2 2 5 2 2 2" xfId="14721"/>
    <cellStyle name="Normal 2 6 2 2 5 2 3" xfId="14722"/>
    <cellStyle name="Normal 2 6 2 2 5 3" xfId="14723"/>
    <cellStyle name="Normal 2 6 2 2 5 3 2" xfId="14724"/>
    <cellStyle name="Normal 2 6 2 2 5 4" xfId="14725"/>
    <cellStyle name="Normal 2 6 2 2 6" xfId="14726"/>
    <cellStyle name="Normal 2 6 2 2 6 2" xfId="14727"/>
    <cellStyle name="Normal 2 6 2 2 6 2 2" xfId="14728"/>
    <cellStyle name="Normal 2 6 2 2 6 3" xfId="14729"/>
    <cellStyle name="Normal 2 6 2 2 7" xfId="14730"/>
    <cellStyle name="Normal 2 6 2 2 7 2" xfId="14731"/>
    <cellStyle name="Normal 2 6 2 2 8" xfId="14732"/>
    <cellStyle name="Normal 2 6 2 3" xfId="14733"/>
    <cellStyle name="Normal 2 6 2 3 2" xfId="14734"/>
    <cellStyle name="Normal 2 6 2 3 2 2" xfId="14735"/>
    <cellStyle name="Normal 2 6 2 3 2 2 2" xfId="14736"/>
    <cellStyle name="Normal 2 6 2 3 2 2 2 2" xfId="14737"/>
    <cellStyle name="Normal 2 6 2 3 2 2 2 2 2" xfId="14738"/>
    <cellStyle name="Normal 2 6 2 3 2 2 2 3" xfId="14739"/>
    <cellStyle name="Normal 2 6 2 3 2 2 3" xfId="14740"/>
    <cellStyle name="Normal 2 6 2 3 2 2 3 2" xfId="14741"/>
    <cellStyle name="Normal 2 6 2 3 2 2 4" xfId="14742"/>
    <cellStyle name="Normal 2 6 2 3 2 3" xfId="14743"/>
    <cellStyle name="Normal 2 6 2 3 2 3 2" xfId="14744"/>
    <cellStyle name="Normal 2 6 2 3 2 3 2 2" xfId="14745"/>
    <cellStyle name="Normal 2 6 2 3 2 3 3" xfId="14746"/>
    <cellStyle name="Normal 2 6 2 3 2 4" xfId="14747"/>
    <cellStyle name="Normal 2 6 2 3 2 4 2" xfId="14748"/>
    <cellStyle name="Normal 2 6 2 3 2 5" xfId="14749"/>
    <cellStyle name="Normal 2 6 2 3 3" xfId="14750"/>
    <cellStyle name="Normal 2 6 2 3 3 2" xfId="14751"/>
    <cellStyle name="Normal 2 6 2 3 3 2 2" xfId="14752"/>
    <cellStyle name="Normal 2 6 2 3 3 2 2 2" xfId="14753"/>
    <cellStyle name="Normal 2 6 2 3 3 2 3" xfId="14754"/>
    <cellStyle name="Normal 2 6 2 3 3 3" xfId="14755"/>
    <cellStyle name="Normal 2 6 2 3 3 3 2" xfId="14756"/>
    <cellStyle name="Normal 2 6 2 3 3 4" xfId="14757"/>
    <cellStyle name="Normal 2 6 2 3 4" xfId="14758"/>
    <cellStyle name="Normal 2 6 2 3 4 2" xfId="14759"/>
    <cellStyle name="Normal 2 6 2 3 4 2 2" xfId="14760"/>
    <cellStyle name="Normal 2 6 2 3 4 2 2 2" xfId="14761"/>
    <cellStyle name="Normal 2 6 2 3 4 2 3" xfId="14762"/>
    <cellStyle name="Normal 2 6 2 3 4 3" xfId="14763"/>
    <cellStyle name="Normal 2 6 2 3 4 3 2" xfId="14764"/>
    <cellStyle name="Normal 2 6 2 3 4 4" xfId="14765"/>
    <cellStyle name="Normal 2 6 2 3 5" xfId="14766"/>
    <cellStyle name="Normal 2 6 2 3 5 2" xfId="14767"/>
    <cellStyle name="Normal 2 6 2 3 5 2 2" xfId="14768"/>
    <cellStyle name="Normal 2 6 2 3 5 3" xfId="14769"/>
    <cellStyle name="Normal 2 6 2 3 6" xfId="14770"/>
    <cellStyle name="Normal 2 6 2 3 6 2" xfId="14771"/>
    <cellStyle name="Normal 2 6 2 3 7" xfId="14772"/>
    <cellStyle name="Normal 2 6 2 4" xfId="14773"/>
    <cellStyle name="Normal 2 6 2 4 2" xfId="14774"/>
    <cellStyle name="Normal 2 6 2 4 2 2" xfId="14775"/>
    <cellStyle name="Normal 2 6 2 4 2 2 2" xfId="14776"/>
    <cellStyle name="Normal 2 6 2 4 2 2 2 2" xfId="14777"/>
    <cellStyle name="Normal 2 6 2 4 2 2 3" xfId="14778"/>
    <cellStyle name="Normal 2 6 2 4 2 3" xfId="14779"/>
    <cellStyle name="Normal 2 6 2 4 2 3 2" xfId="14780"/>
    <cellStyle name="Normal 2 6 2 4 2 4" xfId="14781"/>
    <cellStyle name="Normal 2 6 2 4 3" xfId="14782"/>
    <cellStyle name="Normal 2 6 2 4 3 2" xfId="14783"/>
    <cellStyle name="Normal 2 6 2 4 3 2 2" xfId="14784"/>
    <cellStyle name="Normal 2 6 2 4 3 2 2 2" xfId="14785"/>
    <cellStyle name="Normal 2 6 2 4 3 2 3" xfId="14786"/>
    <cellStyle name="Normal 2 6 2 4 3 3" xfId="14787"/>
    <cellStyle name="Normal 2 6 2 4 3 3 2" xfId="14788"/>
    <cellStyle name="Normal 2 6 2 4 3 4" xfId="14789"/>
    <cellStyle name="Normal 2 6 2 4 4" xfId="14790"/>
    <cellStyle name="Normal 2 6 2 4 4 2" xfId="14791"/>
    <cellStyle name="Normal 2 6 2 4 4 2 2" xfId="14792"/>
    <cellStyle name="Normal 2 6 2 4 4 3" xfId="14793"/>
    <cellStyle name="Normal 2 6 2 4 5" xfId="14794"/>
    <cellStyle name="Normal 2 6 2 4 5 2" xfId="14795"/>
    <cellStyle name="Normal 2 6 2 4 6" xfId="14796"/>
    <cellStyle name="Normal 2 6 2 5" xfId="14797"/>
    <cellStyle name="Normal 2 6 2 5 2" xfId="14798"/>
    <cellStyle name="Normal 2 6 2 5 2 2" xfId="14799"/>
    <cellStyle name="Normal 2 6 2 5 2 2 2" xfId="14800"/>
    <cellStyle name="Normal 2 6 2 5 2 2 2 2" xfId="14801"/>
    <cellStyle name="Normal 2 6 2 5 2 2 3" xfId="14802"/>
    <cellStyle name="Normal 2 6 2 5 2 3" xfId="14803"/>
    <cellStyle name="Normal 2 6 2 5 2 3 2" xfId="14804"/>
    <cellStyle name="Normal 2 6 2 5 2 4" xfId="14805"/>
    <cellStyle name="Normal 2 6 2 5 3" xfId="14806"/>
    <cellStyle name="Normal 2 6 2 5 3 2" xfId="14807"/>
    <cellStyle name="Normal 2 6 2 5 3 2 2" xfId="14808"/>
    <cellStyle name="Normal 2 6 2 5 3 3" xfId="14809"/>
    <cellStyle name="Normal 2 6 2 5 4" xfId="14810"/>
    <cellStyle name="Normal 2 6 2 5 4 2" xfId="14811"/>
    <cellStyle name="Normal 2 6 2 5 5" xfId="14812"/>
    <cellStyle name="Normal 2 6 2 6" xfId="14813"/>
    <cellStyle name="Normal 2 6 2 6 2" xfId="14814"/>
    <cellStyle name="Normal 2 6 2 6 2 2" xfId="14815"/>
    <cellStyle name="Normal 2 6 2 6 2 2 2" xfId="14816"/>
    <cellStyle name="Normal 2 6 2 6 2 3" xfId="14817"/>
    <cellStyle name="Normal 2 6 2 6 3" xfId="14818"/>
    <cellStyle name="Normal 2 6 2 6 3 2" xfId="14819"/>
    <cellStyle name="Normal 2 6 2 6 4" xfId="14820"/>
    <cellStyle name="Normal 2 6 2 7" xfId="14821"/>
    <cellStyle name="Normal 2 6 2 7 2" xfId="14822"/>
    <cellStyle name="Normal 2 6 2 7 2 2" xfId="14823"/>
    <cellStyle name="Normal 2 6 2 7 2 2 2" xfId="14824"/>
    <cellStyle name="Normal 2 6 2 7 2 3" xfId="14825"/>
    <cellStyle name="Normal 2 6 2 7 3" xfId="14826"/>
    <cellStyle name="Normal 2 6 2 7 3 2" xfId="14827"/>
    <cellStyle name="Normal 2 6 2 7 4" xfId="14828"/>
    <cellStyle name="Normal 2 6 2 8" xfId="14829"/>
    <cellStyle name="Normal 2 6 2 8 2" xfId="14830"/>
    <cellStyle name="Normal 2 6 2 8 2 2" xfId="14831"/>
    <cellStyle name="Normal 2 6 2 8 3" xfId="14832"/>
    <cellStyle name="Normal 2 6 2 9" xfId="14833"/>
    <cellStyle name="Normal 2 6 2 9 2" xfId="14834"/>
    <cellStyle name="Normal 2 6 3" xfId="14835"/>
    <cellStyle name="Normal 2 6 3 2" xfId="14836"/>
    <cellStyle name="Normal 2 6 3 2 2" xfId="14837"/>
    <cellStyle name="Normal 2 6 3 2 2 2" xfId="14838"/>
    <cellStyle name="Normal 2 6 3 2 2 2 2" xfId="14839"/>
    <cellStyle name="Normal 2 6 3 2 2 2 2 2" xfId="14840"/>
    <cellStyle name="Normal 2 6 3 2 2 2 2 2 2" xfId="14841"/>
    <cellStyle name="Normal 2 6 3 2 2 2 2 3" xfId="14842"/>
    <cellStyle name="Normal 2 6 3 2 2 2 3" xfId="14843"/>
    <cellStyle name="Normal 2 6 3 2 2 2 3 2" xfId="14844"/>
    <cellStyle name="Normal 2 6 3 2 2 2 4" xfId="14845"/>
    <cellStyle name="Normal 2 6 3 2 2 3" xfId="14846"/>
    <cellStyle name="Normal 2 6 3 2 2 3 2" xfId="14847"/>
    <cellStyle name="Normal 2 6 3 2 2 3 2 2" xfId="14848"/>
    <cellStyle name="Normal 2 6 3 2 2 3 3" xfId="14849"/>
    <cellStyle name="Normal 2 6 3 2 2 4" xfId="14850"/>
    <cellStyle name="Normal 2 6 3 2 2 4 2" xfId="14851"/>
    <cellStyle name="Normal 2 6 3 2 2 5" xfId="14852"/>
    <cellStyle name="Normal 2 6 3 2 3" xfId="14853"/>
    <cellStyle name="Normal 2 6 3 2 3 2" xfId="14854"/>
    <cellStyle name="Normal 2 6 3 2 3 2 2" xfId="14855"/>
    <cellStyle name="Normal 2 6 3 2 3 2 2 2" xfId="14856"/>
    <cellStyle name="Normal 2 6 3 2 3 2 3" xfId="14857"/>
    <cellStyle name="Normal 2 6 3 2 3 3" xfId="14858"/>
    <cellStyle name="Normal 2 6 3 2 3 3 2" xfId="14859"/>
    <cellStyle name="Normal 2 6 3 2 3 4" xfId="14860"/>
    <cellStyle name="Normal 2 6 3 2 4" xfId="14861"/>
    <cellStyle name="Normal 2 6 3 2 4 2" xfId="14862"/>
    <cellStyle name="Normal 2 6 3 2 4 2 2" xfId="14863"/>
    <cellStyle name="Normal 2 6 3 2 4 2 2 2" xfId="14864"/>
    <cellStyle name="Normal 2 6 3 2 4 2 3" xfId="14865"/>
    <cellStyle name="Normal 2 6 3 2 4 3" xfId="14866"/>
    <cellStyle name="Normal 2 6 3 2 4 3 2" xfId="14867"/>
    <cellStyle name="Normal 2 6 3 2 4 4" xfId="14868"/>
    <cellStyle name="Normal 2 6 3 2 5" xfId="14869"/>
    <cellStyle name="Normal 2 6 3 2 5 2" xfId="14870"/>
    <cellStyle name="Normal 2 6 3 2 5 2 2" xfId="14871"/>
    <cellStyle name="Normal 2 6 3 2 5 3" xfId="14872"/>
    <cellStyle name="Normal 2 6 3 2 6" xfId="14873"/>
    <cellStyle name="Normal 2 6 3 2 6 2" xfId="14874"/>
    <cellStyle name="Normal 2 6 3 2 7" xfId="14875"/>
    <cellStyle name="Normal 2 6 3 3" xfId="14876"/>
    <cellStyle name="Normal 2 6 3 3 2" xfId="14877"/>
    <cellStyle name="Normal 2 6 3 3 2 2" xfId="14878"/>
    <cellStyle name="Normal 2 6 3 3 2 2 2" xfId="14879"/>
    <cellStyle name="Normal 2 6 3 3 2 2 2 2" xfId="14880"/>
    <cellStyle name="Normal 2 6 3 3 2 2 3" xfId="14881"/>
    <cellStyle name="Normal 2 6 3 3 2 3" xfId="14882"/>
    <cellStyle name="Normal 2 6 3 3 2 3 2" xfId="14883"/>
    <cellStyle name="Normal 2 6 3 3 2 4" xfId="14884"/>
    <cellStyle name="Normal 2 6 3 3 3" xfId="14885"/>
    <cellStyle name="Normal 2 6 3 3 3 2" xfId="14886"/>
    <cellStyle name="Normal 2 6 3 3 3 2 2" xfId="14887"/>
    <cellStyle name="Normal 2 6 3 3 3 2 2 2" xfId="14888"/>
    <cellStyle name="Normal 2 6 3 3 3 2 3" xfId="14889"/>
    <cellStyle name="Normal 2 6 3 3 3 3" xfId="14890"/>
    <cellStyle name="Normal 2 6 3 3 3 3 2" xfId="14891"/>
    <cellStyle name="Normal 2 6 3 3 3 4" xfId="14892"/>
    <cellStyle name="Normal 2 6 3 3 4" xfId="14893"/>
    <cellStyle name="Normal 2 6 3 3 4 2" xfId="14894"/>
    <cellStyle name="Normal 2 6 3 3 4 2 2" xfId="14895"/>
    <cellStyle name="Normal 2 6 3 3 4 3" xfId="14896"/>
    <cellStyle name="Normal 2 6 3 3 5" xfId="14897"/>
    <cellStyle name="Normal 2 6 3 3 5 2" xfId="14898"/>
    <cellStyle name="Normal 2 6 3 3 6" xfId="14899"/>
    <cellStyle name="Normal 2 6 3 4" xfId="14900"/>
    <cellStyle name="Normal 2 6 3 4 2" xfId="14901"/>
    <cellStyle name="Normal 2 6 3 4 2 2" xfId="14902"/>
    <cellStyle name="Normal 2 6 3 4 2 2 2" xfId="14903"/>
    <cellStyle name="Normal 2 6 3 4 2 2 2 2" xfId="14904"/>
    <cellStyle name="Normal 2 6 3 4 2 2 3" xfId="14905"/>
    <cellStyle name="Normal 2 6 3 4 2 3" xfId="14906"/>
    <cellStyle name="Normal 2 6 3 4 2 3 2" xfId="14907"/>
    <cellStyle name="Normal 2 6 3 4 2 4" xfId="14908"/>
    <cellStyle name="Normal 2 6 3 4 3" xfId="14909"/>
    <cellStyle name="Normal 2 6 3 4 3 2" xfId="14910"/>
    <cellStyle name="Normal 2 6 3 4 3 2 2" xfId="14911"/>
    <cellStyle name="Normal 2 6 3 4 3 3" xfId="14912"/>
    <cellStyle name="Normal 2 6 3 4 4" xfId="14913"/>
    <cellStyle name="Normal 2 6 3 4 4 2" xfId="14914"/>
    <cellStyle name="Normal 2 6 3 4 5" xfId="14915"/>
    <cellStyle name="Normal 2 6 3 5" xfId="14916"/>
    <cellStyle name="Normal 2 6 3 5 2" xfId="14917"/>
    <cellStyle name="Normal 2 6 3 5 2 2" xfId="14918"/>
    <cellStyle name="Normal 2 6 3 5 2 2 2" xfId="14919"/>
    <cellStyle name="Normal 2 6 3 5 2 3" xfId="14920"/>
    <cellStyle name="Normal 2 6 3 5 3" xfId="14921"/>
    <cellStyle name="Normal 2 6 3 5 3 2" xfId="14922"/>
    <cellStyle name="Normal 2 6 3 5 4" xfId="14923"/>
    <cellStyle name="Normal 2 6 3 6" xfId="14924"/>
    <cellStyle name="Normal 2 6 3 6 2" xfId="14925"/>
    <cellStyle name="Normal 2 6 3 6 2 2" xfId="14926"/>
    <cellStyle name="Normal 2 6 3 6 2 2 2" xfId="14927"/>
    <cellStyle name="Normal 2 6 3 6 2 3" xfId="14928"/>
    <cellStyle name="Normal 2 6 3 6 3" xfId="14929"/>
    <cellStyle name="Normal 2 6 3 6 3 2" xfId="14930"/>
    <cellStyle name="Normal 2 6 3 6 4" xfId="14931"/>
    <cellStyle name="Normal 2 6 3 7" xfId="14932"/>
    <cellStyle name="Normal 2 6 3 7 2" xfId="14933"/>
    <cellStyle name="Normal 2 6 3 7 2 2" xfId="14934"/>
    <cellStyle name="Normal 2 6 3 7 3" xfId="14935"/>
    <cellStyle name="Normal 2 6 3 8" xfId="14936"/>
    <cellStyle name="Normal 2 6 3 8 2" xfId="14937"/>
    <cellStyle name="Normal 2 6 3 9" xfId="14938"/>
    <cellStyle name="Normal 2 6 4" xfId="14939"/>
    <cellStyle name="Normal 2 6 4 2" xfId="14940"/>
    <cellStyle name="Normal 2 6 4 2 2" xfId="14941"/>
    <cellStyle name="Normal 2 6 4 2 2 2" xfId="14942"/>
    <cellStyle name="Normal 2 6 4 2 2 2 2" xfId="14943"/>
    <cellStyle name="Normal 2 6 4 2 2 2 2 2" xfId="14944"/>
    <cellStyle name="Normal 2 6 4 2 2 2 3" xfId="14945"/>
    <cellStyle name="Normal 2 6 4 2 2 3" xfId="14946"/>
    <cellStyle name="Normal 2 6 4 2 2 3 2" xfId="14947"/>
    <cellStyle name="Normal 2 6 4 2 2 4" xfId="14948"/>
    <cellStyle name="Normal 2 6 4 2 3" xfId="14949"/>
    <cellStyle name="Normal 2 6 4 2 3 2" xfId="14950"/>
    <cellStyle name="Normal 2 6 4 2 3 2 2" xfId="14951"/>
    <cellStyle name="Normal 2 6 4 2 3 2 2 2" xfId="14952"/>
    <cellStyle name="Normal 2 6 4 2 3 2 3" xfId="14953"/>
    <cellStyle name="Normal 2 6 4 2 3 3" xfId="14954"/>
    <cellStyle name="Normal 2 6 4 2 3 3 2" xfId="14955"/>
    <cellStyle name="Normal 2 6 4 2 3 4" xfId="14956"/>
    <cellStyle name="Normal 2 6 4 2 4" xfId="14957"/>
    <cellStyle name="Normal 2 6 4 2 4 2" xfId="14958"/>
    <cellStyle name="Normal 2 6 4 2 4 2 2" xfId="14959"/>
    <cellStyle name="Normal 2 6 4 2 4 3" xfId="14960"/>
    <cellStyle name="Normal 2 6 4 2 5" xfId="14961"/>
    <cellStyle name="Normal 2 6 4 2 5 2" xfId="14962"/>
    <cellStyle name="Normal 2 6 4 2 6" xfId="14963"/>
    <cellStyle name="Normal 2 6 4 3" xfId="14964"/>
    <cellStyle name="Normal 2 6 4 3 2" xfId="14965"/>
    <cellStyle name="Normal 2 6 4 3 2 2" xfId="14966"/>
    <cellStyle name="Normal 2 6 4 3 2 2 2" xfId="14967"/>
    <cellStyle name="Normal 2 6 4 3 2 2 2 2" xfId="14968"/>
    <cellStyle name="Normal 2 6 4 3 2 2 3" xfId="14969"/>
    <cellStyle name="Normal 2 6 4 3 2 3" xfId="14970"/>
    <cellStyle name="Normal 2 6 4 3 2 3 2" xfId="14971"/>
    <cellStyle name="Normal 2 6 4 3 2 4" xfId="14972"/>
    <cellStyle name="Normal 2 6 4 3 3" xfId="14973"/>
    <cellStyle name="Normal 2 6 4 3 3 2" xfId="14974"/>
    <cellStyle name="Normal 2 6 4 3 3 2 2" xfId="14975"/>
    <cellStyle name="Normal 2 6 4 3 3 3" xfId="14976"/>
    <cellStyle name="Normal 2 6 4 3 4" xfId="14977"/>
    <cellStyle name="Normal 2 6 4 3 4 2" xfId="14978"/>
    <cellStyle name="Normal 2 6 4 3 5" xfId="14979"/>
    <cellStyle name="Normal 2 6 4 4" xfId="14980"/>
    <cellStyle name="Normal 2 6 4 4 2" xfId="14981"/>
    <cellStyle name="Normal 2 6 4 4 2 2" xfId="14982"/>
    <cellStyle name="Normal 2 6 4 4 2 2 2" xfId="14983"/>
    <cellStyle name="Normal 2 6 4 4 2 3" xfId="14984"/>
    <cellStyle name="Normal 2 6 4 4 3" xfId="14985"/>
    <cellStyle name="Normal 2 6 4 4 3 2" xfId="14986"/>
    <cellStyle name="Normal 2 6 4 4 4" xfId="14987"/>
    <cellStyle name="Normal 2 6 4 5" xfId="14988"/>
    <cellStyle name="Normal 2 6 4 5 2" xfId="14989"/>
    <cellStyle name="Normal 2 6 4 5 2 2" xfId="14990"/>
    <cellStyle name="Normal 2 6 4 5 2 2 2" xfId="14991"/>
    <cellStyle name="Normal 2 6 4 5 2 3" xfId="14992"/>
    <cellStyle name="Normal 2 6 4 5 3" xfId="14993"/>
    <cellStyle name="Normal 2 6 4 5 3 2" xfId="14994"/>
    <cellStyle name="Normal 2 6 4 5 4" xfId="14995"/>
    <cellStyle name="Normal 2 6 4 6" xfId="14996"/>
    <cellStyle name="Normal 2 6 4 6 2" xfId="14997"/>
    <cellStyle name="Normal 2 6 4 6 2 2" xfId="14998"/>
    <cellStyle name="Normal 2 6 4 6 3" xfId="14999"/>
    <cellStyle name="Normal 2 6 4 7" xfId="15000"/>
    <cellStyle name="Normal 2 6 4 7 2" xfId="15001"/>
    <cellStyle name="Normal 2 6 4 8" xfId="15002"/>
    <cellStyle name="Normal 2 6 5" xfId="15003"/>
    <cellStyle name="Normal 2 6 5 2" xfId="15004"/>
    <cellStyle name="Normal 2 6 5 2 2" xfId="15005"/>
    <cellStyle name="Normal 2 6 5 2 2 2" xfId="15006"/>
    <cellStyle name="Normal 2 6 5 2 2 2 2" xfId="15007"/>
    <cellStyle name="Normal 2 6 5 2 2 2 2 2" xfId="15008"/>
    <cellStyle name="Normal 2 6 5 2 2 2 3" xfId="15009"/>
    <cellStyle name="Normal 2 6 5 2 2 3" xfId="15010"/>
    <cellStyle name="Normal 2 6 5 2 2 3 2" xfId="15011"/>
    <cellStyle name="Normal 2 6 5 2 2 4" xfId="15012"/>
    <cellStyle name="Normal 2 6 5 2 3" xfId="15013"/>
    <cellStyle name="Normal 2 6 5 2 3 2" xfId="15014"/>
    <cellStyle name="Normal 2 6 5 2 3 2 2" xfId="15015"/>
    <cellStyle name="Normal 2 6 5 2 3 3" xfId="15016"/>
    <cellStyle name="Normal 2 6 5 2 4" xfId="15017"/>
    <cellStyle name="Normal 2 6 5 2 4 2" xfId="15018"/>
    <cellStyle name="Normal 2 6 5 2 5" xfId="15019"/>
    <cellStyle name="Normal 2 6 5 3" xfId="15020"/>
    <cellStyle name="Normal 2 6 5 3 2" xfId="15021"/>
    <cellStyle name="Normal 2 6 5 3 2 2" xfId="15022"/>
    <cellStyle name="Normal 2 6 5 3 2 2 2" xfId="15023"/>
    <cellStyle name="Normal 2 6 5 3 2 3" xfId="15024"/>
    <cellStyle name="Normal 2 6 5 3 3" xfId="15025"/>
    <cellStyle name="Normal 2 6 5 3 3 2" xfId="15026"/>
    <cellStyle name="Normal 2 6 5 3 4" xfId="15027"/>
    <cellStyle name="Normal 2 6 5 4" xfId="15028"/>
    <cellStyle name="Normal 2 6 5 4 2" xfId="15029"/>
    <cellStyle name="Normal 2 6 5 4 2 2" xfId="15030"/>
    <cellStyle name="Normal 2 6 5 4 2 2 2" xfId="15031"/>
    <cellStyle name="Normal 2 6 5 4 2 3" xfId="15032"/>
    <cellStyle name="Normal 2 6 5 4 3" xfId="15033"/>
    <cellStyle name="Normal 2 6 5 4 3 2" xfId="15034"/>
    <cellStyle name="Normal 2 6 5 4 4" xfId="15035"/>
    <cellStyle name="Normal 2 6 5 5" xfId="15036"/>
    <cellStyle name="Normal 2 6 5 5 2" xfId="15037"/>
    <cellStyle name="Normal 2 6 5 5 2 2" xfId="15038"/>
    <cellStyle name="Normal 2 6 5 5 3" xfId="15039"/>
    <cellStyle name="Normal 2 6 5 6" xfId="15040"/>
    <cellStyle name="Normal 2 6 5 6 2" xfId="15041"/>
    <cellStyle name="Normal 2 6 5 7" xfId="15042"/>
    <cellStyle name="Normal 2 6 6" xfId="15043"/>
    <cellStyle name="Normal 2 6 6 2" xfId="15044"/>
    <cellStyle name="Normal 2 6 6 2 2" xfId="15045"/>
    <cellStyle name="Normal 2 6 6 2 2 2" xfId="15046"/>
    <cellStyle name="Normal 2 6 6 2 2 2 2" xfId="15047"/>
    <cellStyle name="Normal 2 6 6 2 2 2 2 2" xfId="15048"/>
    <cellStyle name="Normal 2 6 6 2 2 2 3" xfId="15049"/>
    <cellStyle name="Normal 2 6 6 2 2 3" xfId="15050"/>
    <cellStyle name="Normal 2 6 6 2 2 3 2" xfId="15051"/>
    <cellStyle name="Normal 2 6 6 2 2 4" xfId="15052"/>
    <cellStyle name="Normal 2 6 6 2 3" xfId="15053"/>
    <cellStyle name="Normal 2 6 6 2 3 2" xfId="15054"/>
    <cellStyle name="Normal 2 6 6 2 3 2 2" xfId="15055"/>
    <cellStyle name="Normal 2 6 6 2 3 3" xfId="15056"/>
    <cellStyle name="Normal 2 6 6 2 4" xfId="15057"/>
    <cellStyle name="Normal 2 6 6 2 4 2" xfId="15058"/>
    <cellStyle name="Normal 2 6 6 2 5" xfId="15059"/>
    <cellStyle name="Normal 2 6 6 3" xfId="15060"/>
    <cellStyle name="Normal 2 6 6 3 2" xfId="15061"/>
    <cellStyle name="Normal 2 6 6 3 2 2" xfId="15062"/>
    <cellStyle name="Normal 2 6 6 3 2 2 2" xfId="15063"/>
    <cellStyle name="Normal 2 6 6 3 2 3" xfId="15064"/>
    <cellStyle name="Normal 2 6 6 3 3" xfId="15065"/>
    <cellStyle name="Normal 2 6 6 3 3 2" xfId="15066"/>
    <cellStyle name="Normal 2 6 6 3 4" xfId="15067"/>
    <cellStyle name="Normal 2 6 6 4" xfId="15068"/>
    <cellStyle name="Normal 2 6 6 4 2" xfId="15069"/>
    <cellStyle name="Normal 2 6 6 4 2 2" xfId="15070"/>
    <cellStyle name="Normal 2 6 6 4 2 2 2" xfId="15071"/>
    <cellStyle name="Normal 2 6 6 4 2 3" xfId="15072"/>
    <cellStyle name="Normal 2 6 6 4 3" xfId="15073"/>
    <cellStyle name="Normal 2 6 6 4 3 2" xfId="15074"/>
    <cellStyle name="Normal 2 6 6 4 4" xfId="15075"/>
    <cellStyle name="Normal 2 6 6 5" xfId="15076"/>
    <cellStyle name="Normal 2 6 6 5 2" xfId="15077"/>
    <cellStyle name="Normal 2 6 6 5 2 2" xfId="15078"/>
    <cellStyle name="Normal 2 6 6 5 3" xfId="15079"/>
    <cellStyle name="Normal 2 6 6 6" xfId="15080"/>
    <cellStyle name="Normal 2 6 6 6 2" xfId="15081"/>
    <cellStyle name="Normal 2 6 6 7" xfId="15082"/>
    <cellStyle name="Normal 2 6 7" xfId="15083"/>
    <cellStyle name="Normal 2 6 7 2" xfId="15084"/>
    <cellStyle name="Normal 2 6 7 2 2" xfId="15085"/>
    <cellStyle name="Normal 2 6 7 2 2 2" xfId="15086"/>
    <cellStyle name="Normal 2 6 7 2 2 2 2" xfId="15087"/>
    <cellStyle name="Normal 2 6 7 2 2 2 2 2" xfId="15088"/>
    <cellStyle name="Normal 2 6 7 2 2 2 3" xfId="15089"/>
    <cellStyle name="Normal 2 6 7 2 2 3" xfId="15090"/>
    <cellStyle name="Normal 2 6 7 2 2 3 2" xfId="15091"/>
    <cellStyle name="Normal 2 6 7 2 2 4" xfId="15092"/>
    <cellStyle name="Normal 2 6 7 2 3" xfId="15093"/>
    <cellStyle name="Normal 2 6 7 2 3 2" xfId="15094"/>
    <cellStyle name="Normal 2 6 7 2 3 2 2" xfId="15095"/>
    <cellStyle name="Normal 2 6 7 2 3 3" xfId="15096"/>
    <cellStyle name="Normal 2 6 7 2 4" xfId="15097"/>
    <cellStyle name="Normal 2 6 7 2 4 2" xfId="15098"/>
    <cellStyle name="Normal 2 6 7 2 5" xfId="15099"/>
    <cellStyle name="Normal 2 6 7 3" xfId="15100"/>
    <cellStyle name="Normal 2 6 7 3 2" xfId="15101"/>
    <cellStyle name="Normal 2 6 7 3 2 2" xfId="15102"/>
    <cellStyle name="Normal 2 6 7 3 2 2 2" xfId="15103"/>
    <cellStyle name="Normal 2 6 7 3 2 3" xfId="15104"/>
    <cellStyle name="Normal 2 6 7 3 3" xfId="15105"/>
    <cellStyle name="Normal 2 6 7 3 3 2" xfId="15106"/>
    <cellStyle name="Normal 2 6 7 3 4" xfId="15107"/>
    <cellStyle name="Normal 2 6 7 4" xfId="15108"/>
    <cellStyle name="Normal 2 6 7 4 2" xfId="15109"/>
    <cellStyle name="Normal 2 6 7 4 2 2" xfId="15110"/>
    <cellStyle name="Normal 2 6 7 4 2 2 2" xfId="15111"/>
    <cellStyle name="Normal 2 6 7 4 2 3" xfId="15112"/>
    <cellStyle name="Normal 2 6 7 4 3" xfId="15113"/>
    <cellStyle name="Normal 2 6 7 4 3 2" xfId="15114"/>
    <cellStyle name="Normal 2 6 7 4 4" xfId="15115"/>
    <cellStyle name="Normal 2 6 7 5" xfId="15116"/>
    <cellStyle name="Normal 2 6 7 5 2" xfId="15117"/>
    <cellStyle name="Normal 2 6 7 5 2 2" xfId="15118"/>
    <cellStyle name="Normal 2 6 7 5 3" xfId="15119"/>
    <cellStyle name="Normal 2 6 7 6" xfId="15120"/>
    <cellStyle name="Normal 2 6 7 6 2" xfId="15121"/>
    <cellStyle name="Normal 2 6 7 7" xfId="15122"/>
    <cellStyle name="Normal 2 6 8" xfId="15123"/>
    <cellStyle name="Normal 2 6 8 2" xfId="15124"/>
    <cellStyle name="Normal 2 6 8 2 2" xfId="15125"/>
    <cellStyle name="Normal 2 6 8 2 2 2" xfId="15126"/>
    <cellStyle name="Normal 2 6 8 2 2 2 2" xfId="15127"/>
    <cellStyle name="Normal 2 6 8 2 2 3" xfId="15128"/>
    <cellStyle name="Normal 2 6 8 2 3" xfId="15129"/>
    <cellStyle name="Normal 2 6 8 2 3 2" xfId="15130"/>
    <cellStyle name="Normal 2 6 8 2 4" xfId="15131"/>
    <cellStyle name="Normal 2 6 8 3" xfId="15132"/>
    <cellStyle name="Normal 2 6 8 3 2" xfId="15133"/>
    <cellStyle name="Normal 2 6 8 3 2 2" xfId="15134"/>
    <cellStyle name="Normal 2 6 8 3 2 2 2" xfId="15135"/>
    <cellStyle name="Normal 2 6 8 3 2 3" xfId="15136"/>
    <cellStyle name="Normal 2 6 8 3 3" xfId="15137"/>
    <cellStyle name="Normal 2 6 8 3 3 2" xfId="15138"/>
    <cellStyle name="Normal 2 6 8 3 4" xfId="15139"/>
    <cellStyle name="Normal 2 6 8 4" xfId="15140"/>
    <cellStyle name="Normal 2 6 8 4 2" xfId="15141"/>
    <cellStyle name="Normal 2 6 8 4 2 2" xfId="15142"/>
    <cellStyle name="Normal 2 6 8 4 3" xfId="15143"/>
    <cellStyle name="Normal 2 6 8 5" xfId="15144"/>
    <cellStyle name="Normal 2 6 8 5 2" xfId="15145"/>
    <cellStyle name="Normal 2 6 8 6" xfId="15146"/>
    <cellStyle name="Normal 2 6 9" xfId="15147"/>
    <cellStyle name="Normal 2 6 9 2" xfId="15148"/>
    <cellStyle name="Normal 2 6 9 2 2" xfId="15149"/>
    <cellStyle name="Normal 2 6 9 2 2 2" xfId="15150"/>
    <cellStyle name="Normal 2 6 9 2 2 2 2" xfId="15151"/>
    <cellStyle name="Normal 2 6 9 2 2 3" xfId="15152"/>
    <cellStyle name="Normal 2 6 9 2 3" xfId="15153"/>
    <cellStyle name="Normal 2 6 9 2 3 2" xfId="15154"/>
    <cellStyle name="Normal 2 6 9 2 4" xfId="15155"/>
    <cellStyle name="Normal 2 6 9 3" xfId="15156"/>
    <cellStyle name="Normal 2 6 9 3 2" xfId="15157"/>
    <cellStyle name="Normal 2 6 9 3 2 2" xfId="15158"/>
    <cellStyle name="Normal 2 6 9 3 3" xfId="15159"/>
    <cellStyle name="Normal 2 6 9 4" xfId="15160"/>
    <cellStyle name="Normal 2 6 9 4 2" xfId="15161"/>
    <cellStyle name="Normal 2 6 9 5" xfId="15162"/>
    <cellStyle name="Normal 2 7" xfId="15163"/>
    <cellStyle name="Normal 2 7 10" xfId="15164"/>
    <cellStyle name="Normal 2 7 10 2" xfId="15165"/>
    <cellStyle name="Normal 2 7 10 2 2" xfId="15166"/>
    <cellStyle name="Normal 2 7 10 2 2 2" xfId="15167"/>
    <cellStyle name="Normal 2 7 10 2 3" xfId="15168"/>
    <cellStyle name="Normal 2 7 10 3" xfId="15169"/>
    <cellStyle name="Normal 2 7 10 3 2" xfId="15170"/>
    <cellStyle name="Normal 2 7 10 4" xfId="15171"/>
    <cellStyle name="Normal 2 7 11" xfId="15172"/>
    <cellStyle name="Normal 2 7 11 2" xfId="15173"/>
    <cellStyle name="Normal 2 7 11 2 2" xfId="15174"/>
    <cellStyle name="Normal 2 7 11 2 2 2" xfId="15175"/>
    <cellStyle name="Normal 2 7 11 2 3" xfId="15176"/>
    <cellStyle name="Normal 2 7 11 3" xfId="15177"/>
    <cellStyle name="Normal 2 7 11 3 2" xfId="15178"/>
    <cellStyle name="Normal 2 7 11 4" xfId="15179"/>
    <cellStyle name="Normal 2 7 12" xfId="15180"/>
    <cellStyle name="Normal 2 7 12 2" xfId="15181"/>
    <cellStyle name="Normal 2 7 12 2 2" xfId="15182"/>
    <cellStyle name="Normal 2 7 12 3" xfId="15183"/>
    <cellStyle name="Normal 2 7 13" xfId="15184"/>
    <cellStyle name="Normal 2 7 13 2" xfId="15185"/>
    <cellStyle name="Normal 2 7 14" xfId="15186"/>
    <cellStyle name="Normal 2 7 2" xfId="15187"/>
    <cellStyle name="Normal 2 7 2 10" xfId="15188"/>
    <cellStyle name="Normal 2 7 2 2" xfId="15189"/>
    <cellStyle name="Normal 2 7 2 2 2" xfId="15190"/>
    <cellStyle name="Normal 2 7 2 2 2 2" xfId="15191"/>
    <cellStyle name="Normal 2 7 2 2 2 2 2" xfId="15192"/>
    <cellStyle name="Normal 2 7 2 2 2 2 2 2" xfId="15193"/>
    <cellStyle name="Normal 2 7 2 2 2 2 2 2 2" xfId="15194"/>
    <cellStyle name="Normal 2 7 2 2 2 2 2 3" xfId="15195"/>
    <cellStyle name="Normal 2 7 2 2 2 2 3" xfId="15196"/>
    <cellStyle name="Normal 2 7 2 2 2 2 3 2" xfId="15197"/>
    <cellStyle name="Normal 2 7 2 2 2 2 4" xfId="15198"/>
    <cellStyle name="Normal 2 7 2 2 2 3" xfId="15199"/>
    <cellStyle name="Normal 2 7 2 2 2 3 2" xfId="15200"/>
    <cellStyle name="Normal 2 7 2 2 2 3 2 2" xfId="15201"/>
    <cellStyle name="Normal 2 7 2 2 2 3 2 2 2" xfId="15202"/>
    <cellStyle name="Normal 2 7 2 2 2 3 2 3" xfId="15203"/>
    <cellStyle name="Normal 2 7 2 2 2 3 3" xfId="15204"/>
    <cellStyle name="Normal 2 7 2 2 2 3 3 2" xfId="15205"/>
    <cellStyle name="Normal 2 7 2 2 2 3 4" xfId="15206"/>
    <cellStyle name="Normal 2 7 2 2 2 4" xfId="15207"/>
    <cellStyle name="Normal 2 7 2 2 2 4 2" xfId="15208"/>
    <cellStyle name="Normal 2 7 2 2 2 4 2 2" xfId="15209"/>
    <cellStyle name="Normal 2 7 2 2 2 4 3" xfId="15210"/>
    <cellStyle name="Normal 2 7 2 2 2 5" xfId="15211"/>
    <cellStyle name="Normal 2 7 2 2 2 5 2" xfId="15212"/>
    <cellStyle name="Normal 2 7 2 2 2 6" xfId="15213"/>
    <cellStyle name="Normal 2 7 2 2 3" xfId="15214"/>
    <cellStyle name="Normal 2 7 2 2 3 2" xfId="15215"/>
    <cellStyle name="Normal 2 7 2 2 3 2 2" xfId="15216"/>
    <cellStyle name="Normal 2 7 2 2 3 2 2 2" xfId="15217"/>
    <cellStyle name="Normal 2 7 2 2 3 2 2 2 2" xfId="15218"/>
    <cellStyle name="Normal 2 7 2 2 3 2 2 3" xfId="15219"/>
    <cellStyle name="Normal 2 7 2 2 3 2 3" xfId="15220"/>
    <cellStyle name="Normal 2 7 2 2 3 2 3 2" xfId="15221"/>
    <cellStyle name="Normal 2 7 2 2 3 2 4" xfId="15222"/>
    <cellStyle name="Normal 2 7 2 2 3 3" xfId="15223"/>
    <cellStyle name="Normal 2 7 2 2 3 3 2" xfId="15224"/>
    <cellStyle name="Normal 2 7 2 2 3 3 2 2" xfId="15225"/>
    <cellStyle name="Normal 2 7 2 2 3 3 3" xfId="15226"/>
    <cellStyle name="Normal 2 7 2 2 3 4" xfId="15227"/>
    <cellStyle name="Normal 2 7 2 2 3 4 2" xfId="15228"/>
    <cellStyle name="Normal 2 7 2 2 3 5" xfId="15229"/>
    <cellStyle name="Normal 2 7 2 2 4" xfId="15230"/>
    <cellStyle name="Normal 2 7 2 2 4 2" xfId="15231"/>
    <cellStyle name="Normal 2 7 2 2 4 2 2" xfId="15232"/>
    <cellStyle name="Normal 2 7 2 2 4 2 2 2" xfId="15233"/>
    <cellStyle name="Normal 2 7 2 2 4 2 3" xfId="15234"/>
    <cellStyle name="Normal 2 7 2 2 4 3" xfId="15235"/>
    <cellStyle name="Normal 2 7 2 2 4 3 2" xfId="15236"/>
    <cellStyle name="Normal 2 7 2 2 4 4" xfId="15237"/>
    <cellStyle name="Normal 2 7 2 2 5" xfId="15238"/>
    <cellStyle name="Normal 2 7 2 2 5 2" xfId="15239"/>
    <cellStyle name="Normal 2 7 2 2 5 2 2" xfId="15240"/>
    <cellStyle name="Normal 2 7 2 2 5 2 2 2" xfId="15241"/>
    <cellStyle name="Normal 2 7 2 2 5 2 3" xfId="15242"/>
    <cellStyle name="Normal 2 7 2 2 5 3" xfId="15243"/>
    <cellStyle name="Normal 2 7 2 2 5 3 2" xfId="15244"/>
    <cellStyle name="Normal 2 7 2 2 5 4" xfId="15245"/>
    <cellStyle name="Normal 2 7 2 2 6" xfId="15246"/>
    <cellStyle name="Normal 2 7 2 2 6 2" xfId="15247"/>
    <cellStyle name="Normal 2 7 2 2 6 2 2" xfId="15248"/>
    <cellStyle name="Normal 2 7 2 2 6 3" xfId="15249"/>
    <cellStyle name="Normal 2 7 2 2 7" xfId="15250"/>
    <cellStyle name="Normal 2 7 2 2 7 2" xfId="15251"/>
    <cellStyle name="Normal 2 7 2 2 8" xfId="15252"/>
    <cellStyle name="Normal 2 7 2 3" xfId="15253"/>
    <cellStyle name="Normal 2 7 2 3 2" xfId="15254"/>
    <cellStyle name="Normal 2 7 2 3 2 2" xfId="15255"/>
    <cellStyle name="Normal 2 7 2 3 2 2 2" xfId="15256"/>
    <cellStyle name="Normal 2 7 2 3 2 2 2 2" xfId="15257"/>
    <cellStyle name="Normal 2 7 2 3 2 2 2 2 2" xfId="15258"/>
    <cellStyle name="Normal 2 7 2 3 2 2 2 3" xfId="15259"/>
    <cellStyle name="Normal 2 7 2 3 2 2 3" xfId="15260"/>
    <cellStyle name="Normal 2 7 2 3 2 2 3 2" xfId="15261"/>
    <cellStyle name="Normal 2 7 2 3 2 2 4" xfId="15262"/>
    <cellStyle name="Normal 2 7 2 3 2 3" xfId="15263"/>
    <cellStyle name="Normal 2 7 2 3 2 3 2" xfId="15264"/>
    <cellStyle name="Normal 2 7 2 3 2 3 2 2" xfId="15265"/>
    <cellStyle name="Normal 2 7 2 3 2 3 3" xfId="15266"/>
    <cellStyle name="Normal 2 7 2 3 2 4" xfId="15267"/>
    <cellStyle name="Normal 2 7 2 3 2 4 2" xfId="15268"/>
    <cellStyle name="Normal 2 7 2 3 2 5" xfId="15269"/>
    <cellStyle name="Normal 2 7 2 3 3" xfId="15270"/>
    <cellStyle name="Normal 2 7 2 3 3 2" xfId="15271"/>
    <cellStyle name="Normal 2 7 2 3 3 2 2" xfId="15272"/>
    <cellStyle name="Normal 2 7 2 3 3 2 2 2" xfId="15273"/>
    <cellStyle name="Normal 2 7 2 3 3 2 3" xfId="15274"/>
    <cellStyle name="Normal 2 7 2 3 3 3" xfId="15275"/>
    <cellStyle name="Normal 2 7 2 3 3 3 2" xfId="15276"/>
    <cellStyle name="Normal 2 7 2 3 3 4" xfId="15277"/>
    <cellStyle name="Normal 2 7 2 3 4" xfId="15278"/>
    <cellStyle name="Normal 2 7 2 3 4 2" xfId="15279"/>
    <cellStyle name="Normal 2 7 2 3 4 2 2" xfId="15280"/>
    <cellStyle name="Normal 2 7 2 3 4 2 2 2" xfId="15281"/>
    <cellStyle name="Normal 2 7 2 3 4 2 3" xfId="15282"/>
    <cellStyle name="Normal 2 7 2 3 4 3" xfId="15283"/>
    <cellStyle name="Normal 2 7 2 3 4 3 2" xfId="15284"/>
    <cellStyle name="Normal 2 7 2 3 4 4" xfId="15285"/>
    <cellStyle name="Normal 2 7 2 3 5" xfId="15286"/>
    <cellStyle name="Normal 2 7 2 3 5 2" xfId="15287"/>
    <cellStyle name="Normal 2 7 2 3 5 2 2" xfId="15288"/>
    <cellStyle name="Normal 2 7 2 3 5 3" xfId="15289"/>
    <cellStyle name="Normal 2 7 2 3 6" xfId="15290"/>
    <cellStyle name="Normal 2 7 2 3 6 2" xfId="15291"/>
    <cellStyle name="Normal 2 7 2 3 7" xfId="15292"/>
    <cellStyle name="Normal 2 7 2 4" xfId="15293"/>
    <cellStyle name="Normal 2 7 2 4 2" xfId="15294"/>
    <cellStyle name="Normal 2 7 2 4 2 2" xfId="15295"/>
    <cellStyle name="Normal 2 7 2 4 2 2 2" xfId="15296"/>
    <cellStyle name="Normal 2 7 2 4 2 2 2 2" xfId="15297"/>
    <cellStyle name="Normal 2 7 2 4 2 2 3" xfId="15298"/>
    <cellStyle name="Normal 2 7 2 4 2 3" xfId="15299"/>
    <cellStyle name="Normal 2 7 2 4 2 3 2" xfId="15300"/>
    <cellStyle name="Normal 2 7 2 4 2 4" xfId="15301"/>
    <cellStyle name="Normal 2 7 2 4 3" xfId="15302"/>
    <cellStyle name="Normal 2 7 2 4 3 2" xfId="15303"/>
    <cellStyle name="Normal 2 7 2 4 3 2 2" xfId="15304"/>
    <cellStyle name="Normal 2 7 2 4 3 2 2 2" xfId="15305"/>
    <cellStyle name="Normal 2 7 2 4 3 2 3" xfId="15306"/>
    <cellStyle name="Normal 2 7 2 4 3 3" xfId="15307"/>
    <cellStyle name="Normal 2 7 2 4 3 3 2" xfId="15308"/>
    <cellStyle name="Normal 2 7 2 4 3 4" xfId="15309"/>
    <cellStyle name="Normal 2 7 2 4 4" xfId="15310"/>
    <cellStyle name="Normal 2 7 2 4 4 2" xfId="15311"/>
    <cellStyle name="Normal 2 7 2 4 4 2 2" xfId="15312"/>
    <cellStyle name="Normal 2 7 2 4 4 3" xfId="15313"/>
    <cellStyle name="Normal 2 7 2 4 5" xfId="15314"/>
    <cellStyle name="Normal 2 7 2 4 5 2" xfId="15315"/>
    <cellStyle name="Normal 2 7 2 4 6" xfId="15316"/>
    <cellStyle name="Normal 2 7 2 5" xfId="15317"/>
    <cellStyle name="Normal 2 7 2 5 2" xfId="15318"/>
    <cellStyle name="Normal 2 7 2 5 2 2" xfId="15319"/>
    <cellStyle name="Normal 2 7 2 5 2 2 2" xfId="15320"/>
    <cellStyle name="Normal 2 7 2 5 2 2 2 2" xfId="15321"/>
    <cellStyle name="Normal 2 7 2 5 2 2 3" xfId="15322"/>
    <cellStyle name="Normal 2 7 2 5 2 3" xfId="15323"/>
    <cellStyle name="Normal 2 7 2 5 2 3 2" xfId="15324"/>
    <cellStyle name="Normal 2 7 2 5 2 4" xfId="15325"/>
    <cellStyle name="Normal 2 7 2 5 3" xfId="15326"/>
    <cellStyle name="Normal 2 7 2 5 3 2" xfId="15327"/>
    <cellStyle name="Normal 2 7 2 5 3 2 2" xfId="15328"/>
    <cellStyle name="Normal 2 7 2 5 3 3" xfId="15329"/>
    <cellStyle name="Normal 2 7 2 5 4" xfId="15330"/>
    <cellStyle name="Normal 2 7 2 5 4 2" xfId="15331"/>
    <cellStyle name="Normal 2 7 2 5 5" xfId="15332"/>
    <cellStyle name="Normal 2 7 2 6" xfId="15333"/>
    <cellStyle name="Normal 2 7 2 6 2" xfId="15334"/>
    <cellStyle name="Normal 2 7 2 6 2 2" xfId="15335"/>
    <cellStyle name="Normal 2 7 2 6 2 2 2" xfId="15336"/>
    <cellStyle name="Normal 2 7 2 6 2 3" xfId="15337"/>
    <cellStyle name="Normal 2 7 2 6 3" xfId="15338"/>
    <cellStyle name="Normal 2 7 2 6 3 2" xfId="15339"/>
    <cellStyle name="Normal 2 7 2 6 4" xfId="15340"/>
    <cellStyle name="Normal 2 7 2 7" xfId="15341"/>
    <cellStyle name="Normal 2 7 2 7 2" xfId="15342"/>
    <cellStyle name="Normal 2 7 2 7 2 2" xfId="15343"/>
    <cellStyle name="Normal 2 7 2 7 2 2 2" xfId="15344"/>
    <cellStyle name="Normal 2 7 2 7 2 3" xfId="15345"/>
    <cellStyle name="Normal 2 7 2 7 3" xfId="15346"/>
    <cellStyle name="Normal 2 7 2 7 3 2" xfId="15347"/>
    <cellStyle name="Normal 2 7 2 7 4" xfId="15348"/>
    <cellStyle name="Normal 2 7 2 8" xfId="15349"/>
    <cellStyle name="Normal 2 7 2 8 2" xfId="15350"/>
    <cellStyle name="Normal 2 7 2 8 2 2" xfId="15351"/>
    <cellStyle name="Normal 2 7 2 8 3" xfId="15352"/>
    <cellStyle name="Normal 2 7 2 9" xfId="15353"/>
    <cellStyle name="Normal 2 7 2 9 2" xfId="15354"/>
    <cellStyle name="Normal 2 7 3" xfId="15355"/>
    <cellStyle name="Normal 2 7 3 2" xfId="15356"/>
    <cellStyle name="Normal 2 7 3 2 2" xfId="15357"/>
    <cellStyle name="Normal 2 7 3 2 2 2" xfId="15358"/>
    <cellStyle name="Normal 2 7 3 2 2 2 2" xfId="15359"/>
    <cellStyle name="Normal 2 7 3 2 2 2 2 2" xfId="15360"/>
    <cellStyle name="Normal 2 7 3 2 2 2 2 2 2" xfId="15361"/>
    <cellStyle name="Normal 2 7 3 2 2 2 2 3" xfId="15362"/>
    <cellStyle name="Normal 2 7 3 2 2 2 3" xfId="15363"/>
    <cellStyle name="Normal 2 7 3 2 2 2 3 2" xfId="15364"/>
    <cellStyle name="Normal 2 7 3 2 2 2 4" xfId="15365"/>
    <cellStyle name="Normal 2 7 3 2 2 3" xfId="15366"/>
    <cellStyle name="Normal 2 7 3 2 2 3 2" xfId="15367"/>
    <cellStyle name="Normal 2 7 3 2 2 3 2 2" xfId="15368"/>
    <cellStyle name="Normal 2 7 3 2 2 3 3" xfId="15369"/>
    <cellStyle name="Normal 2 7 3 2 2 4" xfId="15370"/>
    <cellStyle name="Normal 2 7 3 2 2 4 2" xfId="15371"/>
    <cellStyle name="Normal 2 7 3 2 2 5" xfId="15372"/>
    <cellStyle name="Normal 2 7 3 2 3" xfId="15373"/>
    <cellStyle name="Normal 2 7 3 2 3 2" xfId="15374"/>
    <cellStyle name="Normal 2 7 3 2 3 2 2" xfId="15375"/>
    <cellStyle name="Normal 2 7 3 2 3 2 2 2" xfId="15376"/>
    <cellStyle name="Normal 2 7 3 2 3 2 3" xfId="15377"/>
    <cellStyle name="Normal 2 7 3 2 3 3" xfId="15378"/>
    <cellStyle name="Normal 2 7 3 2 3 3 2" xfId="15379"/>
    <cellStyle name="Normal 2 7 3 2 3 4" xfId="15380"/>
    <cellStyle name="Normal 2 7 3 2 4" xfId="15381"/>
    <cellStyle name="Normal 2 7 3 2 4 2" xfId="15382"/>
    <cellStyle name="Normal 2 7 3 2 4 2 2" xfId="15383"/>
    <cellStyle name="Normal 2 7 3 2 4 2 2 2" xfId="15384"/>
    <cellStyle name="Normal 2 7 3 2 4 2 3" xfId="15385"/>
    <cellStyle name="Normal 2 7 3 2 4 3" xfId="15386"/>
    <cellStyle name="Normal 2 7 3 2 4 3 2" xfId="15387"/>
    <cellStyle name="Normal 2 7 3 2 4 4" xfId="15388"/>
    <cellStyle name="Normal 2 7 3 2 5" xfId="15389"/>
    <cellStyle name="Normal 2 7 3 2 5 2" xfId="15390"/>
    <cellStyle name="Normal 2 7 3 2 5 2 2" xfId="15391"/>
    <cellStyle name="Normal 2 7 3 2 5 3" xfId="15392"/>
    <cellStyle name="Normal 2 7 3 2 6" xfId="15393"/>
    <cellStyle name="Normal 2 7 3 2 6 2" xfId="15394"/>
    <cellStyle name="Normal 2 7 3 2 7" xfId="15395"/>
    <cellStyle name="Normal 2 7 3 3" xfId="15396"/>
    <cellStyle name="Normal 2 7 3 3 2" xfId="15397"/>
    <cellStyle name="Normal 2 7 3 3 2 2" xfId="15398"/>
    <cellStyle name="Normal 2 7 3 3 2 2 2" xfId="15399"/>
    <cellStyle name="Normal 2 7 3 3 2 2 2 2" xfId="15400"/>
    <cellStyle name="Normal 2 7 3 3 2 2 3" xfId="15401"/>
    <cellStyle name="Normal 2 7 3 3 2 3" xfId="15402"/>
    <cellStyle name="Normal 2 7 3 3 2 3 2" xfId="15403"/>
    <cellStyle name="Normal 2 7 3 3 2 4" xfId="15404"/>
    <cellStyle name="Normal 2 7 3 3 3" xfId="15405"/>
    <cellStyle name="Normal 2 7 3 3 3 2" xfId="15406"/>
    <cellStyle name="Normal 2 7 3 3 3 2 2" xfId="15407"/>
    <cellStyle name="Normal 2 7 3 3 3 2 2 2" xfId="15408"/>
    <cellStyle name="Normal 2 7 3 3 3 2 3" xfId="15409"/>
    <cellStyle name="Normal 2 7 3 3 3 3" xfId="15410"/>
    <cellStyle name="Normal 2 7 3 3 3 3 2" xfId="15411"/>
    <cellStyle name="Normal 2 7 3 3 3 4" xfId="15412"/>
    <cellStyle name="Normal 2 7 3 3 4" xfId="15413"/>
    <cellStyle name="Normal 2 7 3 3 4 2" xfId="15414"/>
    <cellStyle name="Normal 2 7 3 3 4 2 2" xfId="15415"/>
    <cellStyle name="Normal 2 7 3 3 4 3" xfId="15416"/>
    <cellStyle name="Normal 2 7 3 3 5" xfId="15417"/>
    <cellStyle name="Normal 2 7 3 3 5 2" xfId="15418"/>
    <cellStyle name="Normal 2 7 3 3 6" xfId="15419"/>
    <cellStyle name="Normal 2 7 3 4" xfId="15420"/>
    <cellStyle name="Normal 2 7 3 4 2" xfId="15421"/>
    <cellStyle name="Normal 2 7 3 4 2 2" xfId="15422"/>
    <cellStyle name="Normal 2 7 3 4 2 2 2" xfId="15423"/>
    <cellStyle name="Normal 2 7 3 4 2 2 2 2" xfId="15424"/>
    <cellStyle name="Normal 2 7 3 4 2 2 3" xfId="15425"/>
    <cellStyle name="Normal 2 7 3 4 2 3" xfId="15426"/>
    <cellStyle name="Normal 2 7 3 4 2 3 2" xfId="15427"/>
    <cellStyle name="Normal 2 7 3 4 2 4" xfId="15428"/>
    <cellStyle name="Normal 2 7 3 4 3" xfId="15429"/>
    <cellStyle name="Normal 2 7 3 4 3 2" xfId="15430"/>
    <cellStyle name="Normal 2 7 3 4 3 2 2" xfId="15431"/>
    <cellStyle name="Normal 2 7 3 4 3 3" xfId="15432"/>
    <cellStyle name="Normal 2 7 3 4 4" xfId="15433"/>
    <cellStyle name="Normal 2 7 3 4 4 2" xfId="15434"/>
    <cellStyle name="Normal 2 7 3 4 5" xfId="15435"/>
    <cellStyle name="Normal 2 7 3 5" xfId="15436"/>
    <cellStyle name="Normal 2 7 3 5 2" xfId="15437"/>
    <cellStyle name="Normal 2 7 3 5 2 2" xfId="15438"/>
    <cellStyle name="Normal 2 7 3 5 2 2 2" xfId="15439"/>
    <cellStyle name="Normal 2 7 3 5 2 3" xfId="15440"/>
    <cellStyle name="Normal 2 7 3 5 3" xfId="15441"/>
    <cellStyle name="Normal 2 7 3 5 3 2" xfId="15442"/>
    <cellStyle name="Normal 2 7 3 5 4" xfId="15443"/>
    <cellStyle name="Normal 2 7 3 6" xfId="15444"/>
    <cellStyle name="Normal 2 7 3 6 2" xfId="15445"/>
    <cellStyle name="Normal 2 7 3 6 2 2" xfId="15446"/>
    <cellStyle name="Normal 2 7 3 6 2 2 2" xfId="15447"/>
    <cellStyle name="Normal 2 7 3 6 2 3" xfId="15448"/>
    <cellStyle name="Normal 2 7 3 6 3" xfId="15449"/>
    <cellStyle name="Normal 2 7 3 6 3 2" xfId="15450"/>
    <cellStyle name="Normal 2 7 3 6 4" xfId="15451"/>
    <cellStyle name="Normal 2 7 3 7" xfId="15452"/>
    <cellStyle name="Normal 2 7 3 7 2" xfId="15453"/>
    <cellStyle name="Normal 2 7 3 7 2 2" xfId="15454"/>
    <cellStyle name="Normal 2 7 3 7 3" xfId="15455"/>
    <cellStyle name="Normal 2 7 3 8" xfId="15456"/>
    <cellStyle name="Normal 2 7 3 8 2" xfId="15457"/>
    <cellStyle name="Normal 2 7 3 9" xfId="15458"/>
    <cellStyle name="Normal 2 7 4" xfId="15459"/>
    <cellStyle name="Normal 2 7 4 2" xfId="15460"/>
    <cellStyle name="Normal 2 7 4 2 2" xfId="15461"/>
    <cellStyle name="Normal 2 7 4 2 2 2" xfId="15462"/>
    <cellStyle name="Normal 2 7 4 2 2 2 2" xfId="15463"/>
    <cellStyle name="Normal 2 7 4 2 2 2 2 2" xfId="15464"/>
    <cellStyle name="Normal 2 7 4 2 2 2 3" xfId="15465"/>
    <cellStyle name="Normal 2 7 4 2 2 3" xfId="15466"/>
    <cellStyle name="Normal 2 7 4 2 2 3 2" xfId="15467"/>
    <cellStyle name="Normal 2 7 4 2 2 4" xfId="15468"/>
    <cellStyle name="Normal 2 7 4 2 3" xfId="15469"/>
    <cellStyle name="Normal 2 7 4 2 3 2" xfId="15470"/>
    <cellStyle name="Normal 2 7 4 2 3 2 2" xfId="15471"/>
    <cellStyle name="Normal 2 7 4 2 3 2 2 2" xfId="15472"/>
    <cellStyle name="Normal 2 7 4 2 3 2 3" xfId="15473"/>
    <cellStyle name="Normal 2 7 4 2 3 3" xfId="15474"/>
    <cellStyle name="Normal 2 7 4 2 3 3 2" xfId="15475"/>
    <cellStyle name="Normal 2 7 4 2 3 4" xfId="15476"/>
    <cellStyle name="Normal 2 7 4 2 4" xfId="15477"/>
    <cellStyle name="Normal 2 7 4 2 4 2" xfId="15478"/>
    <cellStyle name="Normal 2 7 4 2 4 2 2" xfId="15479"/>
    <cellStyle name="Normal 2 7 4 2 4 3" xfId="15480"/>
    <cellStyle name="Normal 2 7 4 2 5" xfId="15481"/>
    <cellStyle name="Normal 2 7 4 2 5 2" xfId="15482"/>
    <cellStyle name="Normal 2 7 4 2 6" xfId="15483"/>
    <cellStyle name="Normal 2 7 4 3" xfId="15484"/>
    <cellStyle name="Normal 2 7 4 3 2" xfId="15485"/>
    <cellStyle name="Normal 2 7 4 3 2 2" xfId="15486"/>
    <cellStyle name="Normal 2 7 4 3 2 2 2" xfId="15487"/>
    <cellStyle name="Normal 2 7 4 3 2 2 2 2" xfId="15488"/>
    <cellStyle name="Normal 2 7 4 3 2 2 3" xfId="15489"/>
    <cellStyle name="Normal 2 7 4 3 2 3" xfId="15490"/>
    <cellStyle name="Normal 2 7 4 3 2 3 2" xfId="15491"/>
    <cellStyle name="Normal 2 7 4 3 2 4" xfId="15492"/>
    <cellStyle name="Normal 2 7 4 3 3" xfId="15493"/>
    <cellStyle name="Normal 2 7 4 3 3 2" xfId="15494"/>
    <cellStyle name="Normal 2 7 4 3 3 2 2" xfId="15495"/>
    <cellStyle name="Normal 2 7 4 3 3 3" xfId="15496"/>
    <cellStyle name="Normal 2 7 4 3 4" xfId="15497"/>
    <cellStyle name="Normal 2 7 4 3 4 2" xfId="15498"/>
    <cellStyle name="Normal 2 7 4 3 5" xfId="15499"/>
    <cellStyle name="Normal 2 7 4 4" xfId="15500"/>
    <cellStyle name="Normal 2 7 4 4 2" xfId="15501"/>
    <cellStyle name="Normal 2 7 4 4 2 2" xfId="15502"/>
    <cellStyle name="Normal 2 7 4 4 2 2 2" xfId="15503"/>
    <cellStyle name="Normal 2 7 4 4 2 3" xfId="15504"/>
    <cellStyle name="Normal 2 7 4 4 3" xfId="15505"/>
    <cellStyle name="Normal 2 7 4 4 3 2" xfId="15506"/>
    <cellStyle name="Normal 2 7 4 4 4" xfId="15507"/>
    <cellStyle name="Normal 2 7 4 5" xfId="15508"/>
    <cellStyle name="Normal 2 7 4 5 2" xfId="15509"/>
    <cellStyle name="Normal 2 7 4 5 2 2" xfId="15510"/>
    <cellStyle name="Normal 2 7 4 5 2 2 2" xfId="15511"/>
    <cellStyle name="Normal 2 7 4 5 2 3" xfId="15512"/>
    <cellStyle name="Normal 2 7 4 5 3" xfId="15513"/>
    <cellStyle name="Normal 2 7 4 5 3 2" xfId="15514"/>
    <cellStyle name="Normal 2 7 4 5 4" xfId="15515"/>
    <cellStyle name="Normal 2 7 4 6" xfId="15516"/>
    <cellStyle name="Normal 2 7 4 6 2" xfId="15517"/>
    <cellStyle name="Normal 2 7 4 6 2 2" xfId="15518"/>
    <cellStyle name="Normal 2 7 4 6 3" xfId="15519"/>
    <cellStyle name="Normal 2 7 4 7" xfId="15520"/>
    <cellStyle name="Normal 2 7 4 7 2" xfId="15521"/>
    <cellStyle name="Normal 2 7 4 8" xfId="15522"/>
    <cellStyle name="Normal 2 7 5" xfId="15523"/>
    <cellStyle name="Normal 2 7 5 2" xfId="15524"/>
    <cellStyle name="Normal 2 7 5 2 2" xfId="15525"/>
    <cellStyle name="Normal 2 7 5 2 2 2" xfId="15526"/>
    <cellStyle name="Normal 2 7 5 2 2 2 2" xfId="15527"/>
    <cellStyle name="Normal 2 7 5 2 2 2 2 2" xfId="15528"/>
    <cellStyle name="Normal 2 7 5 2 2 2 3" xfId="15529"/>
    <cellStyle name="Normal 2 7 5 2 2 3" xfId="15530"/>
    <cellStyle name="Normal 2 7 5 2 2 3 2" xfId="15531"/>
    <cellStyle name="Normal 2 7 5 2 2 4" xfId="15532"/>
    <cellStyle name="Normal 2 7 5 2 3" xfId="15533"/>
    <cellStyle name="Normal 2 7 5 2 3 2" xfId="15534"/>
    <cellStyle name="Normal 2 7 5 2 3 2 2" xfId="15535"/>
    <cellStyle name="Normal 2 7 5 2 3 3" xfId="15536"/>
    <cellStyle name="Normal 2 7 5 2 4" xfId="15537"/>
    <cellStyle name="Normal 2 7 5 2 4 2" xfId="15538"/>
    <cellStyle name="Normal 2 7 5 2 5" xfId="15539"/>
    <cellStyle name="Normal 2 7 5 3" xfId="15540"/>
    <cellStyle name="Normal 2 7 5 3 2" xfId="15541"/>
    <cellStyle name="Normal 2 7 5 3 2 2" xfId="15542"/>
    <cellStyle name="Normal 2 7 5 3 2 2 2" xfId="15543"/>
    <cellStyle name="Normal 2 7 5 3 2 3" xfId="15544"/>
    <cellStyle name="Normal 2 7 5 3 3" xfId="15545"/>
    <cellStyle name="Normal 2 7 5 3 3 2" xfId="15546"/>
    <cellStyle name="Normal 2 7 5 3 4" xfId="15547"/>
    <cellStyle name="Normal 2 7 5 4" xfId="15548"/>
    <cellStyle name="Normal 2 7 5 4 2" xfId="15549"/>
    <cellStyle name="Normal 2 7 5 4 2 2" xfId="15550"/>
    <cellStyle name="Normal 2 7 5 4 2 2 2" xfId="15551"/>
    <cellStyle name="Normal 2 7 5 4 2 3" xfId="15552"/>
    <cellStyle name="Normal 2 7 5 4 3" xfId="15553"/>
    <cellStyle name="Normal 2 7 5 4 3 2" xfId="15554"/>
    <cellStyle name="Normal 2 7 5 4 4" xfId="15555"/>
    <cellStyle name="Normal 2 7 5 5" xfId="15556"/>
    <cellStyle name="Normal 2 7 5 5 2" xfId="15557"/>
    <cellStyle name="Normal 2 7 5 5 2 2" xfId="15558"/>
    <cellStyle name="Normal 2 7 5 5 3" xfId="15559"/>
    <cellStyle name="Normal 2 7 5 6" xfId="15560"/>
    <cellStyle name="Normal 2 7 5 6 2" xfId="15561"/>
    <cellStyle name="Normal 2 7 5 7" xfId="15562"/>
    <cellStyle name="Normal 2 7 6" xfId="15563"/>
    <cellStyle name="Normal 2 7 6 2" xfId="15564"/>
    <cellStyle name="Normal 2 7 6 2 2" xfId="15565"/>
    <cellStyle name="Normal 2 7 6 2 2 2" xfId="15566"/>
    <cellStyle name="Normal 2 7 6 2 2 2 2" xfId="15567"/>
    <cellStyle name="Normal 2 7 6 2 2 2 2 2" xfId="15568"/>
    <cellStyle name="Normal 2 7 6 2 2 2 3" xfId="15569"/>
    <cellStyle name="Normal 2 7 6 2 2 3" xfId="15570"/>
    <cellStyle name="Normal 2 7 6 2 2 3 2" xfId="15571"/>
    <cellStyle name="Normal 2 7 6 2 2 4" xfId="15572"/>
    <cellStyle name="Normal 2 7 6 2 3" xfId="15573"/>
    <cellStyle name="Normal 2 7 6 2 3 2" xfId="15574"/>
    <cellStyle name="Normal 2 7 6 2 3 2 2" xfId="15575"/>
    <cellStyle name="Normal 2 7 6 2 3 3" xfId="15576"/>
    <cellStyle name="Normal 2 7 6 2 4" xfId="15577"/>
    <cellStyle name="Normal 2 7 6 2 4 2" xfId="15578"/>
    <cellStyle name="Normal 2 7 6 2 5" xfId="15579"/>
    <cellStyle name="Normal 2 7 6 3" xfId="15580"/>
    <cellStyle name="Normal 2 7 6 3 2" xfId="15581"/>
    <cellStyle name="Normal 2 7 6 3 2 2" xfId="15582"/>
    <cellStyle name="Normal 2 7 6 3 2 2 2" xfId="15583"/>
    <cellStyle name="Normal 2 7 6 3 2 3" xfId="15584"/>
    <cellStyle name="Normal 2 7 6 3 3" xfId="15585"/>
    <cellStyle name="Normal 2 7 6 3 3 2" xfId="15586"/>
    <cellStyle name="Normal 2 7 6 3 4" xfId="15587"/>
    <cellStyle name="Normal 2 7 6 4" xfId="15588"/>
    <cellStyle name="Normal 2 7 6 4 2" xfId="15589"/>
    <cellStyle name="Normal 2 7 6 4 2 2" xfId="15590"/>
    <cellStyle name="Normal 2 7 6 4 2 2 2" xfId="15591"/>
    <cellStyle name="Normal 2 7 6 4 2 3" xfId="15592"/>
    <cellStyle name="Normal 2 7 6 4 3" xfId="15593"/>
    <cellStyle name="Normal 2 7 6 4 3 2" xfId="15594"/>
    <cellStyle name="Normal 2 7 6 4 4" xfId="15595"/>
    <cellStyle name="Normal 2 7 6 5" xfId="15596"/>
    <cellStyle name="Normal 2 7 6 5 2" xfId="15597"/>
    <cellStyle name="Normal 2 7 6 5 2 2" xfId="15598"/>
    <cellStyle name="Normal 2 7 6 5 3" xfId="15599"/>
    <cellStyle name="Normal 2 7 6 6" xfId="15600"/>
    <cellStyle name="Normal 2 7 6 6 2" xfId="15601"/>
    <cellStyle name="Normal 2 7 6 7" xfId="15602"/>
    <cellStyle name="Normal 2 7 7" xfId="15603"/>
    <cellStyle name="Normal 2 7 7 2" xfId="15604"/>
    <cellStyle name="Normal 2 7 7 2 2" xfId="15605"/>
    <cellStyle name="Normal 2 7 7 2 2 2" xfId="15606"/>
    <cellStyle name="Normal 2 7 7 2 2 2 2" xfId="15607"/>
    <cellStyle name="Normal 2 7 7 2 2 2 2 2" xfId="15608"/>
    <cellStyle name="Normal 2 7 7 2 2 2 3" xfId="15609"/>
    <cellStyle name="Normal 2 7 7 2 2 3" xfId="15610"/>
    <cellStyle name="Normal 2 7 7 2 2 3 2" xfId="15611"/>
    <cellStyle name="Normal 2 7 7 2 2 4" xfId="15612"/>
    <cellStyle name="Normal 2 7 7 2 3" xfId="15613"/>
    <cellStyle name="Normal 2 7 7 2 3 2" xfId="15614"/>
    <cellStyle name="Normal 2 7 7 2 3 2 2" xfId="15615"/>
    <cellStyle name="Normal 2 7 7 2 3 3" xfId="15616"/>
    <cellStyle name="Normal 2 7 7 2 4" xfId="15617"/>
    <cellStyle name="Normal 2 7 7 2 4 2" xfId="15618"/>
    <cellStyle name="Normal 2 7 7 2 5" xfId="15619"/>
    <cellStyle name="Normal 2 7 7 3" xfId="15620"/>
    <cellStyle name="Normal 2 7 7 3 2" xfId="15621"/>
    <cellStyle name="Normal 2 7 7 3 2 2" xfId="15622"/>
    <cellStyle name="Normal 2 7 7 3 2 2 2" xfId="15623"/>
    <cellStyle name="Normal 2 7 7 3 2 3" xfId="15624"/>
    <cellStyle name="Normal 2 7 7 3 3" xfId="15625"/>
    <cellStyle name="Normal 2 7 7 3 3 2" xfId="15626"/>
    <cellStyle name="Normal 2 7 7 3 4" xfId="15627"/>
    <cellStyle name="Normal 2 7 7 4" xfId="15628"/>
    <cellStyle name="Normal 2 7 7 4 2" xfId="15629"/>
    <cellStyle name="Normal 2 7 7 4 2 2" xfId="15630"/>
    <cellStyle name="Normal 2 7 7 4 2 2 2" xfId="15631"/>
    <cellStyle name="Normal 2 7 7 4 2 3" xfId="15632"/>
    <cellStyle name="Normal 2 7 7 4 3" xfId="15633"/>
    <cellStyle name="Normal 2 7 7 4 3 2" xfId="15634"/>
    <cellStyle name="Normal 2 7 7 4 4" xfId="15635"/>
    <cellStyle name="Normal 2 7 7 5" xfId="15636"/>
    <cellStyle name="Normal 2 7 7 5 2" xfId="15637"/>
    <cellStyle name="Normal 2 7 7 5 2 2" xfId="15638"/>
    <cellStyle name="Normal 2 7 7 5 3" xfId="15639"/>
    <cellStyle name="Normal 2 7 7 6" xfId="15640"/>
    <cellStyle name="Normal 2 7 7 6 2" xfId="15641"/>
    <cellStyle name="Normal 2 7 7 7" xfId="15642"/>
    <cellStyle name="Normal 2 7 8" xfId="15643"/>
    <cellStyle name="Normal 2 7 8 2" xfId="15644"/>
    <cellStyle name="Normal 2 7 8 2 2" xfId="15645"/>
    <cellStyle name="Normal 2 7 8 2 2 2" xfId="15646"/>
    <cellStyle name="Normal 2 7 8 2 2 2 2" xfId="15647"/>
    <cellStyle name="Normal 2 7 8 2 2 3" xfId="15648"/>
    <cellStyle name="Normal 2 7 8 2 3" xfId="15649"/>
    <cellStyle name="Normal 2 7 8 2 3 2" xfId="15650"/>
    <cellStyle name="Normal 2 7 8 2 4" xfId="15651"/>
    <cellStyle name="Normal 2 7 8 3" xfId="15652"/>
    <cellStyle name="Normal 2 7 8 3 2" xfId="15653"/>
    <cellStyle name="Normal 2 7 8 3 2 2" xfId="15654"/>
    <cellStyle name="Normal 2 7 8 3 2 2 2" xfId="15655"/>
    <cellStyle name="Normal 2 7 8 3 2 3" xfId="15656"/>
    <cellStyle name="Normal 2 7 8 3 3" xfId="15657"/>
    <cellStyle name="Normal 2 7 8 3 3 2" xfId="15658"/>
    <cellStyle name="Normal 2 7 8 3 4" xfId="15659"/>
    <cellStyle name="Normal 2 7 8 4" xfId="15660"/>
    <cellStyle name="Normal 2 7 8 4 2" xfId="15661"/>
    <cellStyle name="Normal 2 7 8 4 2 2" xfId="15662"/>
    <cellStyle name="Normal 2 7 8 4 3" xfId="15663"/>
    <cellStyle name="Normal 2 7 8 5" xfId="15664"/>
    <cellStyle name="Normal 2 7 8 5 2" xfId="15665"/>
    <cellStyle name="Normal 2 7 8 6" xfId="15666"/>
    <cellStyle name="Normal 2 7 9" xfId="15667"/>
    <cellStyle name="Normal 2 7 9 2" xfId="15668"/>
    <cellStyle name="Normal 2 7 9 2 2" xfId="15669"/>
    <cellStyle name="Normal 2 7 9 2 2 2" xfId="15670"/>
    <cellStyle name="Normal 2 7 9 2 2 2 2" xfId="15671"/>
    <cellStyle name="Normal 2 7 9 2 2 3" xfId="15672"/>
    <cellStyle name="Normal 2 7 9 2 3" xfId="15673"/>
    <cellStyle name="Normal 2 7 9 2 3 2" xfId="15674"/>
    <cellStyle name="Normal 2 7 9 2 4" xfId="15675"/>
    <cellStyle name="Normal 2 7 9 3" xfId="15676"/>
    <cellStyle name="Normal 2 7 9 3 2" xfId="15677"/>
    <cellStyle name="Normal 2 7 9 3 2 2" xfId="15678"/>
    <cellStyle name="Normal 2 7 9 3 3" xfId="15679"/>
    <cellStyle name="Normal 2 7 9 4" xfId="15680"/>
    <cellStyle name="Normal 2 7 9 4 2" xfId="15681"/>
    <cellStyle name="Normal 2 7 9 5" xfId="15682"/>
    <cellStyle name="Normal 2 8" xfId="15683"/>
    <cellStyle name="Normal 2 8 10" xfId="15684"/>
    <cellStyle name="Normal 2 8 10 2" xfId="15685"/>
    <cellStyle name="Normal 2 8 10 2 2" xfId="15686"/>
    <cellStyle name="Normal 2 8 10 2 2 2" xfId="15687"/>
    <cellStyle name="Normal 2 8 10 2 3" xfId="15688"/>
    <cellStyle name="Normal 2 8 10 3" xfId="15689"/>
    <cellStyle name="Normal 2 8 10 3 2" xfId="15690"/>
    <cellStyle name="Normal 2 8 10 4" xfId="15691"/>
    <cellStyle name="Normal 2 8 11" xfId="15692"/>
    <cellStyle name="Normal 2 8 11 2" xfId="15693"/>
    <cellStyle name="Normal 2 8 11 2 2" xfId="15694"/>
    <cellStyle name="Normal 2 8 11 2 2 2" xfId="15695"/>
    <cellStyle name="Normal 2 8 11 2 3" xfId="15696"/>
    <cellStyle name="Normal 2 8 11 3" xfId="15697"/>
    <cellStyle name="Normal 2 8 11 3 2" xfId="15698"/>
    <cellStyle name="Normal 2 8 11 4" xfId="15699"/>
    <cellStyle name="Normal 2 8 12" xfId="15700"/>
    <cellStyle name="Normal 2 8 12 2" xfId="15701"/>
    <cellStyle name="Normal 2 8 12 2 2" xfId="15702"/>
    <cellStyle name="Normal 2 8 12 3" xfId="15703"/>
    <cellStyle name="Normal 2 8 13" xfId="15704"/>
    <cellStyle name="Normal 2 8 13 2" xfId="15705"/>
    <cellStyle name="Normal 2 8 14" xfId="15706"/>
    <cellStyle name="Normal 2 8 2" xfId="15707"/>
    <cellStyle name="Normal 2 8 2 10" xfId="15708"/>
    <cellStyle name="Normal 2 8 2 2" xfId="15709"/>
    <cellStyle name="Normal 2 8 2 2 2" xfId="15710"/>
    <cellStyle name="Normal 2 8 2 2 2 2" xfId="15711"/>
    <cellStyle name="Normal 2 8 2 2 2 2 2" xfId="15712"/>
    <cellStyle name="Normal 2 8 2 2 2 2 2 2" xfId="15713"/>
    <cellStyle name="Normal 2 8 2 2 2 2 2 2 2" xfId="15714"/>
    <cellStyle name="Normal 2 8 2 2 2 2 2 3" xfId="15715"/>
    <cellStyle name="Normal 2 8 2 2 2 2 3" xfId="15716"/>
    <cellStyle name="Normal 2 8 2 2 2 2 3 2" xfId="15717"/>
    <cellStyle name="Normal 2 8 2 2 2 2 4" xfId="15718"/>
    <cellStyle name="Normal 2 8 2 2 2 3" xfId="15719"/>
    <cellStyle name="Normal 2 8 2 2 2 3 2" xfId="15720"/>
    <cellStyle name="Normal 2 8 2 2 2 3 2 2" xfId="15721"/>
    <cellStyle name="Normal 2 8 2 2 2 3 2 2 2" xfId="15722"/>
    <cellStyle name="Normal 2 8 2 2 2 3 2 3" xfId="15723"/>
    <cellStyle name="Normal 2 8 2 2 2 3 3" xfId="15724"/>
    <cellStyle name="Normal 2 8 2 2 2 3 3 2" xfId="15725"/>
    <cellStyle name="Normal 2 8 2 2 2 3 4" xfId="15726"/>
    <cellStyle name="Normal 2 8 2 2 2 4" xfId="15727"/>
    <cellStyle name="Normal 2 8 2 2 2 4 2" xfId="15728"/>
    <cellStyle name="Normal 2 8 2 2 2 4 2 2" xfId="15729"/>
    <cellStyle name="Normal 2 8 2 2 2 4 3" xfId="15730"/>
    <cellStyle name="Normal 2 8 2 2 2 5" xfId="15731"/>
    <cellStyle name="Normal 2 8 2 2 2 5 2" xfId="15732"/>
    <cellStyle name="Normal 2 8 2 2 2 6" xfId="15733"/>
    <cellStyle name="Normal 2 8 2 2 3" xfId="15734"/>
    <cellStyle name="Normal 2 8 2 2 3 2" xfId="15735"/>
    <cellStyle name="Normal 2 8 2 2 3 2 2" xfId="15736"/>
    <cellStyle name="Normal 2 8 2 2 3 2 2 2" xfId="15737"/>
    <cellStyle name="Normal 2 8 2 2 3 2 2 2 2" xfId="15738"/>
    <cellStyle name="Normal 2 8 2 2 3 2 2 3" xfId="15739"/>
    <cellStyle name="Normal 2 8 2 2 3 2 3" xfId="15740"/>
    <cellStyle name="Normal 2 8 2 2 3 2 3 2" xfId="15741"/>
    <cellStyle name="Normal 2 8 2 2 3 2 4" xfId="15742"/>
    <cellStyle name="Normal 2 8 2 2 3 3" xfId="15743"/>
    <cellStyle name="Normal 2 8 2 2 3 3 2" xfId="15744"/>
    <cellStyle name="Normal 2 8 2 2 3 3 2 2" xfId="15745"/>
    <cellStyle name="Normal 2 8 2 2 3 3 3" xfId="15746"/>
    <cellStyle name="Normal 2 8 2 2 3 4" xfId="15747"/>
    <cellStyle name="Normal 2 8 2 2 3 4 2" xfId="15748"/>
    <cellStyle name="Normal 2 8 2 2 3 5" xfId="15749"/>
    <cellStyle name="Normal 2 8 2 2 4" xfId="15750"/>
    <cellStyle name="Normal 2 8 2 2 4 2" xfId="15751"/>
    <cellStyle name="Normal 2 8 2 2 4 2 2" xfId="15752"/>
    <cellStyle name="Normal 2 8 2 2 4 2 2 2" xfId="15753"/>
    <cellStyle name="Normal 2 8 2 2 4 2 3" xfId="15754"/>
    <cellStyle name="Normal 2 8 2 2 4 3" xfId="15755"/>
    <cellStyle name="Normal 2 8 2 2 4 3 2" xfId="15756"/>
    <cellStyle name="Normal 2 8 2 2 4 4" xfId="15757"/>
    <cellStyle name="Normal 2 8 2 2 5" xfId="15758"/>
    <cellStyle name="Normal 2 8 2 2 5 2" xfId="15759"/>
    <cellStyle name="Normal 2 8 2 2 5 2 2" xfId="15760"/>
    <cellStyle name="Normal 2 8 2 2 5 2 2 2" xfId="15761"/>
    <cellStyle name="Normal 2 8 2 2 5 2 3" xfId="15762"/>
    <cellStyle name="Normal 2 8 2 2 5 3" xfId="15763"/>
    <cellStyle name="Normal 2 8 2 2 5 3 2" xfId="15764"/>
    <cellStyle name="Normal 2 8 2 2 5 4" xfId="15765"/>
    <cellStyle name="Normal 2 8 2 2 6" xfId="15766"/>
    <cellStyle name="Normal 2 8 2 2 6 2" xfId="15767"/>
    <cellStyle name="Normal 2 8 2 2 6 2 2" xfId="15768"/>
    <cellStyle name="Normal 2 8 2 2 6 3" xfId="15769"/>
    <cellStyle name="Normal 2 8 2 2 7" xfId="15770"/>
    <cellStyle name="Normal 2 8 2 2 7 2" xfId="15771"/>
    <cellStyle name="Normal 2 8 2 2 8" xfId="15772"/>
    <cellStyle name="Normal 2 8 2 3" xfId="15773"/>
    <cellStyle name="Normal 2 8 2 3 2" xfId="15774"/>
    <cellStyle name="Normal 2 8 2 3 2 2" xfId="15775"/>
    <cellStyle name="Normal 2 8 2 3 2 2 2" xfId="15776"/>
    <cellStyle name="Normal 2 8 2 3 2 2 2 2" xfId="15777"/>
    <cellStyle name="Normal 2 8 2 3 2 2 2 2 2" xfId="15778"/>
    <cellStyle name="Normal 2 8 2 3 2 2 2 3" xfId="15779"/>
    <cellStyle name="Normal 2 8 2 3 2 2 3" xfId="15780"/>
    <cellStyle name="Normal 2 8 2 3 2 2 3 2" xfId="15781"/>
    <cellStyle name="Normal 2 8 2 3 2 2 4" xfId="15782"/>
    <cellStyle name="Normal 2 8 2 3 2 3" xfId="15783"/>
    <cellStyle name="Normal 2 8 2 3 2 3 2" xfId="15784"/>
    <cellStyle name="Normal 2 8 2 3 2 3 2 2" xfId="15785"/>
    <cellStyle name="Normal 2 8 2 3 2 3 3" xfId="15786"/>
    <cellStyle name="Normal 2 8 2 3 2 4" xfId="15787"/>
    <cellStyle name="Normal 2 8 2 3 2 4 2" xfId="15788"/>
    <cellStyle name="Normal 2 8 2 3 2 5" xfId="15789"/>
    <cellStyle name="Normal 2 8 2 3 3" xfId="15790"/>
    <cellStyle name="Normal 2 8 2 3 3 2" xfId="15791"/>
    <cellStyle name="Normal 2 8 2 3 3 2 2" xfId="15792"/>
    <cellStyle name="Normal 2 8 2 3 3 2 2 2" xfId="15793"/>
    <cellStyle name="Normal 2 8 2 3 3 2 3" xfId="15794"/>
    <cellStyle name="Normal 2 8 2 3 3 3" xfId="15795"/>
    <cellStyle name="Normal 2 8 2 3 3 3 2" xfId="15796"/>
    <cellStyle name="Normal 2 8 2 3 3 4" xfId="15797"/>
    <cellStyle name="Normal 2 8 2 3 4" xfId="15798"/>
    <cellStyle name="Normal 2 8 2 3 4 2" xfId="15799"/>
    <cellStyle name="Normal 2 8 2 3 4 2 2" xfId="15800"/>
    <cellStyle name="Normal 2 8 2 3 4 2 2 2" xfId="15801"/>
    <cellStyle name="Normal 2 8 2 3 4 2 3" xfId="15802"/>
    <cellStyle name="Normal 2 8 2 3 4 3" xfId="15803"/>
    <cellStyle name="Normal 2 8 2 3 4 3 2" xfId="15804"/>
    <cellStyle name="Normal 2 8 2 3 4 4" xfId="15805"/>
    <cellStyle name="Normal 2 8 2 3 5" xfId="15806"/>
    <cellStyle name="Normal 2 8 2 3 5 2" xfId="15807"/>
    <cellStyle name="Normal 2 8 2 3 5 2 2" xfId="15808"/>
    <cellStyle name="Normal 2 8 2 3 5 3" xfId="15809"/>
    <cellStyle name="Normal 2 8 2 3 6" xfId="15810"/>
    <cellStyle name="Normal 2 8 2 3 6 2" xfId="15811"/>
    <cellStyle name="Normal 2 8 2 3 7" xfId="15812"/>
    <cellStyle name="Normal 2 8 2 4" xfId="15813"/>
    <cellStyle name="Normal 2 8 2 4 2" xfId="15814"/>
    <cellStyle name="Normal 2 8 2 4 2 2" xfId="15815"/>
    <cellStyle name="Normal 2 8 2 4 2 2 2" xfId="15816"/>
    <cellStyle name="Normal 2 8 2 4 2 2 2 2" xfId="15817"/>
    <cellStyle name="Normal 2 8 2 4 2 2 3" xfId="15818"/>
    <cellStyle name="Normal 2 8 2 4 2 3" xfId="15819"/>
    <cellStyle name="Normal 2 8 2 4 2 3 2" xfId="15820"/>
    <cellStyle name="Normal 2 8 2 4 2 4" xfId="15821"/>
    <cellStyle name="Normal 2 8 2 4 3" xfId="15822"/>
    <cellStyle name="Normal 2 8 2 4 3 2" xfId="15823"/>
    <cellStyle name="Normal 2 8 2 4 3 2 2" xfId="15824"/>
    <cellStyle name="Normal 2 8 2 4 3 2 2 2" xfId="15825"/>
    <cellStyle name="Normal 2 8 2 4 3 2 3" xfId="15826"/>
    <cellStyle name="Normal 2 8 2 4 3 3" xfId="15827"/>
    <cellStyle name="Normal 2 8 2 4 3 3 2" xfId="15828"/>
    <cellStyle name="Normal 2 8 2 4 3 4" xfId="15829"/>
    <cellStyle name="Normal 2 8 2 4 4" xfId="15830"/>
    <cellStyle name="Normal 2 8 2 4 4 2" xfId="15831"/>
    <cellStyle name="Normal 2 8 2 4 4 2 2" xfId="15832"/>
    <cellStyle name="Normal 2 8 2 4 4 3" xfId="15833"/>
    <cellStyle name="Normal 2 8 2 4 5" xfId="15834"/>
    <cellStyle name="Normal 2 8 2 4 5 2" xfId="15835"/>
    <cellStyle name="Normal 2 8 2 4 6" xfId="15836"/>
    <cellStyle name="Normal 2 8 2 5" xfId="15837"/>
    <cellStyle name="Normal 2 8 2 5 2" xfId="15838"/>
    <cellStyle name="Normal 2 8 2 5 2 2" xfId="15839"/>
    <cellStyle name="Normal 2 8 2 5 2 2 2" xfId="15840"/>
    <cellStyle name="Normal 2 8 2 5 2 2 2 2" xfId="15841"/>
    <cellStyle name="Normal 2 8 2 5 2 2 3" xfId="15842"/>
    <cellStyle name="Normal 2 8 2 5 2 3" xfId="15843"/>
    <cellStyle name="Normal 2 8 2 5 2 3 2" xfId="15844"/>
    <cellStyle name="Normal 2 8 2 5 2 4" xfId="15845"/>
    <cellStyle name="Normal 2 8 2 5 3" xfId="15846"/>
    <cellStyle name="Normal 2 8 2 5 3 2" xfId="15847"/>
    <cellStyle name="Normal 2 8 2 5 3 2 2" xfId="15848"/>
    <cellStyle name="Normal 2 8 2 5 3 3" xfId="15849"/>
    <cellStyle name="Normal 2 8 2 5 4" xfId="15850"/>
    <cellStyle name="Normal 2 8 2 5 4 2" xfId="15851"/>
    <cellStyle name="Normal 2 8 2 5 5" xfId="15852"/>
    <cellStyle name="Normal 2 8 2 6" xfId="15853"/>
    <cellStyle name="Normal 2 8 2 6 2" xfId="15854"/>
    <cellStyle name="Normal 2 8 2 6 2 2" xfId="15855"/>
    <cellStyle name="Normal 2 8 2 6 2 2 2" xfId="15856"/>
    <cellStyle name="Normal 2 8 2 6 2 3" xfId="15857"/>
    <cellStyle name="Normal 2 8 2 6 3" xfId="15858"/>
    <cellStyle name="Normal 2 8 2 6 3 2" xfId="15859"/>
    <cellStyle name="Normal 2 8 2 6 4" xfId="15860"/>
    <cellStyle name="Normal 2 8 2 7" xfId="15861"/>
    <cellStyle name="Normal 2 8 2 7 2" xfId="15862"/>
    <cellStyle name="Normal 2 8 2 7 2 2" xfId="15863"/>
    <cellStyle name="Normal 2 8 2 7 2 2 2" xfId="15864"/>
    <cellStyle name="Normal 2 8 2 7 2 3" xfId="15865"/>
    <cellStyle name="Normal 2 8 2 7 3" xfId="15866"/>
    <cellStyle name="Normal 2 8 2 7 3 2" xfId="15867"/>
    <cellStyle name="Normal 2 8 2 7 4" xfId="15868"/>
    <cellStyle name="Normal 2 8 2 8" xfId="15869"/>
    <cellStyle name="Normal 2 8 2 8 2" xfId="15870"/>
    <cellStyle name="Normal 2 8 2 8 2 2" xfId="15871"/>
    <cellStyle name="Normal 2 8 2 8 3" xfId="15872"/>
    <cellStyle name="Normal 2 8 2 9" xfId="15873"/>
    <cellStyle name="Normal 2 8 2 9 2" xfId="15874"/>
    <cellStyle name="Normal 2 8 3" xfId="15875"/>
    <cellStyle name="Normal 2 8 3 2" xfId="15876"/>
    <cellStyle name="Normal 2 8 3 2 2" xfId="15877"/>
    <cellStyle name="Normal 2 8 3 2 2 2" xfId="15878"/>
    <cellStyle name="Normal 2 8 3 2 2 2 2" xfId="15879"/>
    <cellStyle name="Normal 2 8 3 2 2 2 2 2" xfId="15880"/>
    <cellStyle name="Normal 2 8 3 2 2 2 2 2 2" xfId="15881"/>
    <cellStyle name="Normal 2 8 3 2 2 2 2 3" xfId="15882"/>
    <cellStyle name="Normal 2 8 3 2 2 2 3" xfId="15883"/>
    <cellStyle name="Normal 2 8 3 2 2 2 3 2" xfId="15884"/>
    <cellStyle name="Normal 2 8 3 2 2 2 4" xfId="15885"/>
    <cellStyle name="Normal 2 8 3 2 2 3" xfId="15886"/>
    <cellStyle name="Normal 2 8 3 2 2 3 2" xfId="15887"/>
    <cellStyle name="Normal 2 8 3 2 2 3 2 2" xfId="15888"/>
    <cellStyle name="Normal 2 8 3 2 2 3 3" xfId="15889"/>
    <cellStyle name="Normal 2 8 3 2 2 4" xfId="15890"/>
    <cellStyle name="Normal 2 8 3 2 2 4 2" xfId="15891"/>
    <cellStyle name="Normal 2 8 3 2 2 5" xfId="15892"/>
    <cellStyle name="Normal 2 8 3 2 3" xfId="15893"/>
    <cellStyle name="Normal 2 8 3 2 3 2" xfId="15894"/>
    <cellStyle name="Normal 2 8 3 2 3 2 2" xfId="15895"/>
    <cellStyle name="Normal 2 8 3 2 3 2 2 2" xfId="15896"/>
    <cellStyle name="Normal 2 8 3 2 3 2 3" xfId="15897"/>
    <cellStyle name="Normal 2 8 3 2 3 3" xfId="15898"/>
    <cellStyle name="Normal 2 8 3 2 3 3 2" xfId="15899"/>
    <cellStyle name="Normal 2 8 3 2 3 4" xfId="15900"/>
    <cellStyle name="Normal 2 8 3 2 4" xfId="15901"/>
    <cellStyle name="Normal 2 8 3 2 4 2" xfId="15902"/>
    <cellStyle name="Normal 2 8 3 2 4 2 2" xfId="15903"/>
    <cellStyle name="Normal 2 8 3 2 4 2 2 2" xfId="15904"/>
    <cellStyle name="Normal 2 8 3 2 4 2 3" xfId="15905"/>
    <cellStyle name="Normal 2 8 3 2 4 3" xfId="15906"/>
    <cellStyle name="Normal 2 8 3 2 4 3 2" xfId="15907"/>
    <cellStyle name="Normal 2 8 3 2 4 4" xfId="15908"/>
    <cellStyle name="Normal 2 8 3 2 5" xfId="15909"/>
    <cellStyle name="Normal 2 8 3 2 5 2" xfId="15910"/>
    <cellStyle name="Normal 2 8 3 2 5 2 2" xfId="15911"/>
    <cellStyle name="Normal 2 8 3 2 5 3" xfId="15912"/>
    <cellStyle name="Normal 2 8 3 2 6" xfId="15913"/>
    <cellStyle name="Normal 2 8 3 2 6 2" xfId="15914"/>
    <cellStyle name="Normal 2 8 3 2 7" xfId="15915"/>
    <cellStyle name="Normal 2 8 3 3" xfId="15916"/>
    <cellStyle name="Normal 2 8 3 3 2" xfId="15917"/>
    <cellStyle name="Normal 2 8 3 3 2 2" xfId="15918"/>
    <cellStyle name="Normal 2 8 3 3 2 2 2" xfId="15919"/>
    <cellStyle name="Normal 2 8 3 3 2 2 2 2" xfId="15920"/>
    <cellStyle name="Normal 2 8 3 3 2 2 3" xfId="15921"/>
    <cellStyle name="Normal 2 8 3 3 2 3" xfId="15922"/>
    <cellStyle name="Normal 2 8 3 3 2 3 2" xfId="15923"/>
    <cellStyle name="Normal 2 8 3 3 2 4" xfId="15924"/>
    <cellStyle name="Normal 2 8 3 3 3" xfId="15925"/>
    <cellStyle name="Normal 2 8 3 3 3 2" xfId="15926"/>
    <cellStyle name="Normal 2 8 3 3 3 2 2" xfId="15927"/>
    <cellStyle name="Normal 2 8 3 3 3 2 2 2" xfId="15928"/>
    <cellStyle name="Normal 2 8 3 3 3 2 3" xfId="15929"/>
    <cellStyle name="Normal 2 8 3 3 3 3" xfId="15930"/>
    <cellStyle name="Normal 2 8 3 3 3 3 2" xfId="15931"/>
    <cellStyle name="Normal 2 8 3 3 3 4" xfId="15932"/>
    <cellStyle name="Normal 2 8 3 3 4" xfId="15933"/>
    <cellStyle name="Normal 2 8 3 3 4 2" xfId="15934"/>
    <cellStyle name="Normal 2 8 3 3 4 2 2" xfId="15935"/>
    <cellStyle name="Normal 2 8 3 3 4 3" xfId="15936"/>
    <cellStyle name="Normal 2 8 3 3 5" xfId="15937"/>
    <cellStyle name="Normal 2 8 3 3 5 2" xfId="15938"/>
    <cellStyle name="Normal 2 8 3 3 6" xfId="15939"/>
    <cellStyle name="Normal 2 8 3 4" xfId="15940"/>
    <cellStyle name="Normal 2 8 3 4 2" xfId="15941"/>
    <cellStyle name="Normal 2 8 3 4 2 2" xfId="15942"/>
    <cellStyle name="Normal 2 8 3 4 2 2 2" xfId="15943"/>
    <cellStyle name="Normal 2 8 3 4 2 2 2 2" xfId="15944"/>
    <cellStyle name="Normal 2 8 3 4 2 2 3" xfId="15945"/>
    <cellStyle name="Normal 2 8 3 4 2 3" xfId="15946"/>
    <cellStyle name="Normal 2 8 3 4 2 3 2" xfId="15947"/>
    <cellStyle name="Normal 2 8 3 4 2 4" xfId="15948"/>
    <cellStyle name="Normal 2 8 3 4 3" xfId="15949"/>
    <cellStyle name="Normal 2 8 3 4 3 2" xfId="15950"/>
    <cellStyle name="Normal 2 8 3 4 3 2 2" xfId="15951"/>
    <cellStyle name="Normal 2 8 3 4 3 3" xfId="15952"/>
    <cellStyle name="Normal 2 8 3 4 4" xfId="15953"/>
    <cellStyle name="Normal 2 8 3 4 4 2" xfId="15954"/>
    <cellStyle name="Normal 2 8 3 4 5" xfId="15955"/>
    <cellStyle name="Normal 2 8 3 5" xfId="15956"/>
    <cellStyle name="Normal 2 8 3 5 2" xfId="15957"/>
    <cellStyle name="Normal 2 8 3 5 2 2" xfId="15958"/>
    <cellStyle name="Normal 2 8 3 5 2 2 2" xfId="15959"/>
    <cellStyle name="Normal 2 8 3 5 2 3" xfId="15960"/>
    <cellStyle name="Normal 2 8 3 5 3" xfId="15961"/>
    <cellStyle name="Normal 2 8 3 5 3 2" xfId="15962"/>
    <cellStyle name="Normal 2 8 3 5 4" xfId="15963"/>
    <cellStyle name="Normal 2 8 3 6" xfId="15964"/>
    <cellStyle name="Normal 2 8 3 6 2" xfId="15965"/>
    <cellStyle name="Normal 2 8 3 6 2 2" xfId="15966"/>
    <cellStyle name="Normal 2 8 3 6 2 2 2" xfId="15967"/>
    <cellStyle name="Normal 2 8 3 6 2 3" xfId="15968"/>
    <cellStyle name="Normal 2 8 3 6 3" xfId="15969"/>
    <cellStyle name="Normal 2 8 3 6 3 2" xfId="15970"/>
    <cellStyle name="Normal 2 8 3 6 4" xfId="15971"/>
    <cellStyle name="Normal 2 8 3 7" xfId="15972"/>
    <cellStyle name="Normal 2 8 3 7 2" xfId="15973"/>
    <cellStyle name="Normal 2 8 3 7 2 2" xfId="15974"/>
    <cellStyle name="Normal 2 8 3 7 3" xfId="15975"/>
    <cellStyle name="Normal 2 8 3 8" xfId="15976"/>
    <cellStyle name="Normal 2 8 3 8 2" xfId="15977"/>
    <cellStyle name="Normal 2 8 3 9" xfId="15978"/>
    <cellStyle name="Normal 2 8 4" xfId="15979"/>
    <cellStyle name="Normal 2 8 4 2" xfId="15980"/>
    <cellStyle name="Normal 2 8 4 2 2" xfId="15981"/>
    <cellStyle name="Normal 2 8 4 2 2 2" xfId="15982"/>
    <cellStyle name="Normal 2 8 4 2 2 2 2" xfId="15983"/>
    <cellStyle name="Normal 2 8 4 2 2 2 2 2" xfId="15984"/>
    <cellStyle name="Normal 2 8 4 2 2 2 3" xfId="15985"/>
    <cellStyle name="Normal 2 8 4 2 2 3" xfId="15986"/>
    <cellStyle name="Normal 2 8 4 2 2 3 2" xfId="15987"/>
    <cellStyle name="Normal 2 8 4 2 2 4" xfId="15988"/>
    <cellStyle name="Normal 2 8 4 2 3" xfId="15989"/>
    <cellStyle name="Normal 2 8 4 2 3 2" xfId="15990"/>
    <cellStyle name="Normal 2 8 4 2 3 2 2" xfId="15991"/>
    <cellStyle name="Normal 2 8 4 2 3 2 2 2" xfId="15992"/>
    <cellStyle name="Normal 2 8 4 2 3 2 3" xfId="15993"/>
    <cellStyle name="Normal 2 8 4 2 3 3" xfId="15994"/>
    <cellStyle name="Normal 2 8 4 2 3 3 2" xfId="15995"/>
    <cellStyle name="Normal 2 8 4 2 3 4" xfId="15996"/>
    <cellStyle name="Normal 2 8 4 2 4" xfId="15997"/>
    <cellStyle name="Normal 2 8 4 2 4 2" xfId="15998"/>
    <cellStyle name="Normal 2 8 4 2 4 2 2" xfId="15999"/>
    <cellStyle name="Normal 2 8 4 2 4 3" xfId="16000"/>
    <cellStyle name="Normal 2 8 4 2 5" xfId="16001"/>
    <cellStyle name="Normal 2 8 4 2 5 2" xfId="16002"/>
    <cellStyle name="Normal 2 8 4 2 6" xfId="16003"/>
    <cellStyle name="Normal 2 8 4 3" xfId="16004"/>
    <cellStyle name="Normal 2 8 4 3 2" xfId="16005"/>
    <cellStyle name="Normal 2 8 4 3 2 2" xfId="16006"/>
    <cellStyle name="Normal 2 8 4 3 2 2 2" xfId="16007"/>
    <cellStyle name="Normal 2 8 4 3 2 2 2 2" xfId="16008"/>
    <cellStyle name="Normal 2 8 4 3 2 2 3" xfId="16009"/>
    <cellStyle name="Normal 2 8 4 3 2 3" xfId="16010"/>
    <cellStyle name="Normal 2 8 4 3 2 3 2" xfId="16011"/>
    <cellStyle name="Normal 2 8 4 3 2 4" xfId="16012"/>
    <cellStyle name="Normal 2 8 4 3 3" xfId="16013"/>
    <cellStyle name="Normal 2 8 4 3 3 2" xfId="16014"/>
    <cellStyle name="Normal 2 8 4 3 3 2 2" xfId="16015"/>
    <cellStyle name="Normal 2 8 4 3 3 3" xfId="16016"/>
    <cellStyle name="Normal 2 8 4 3 4" xfId="16017"/>
    <cellStyle name="Normal 2 8 4 3 4 2" xfId="16018"/>
    <cellStyle name="Normal 2 8 4 3 5" xfId="16019"/>
    <cellStyle name="Normal 2 8 4 4" xfId="16020"/>
    <cellStyle name="Normal 2 8 4 4 2" xfId="16021"/>
    <cellStyle name="Normal 2 8 4 4 2 2" xfId="16022"/>
    <cellStyle name="Normal 2 8 4 4 2 2 2" xfId="16023"/>
    <cellStyle name="Normal 2 8 4 4 2 3" xfId="16024"/>
    <cellStyle name="Normal 2 8 4 4 3" xfId="16025"/>
    <cellStyle name="Normal 2 8 4 4 3 2" xfId="16026"/>
    <cellStyle name="Normal 2 8 4 4 4" xfId="16027"/>
    <cellStyle name="Normal 2 8 4 5" xfId="16028"/>
    <cellStyle name="Normal 2 8 4 5 2" xfId="16029"/>
    <cellStyle name="Normal 2 8 4 5 2 2" xfId="16030"/>
    <cellStyle name="Normal 2 8 4 5 2 2 2" xfId="16031"/>
    <cellStyle name="Normal 2 8 4 5 2 3" xfId="16032"/>
    <cellStyle name="Normal 2 8 4 5 3" xfId="16033"/>
    <cellStyle name="Normal 2 8 4 5 3 2" xfId="16034"/>
    <cellStyle name="Normal 2 8 4 5 4" xfId="16035"/>
    <cellStyle name="Normal 2 8 4 6" xfId="16036"/>
    <cellStyle name="Normal 2 8 4 6 2" xfId="16037"/>
    <cellStyle name="Normal 2 8 4 6 2 2" xfId="16038"/>
    <cellStyle name="Normal 2 8 4 6 3" xfId="16039"/>
    <cellStyle name="Normal 2 8 4 7" xfId="16040"/>
    <cellStyle name="Normal 2 8 4 7 2" xfId="16041"/>
    <cellStyle name="Normal 2 8 4 8" xfId="16042"/>
    <cellStyle name="Normal 2 8 5" xfId="16043"/>
    <cellStyle name="Normal 2 8 5 2" xfId="16044"/>
    <cellStyle name="Normal 2 8 5 2 2" xfId="16045"/>
    <cellStyle name="Normal 2 8 5 2 2 2" xfId="16046"/>
    <cellStyle name="Normal 2 8 5 2 2 2 2" xfId="16047"/>
    <cellStyle name="Normal 2 8 5 2 2 2 2 2" xfId="16048"/>
    <cellStyle name="Normal 2 8 5 2 2 2 3" xfId="16049"/>
    <cellStyle name="Normal 2 8 5 2 2 3" xfId="16050"/>
    <cellStyle name="Normal 2 8 5 2 2 3 2" xfId="16051"/>
    <cellStyle name="Normal 2 8 5 2 2 4" xfId="16052"/>
    <cellStyle name="Normal 2 8 5 2 3" xfId="16053"/>
    <cellStyle name="Normal 2 8 5 2 3 2" xfId="16054"/>
    <cellStyle name="Normal 2 8 5 2 3 2 2" xfId="16055"/>
    <cellStyle name="Normal 2 8 5 2 3 3" xfId="16056"/>
    <cellStyle name="Normal 2 8 5 2 4" xfId="16057"/>
    <cellStyle name="Normal 2 8 5 2 4 2" xfId="16058"/>
    <cellStyle name="Normal 2 8 5 2 5" xfId="16059"/>
    <cellStyle name="Normal 2 8 5 3" xfId="16060"/>
    <cellStyle name="Normal 2 8 5 3 2" xfId="16061"/>
    <cellStyle name="Normal 2 8 5 3 2 2" xfId="16062"/>
    <cellStyle name="Normal 2 8 5 3 2 2 2" xfId="16063"/>
    <cellStyle name="Normal 2 8 5 3 2 3" xfId="16064"/>
    <cellStyle name="Normal 2 8 5 3 3" xfId="16065"/>
    <cellStyle name="Normal 2 8 5 3 3 2" xfId="16066"/>
    <cellStyle name="Normal 2 8 5 3 4" xfId="16067"/>
    <cellStyle name="Normal 2 8 5 4" xfId="16068"/>
    <cellStyle name="Normal 2 8 5 4 2" xfId="16069"/>
    <cellStyle name="Normal 2 8 5 4 2 2" xfId="16070"/>
    <cellStyle name="Normal 2 8 5 4 2 2 2" xfId="16071"/>
    <cellStyle name="Normal 2 8 5 4 2 3" xfId="16072"/>
    <cellStyle name="Normal 2 8 5 4 3" xfId="16073"/>
    <cellStyle name="Normal 2 8 5 4 3 2" xfId="16074"/>
    <cellStyle name="Normal 2 8 5 4 4" xfId="16075"/>
    <cellStyle name="Normal 2 8 5 5" xfId="16076"/>
    <cellStyle name="Normal 2 8 5 5 2" xfId="16077"/>
    <cellStyle name="Normal 2 8 5 5 2 2" xfId="16078"/>
    <cellStyle name="Normal 2 8 5 5 3" xfId="16079"/>
    <cellStyle name="Normal 2 8 5 6" xfId="16080"/>
    <cellStyle name="Normal 2 8 5 6 2" xfId="16081"/>
    <cellStyle name="Normal 2 8 5 7" xfId="16082"/>
    <cellStyle name="Normal 2 8 6" xfId="16083"/>
    <cellStyle name="Normal 2 8 6 2" xfId="16084"/>
    <cellStyle name="Normal 2 8 6 2 2" xfId="16085"/>
    <cellStyle name="Normal 2 8 6 2 2 2" xfId="16086"/>
    <cellStyle name="Normal 2 8 6 2 2 2 2" xfId="16087"/>
    <cellStyle name="Normal 2 8 6 2 2 2 2 2" xfId="16088"/>
    <cellStyle name="Normal 2 8 6 2 2 2 3" xfId="16089"/>
    <cellStyle name="Normal 2 8 6 2 2 3" xfId="16090"/>
    <cellStyle name="Normal 2 8 6 2 2 3 2" xfId="16091"/>
    <cellStyle name="Normal 2 8 6 2 2 4" xfId="16092"/>
    <cellStyle name="Normal 2 8 6 2 3" xfId="16093"/>
    <cellStyle name="Normal 2 8 6 2 3 2" xfId="16094"/>
    <cellStyle name="Normal 2 8 6 2 3 2 2" xfId="16095"/>
    <cellStyle name="Normal 2 8 6 2 3 3" xfId="16096"/>
    <cellStyle name="Normal 2 8 6 2 4" xfId="16097"/>
    <cellStyle name="Normal 2 8 6 2 4 2" xfId="16098"/>
    <cellStyle name="Normal 2 8 6 2 5" xfId="16099"/>
    <cellStyle name="Normal 2 8 6 3" xfId="16100"/>
    <cellStyle name="Normal 2 8 6 3 2" xfId="16101"/>
    <cellStyle name="Normal 2 8 6 3 2 2" xfId="16102"/>
    <cellStyle name="Normal 2 8 6 3 2 2 2" xfId="16103"/>
    <cellStyle name="Normal 2 8 6 3 2 3" xfId="16104"/>
    <cellStyle name="Normal 2 8 6 3 3" xfId="16105"/>
    <cellStyle name="Normal 2 8 6 3 3 2" xfId="16106"/>
    <cellStyle name="Normal 2 8 6 3 4" xfId="16107"/>
    <cellStyle name="Normal 2 8 6 4" xfId="16108"/>
    <cellStyle name="Normal 2 8 6 4 2" xfId="16109"/>
    <cellStyle name="Normal 2 8 6 4 2 2" xfId="16110"/>
    <cellStyle name="Normal 2 8 6 4 2 2 2" xfId="16111"/>
    <cellStyle name="Normal 2 8 6 4 2 3" xfId="16112"/>
    <cellStyle name="Normal 2 8 6 4 3" xfId="16113"/>
    <cellStyle name="Normal 2 8 6 4 3 2" xfId="16114"/>
    <cellStyle name="Normal 2 8 6 4 4" xfId="16115"/>
    <cellStyle name="Normal 2 8 6 5" xfId="16116"/>
    <cellStyle name="Normal 2 8 6 5 2" xfId="16117"/>
    <cellStyle name="Normal 2 8 6 5 2 2" xfId="16118"/>
    <cellStyle name="Normal 2 8 6 5 3" xfId="16119"/>
    <cellStyle name="Normal 2 8 6 6" xfId="16120"/>
    <cellStyle name="Normal 2 8 6 6 2" xfId="16121"/>
    <cellStyle name="Normal 2 8 6 7" xfId="16122"/>
    <cellStyle name="Normal 2 8 7" xfId="16123"/>
    <cellStyle name="Normal 2 8 7 2" xfId="16124"/>
    <cellStyle name="Normal 2 8 7 2 2" xfId="16125"/>
    <cellStyle name="Normal 2 8 7 2 2 2" xfId="16126"/>
    <cellStyle name="Normal 2 8 7 2 2 2 2" xfId="16127"/>
    <cellStyle name="Normal 2 8 7 2 2 2 2 2" xfId="16128"/>
    <cellStyle name="Normal 2 8 7 2 2 2 3" xfId="16129"/>
    <cellStyle name="Normal 2 8 7 2 2 3" xfId="16130"/>
    <cellStyle name="Normal 2 8 7 2 2 3 2" xfId="16131"/>
    <cellStyle name="Normal 2 8 7 2 2 4" xfId="16132"/>
    <cellStyle name="Normal 2 8 7 2 3" xfId="16133"/>
    <cellStyle name="Normal 2 8 7 2 3 2" xfId="16134"/>
    <cellStyle name="Normal 2 8 7 2 3 2 2" xfId="16135"/>
    <cellStyle name="Normal 2 8 7 2 3 3" xfId="16136"/>
    <cellStyle name="Normal 2 8 7 2 4" xfId="16137"/>
    <cellStyle name="Normal 2 8 7 2 4 2" xfId="16138"/>
    <cellStyle name="Normal 2 8 7 2 5" xfId="16139"/>
    <cellStyle name="Normal 2 8 7 3" xfId="16140"/>
    <cellStyle name="Normal 2 8 7 3 2" xfId="16141"/>
    <cellStyle name="Normal 2 8 7 3 2 2" xfId="16142"/>
    <cellStyle name="Normal 2 8 7 3 2 2 2" xfId="16143"/>
    <cellStyle name="Normal 2 8 7 3 2 3" xfId="16144"/>
    <cellStyle name="Normal 2 8 7 3 3" xfId="16145"/>
    <cellStyle name="Normal 2 8 7 3 3 2" xfId="16146"/>
    <cellStyle name="Normal 2 8 7 3 4" xfId="16147"/>
    <cellStyle name="Normal 2 8 7 4" xfId="16148"/>
    <cellStyle name="Normal 2 8 7 4 2" xfId="16149"/>
    <cellStyle name="Normal 2 8 7 4 2 2" xfId="16150"/>
    <cellStyle name="Normal 2 8 7 4 2 2 2" xfId="16151"/>
    <cellStyle name="Normal 2 8 7 4 2 3" xfId="16152"/>
    <cellStyle name="Normal 2 8 7 4 3" xfId="16153"/>
    <cellStyle name="Normal 2 8 7 4 3 2" xfId="16154"/>
    <cellStyle name="Normal 2 8 7 4 4" xfId="16155"/>
    <cellStyle name="Normal 2 8 7 5" xfId="16156"/>
    <cellStyle name="Normal 2 8 7 5 2" xfId="16157"/>
    <cellStyle name="Normal 2 8 7 5 2 2" xfId="16158"/>
    <cellStyle name="Normal 2 8 7 5 3" xfId="16159"/>
    <cellStyle name="Normal 2 8 7 6" xfId="16160"/>
    <cellStyle name="Normal 2 8 7 6 2" xfId="16161"/>
    <cellStyle name="Normal 2 8 7 7" xfId="16162"/>
    <cellStyle name="Normal 2 8 8" xfId="16163"/>
    <cellStyle name="Normal 2 8 8 2" xfId="16164"/>
    <cellStyle name="Normal 2 8 8 2 2" xfId="16165"/>
    <cellStyle name="Normal 2 8 8 2 2 2" xfId="16166"/>
    <cellStyle name="Normal 2 8 8 2 2 2 2" xfId="16167"/>
    <cellStyle name="Normal 2 8 8 2 2 3" xfId="16168"/>
    <cellStyle name="Normal 2 8 8 2 3" xfId="16169"/>
    <cellStyle name="Normal 2 8 8 2 3 2" xfId="16170"/>
    <cellStyle name="Normal 2 8 8 2 4" xfId="16171"/>
    <cellStyle name="Normal 2 8 8 3" xfId="16172"/>
    <cellStyle name="Normal 2 8 8 3 2" xfId="16173"/>
    <cellStyle name="Normal 2 8 8 3 2 2" xfId="16174"/>
    <cellStyle name="Normal 2 8 8 3 2 2 2" xfId="16175"/>
    <cellStyle name="Normal 2 8 8 3 2 3" xfId="16176"/>
    <cellStyle name="Normal 2 8 8 3 3" xfId="16177"/>
    <cellStyle name="Normal 2 8 8 3 3 2" xfId="16178"/>
    <cellStyle name="Normal 2 8 8 3 4" xfId="16179"/>
    <cellStyle name="Normal 2 8 8 4" xfId="16180"/>
    <cellStyle name="Normal 2 8 8 4 2" xfId="16181"/>
    <cellStyle name="Normal 2 8 8 4 2 2" xfId="16182"/>
    <cellStyle name="Normal 2 8 8 4 3" xfId="16183"/>
    <cellStyle name="Normal 2 8 8 5" xfId="16184"/>
    <cellStyle name="Normal 2 8 8 5 2" xfId="16185"/>
    <cellStyle name="Normal 2 8 8 6" xfId="16186"/>
    <cellStyle name="Normal 2 8 9" xfId="16187"/>
    <cellStyle name="Normal 2 8 9 2" xfId="16188"/>
    <cellStyle name="Normal 2 8 9 2 2" xfId="16189"/>
    <cellStyle name="Normal 2 8 9 2 2 2" xfId="16190"/>
    <cellStyle name="Normal 2 8 9 2 2 2 2" xfId="16191"/>
    <cellStyle name="Normal 2 8 9 2 2 3" xfId="16192"/>
    <cellStyle name="Normal 2 8 9 2 3" xfId="16193"/>
    <cellStyle name="Normal 2 8 9 2 3 2" xfId="16194"/>
    <cellStyle name="Normal 2 8 9 2 4" xfId="16195"/>
    <cellStyle name="Normal 2 8 9 3" xfId="16196"/>
    <cellStyle name="Normal 2 8 9 3 2" xfId="16197"/>
    <cellStyle name="Normal 2 8 9 3 2 2" xfId="16198"/>
    <cellStyle name="Normal 2 8 9 3 3" xfId="16199"/>
    <cellStyle name="Normal 2 8 9 4" xfId="16200"/>
    <cellStyle name="Normal 2 8 9 4 2" xfId="16201"/>
    <cellStyle name="Normal 2 8 9 5" xfId="16202"/>
    <cellStyle name="Normal 2 9" xfId="16203"/>
    <cellStyle name="Normal 2 9 10" xfId="16204"/>
    <cellStyle name="Normal 2 9 10 2" xfId="16205"/>
    <cellStyle name="Normal 2 9 10 2 2" xfId="16206"/>
    <cellStyle name="Normal 2 9 10 3" xfId="16207"/>
    <cellStyle name="Normal 2 9 11" xfId="16208"/>
    <cellStyle name="Normal 2 9 11 2" xfId="16209"/>
    <cellStyle name="Normal 2 9 12" xfId="16210"/>
    <cellStyle name="Normal 2 9 2" xfId="16211"/>
    <cellStyle name="Normal 2 9 2 2" xfId="16212"/>
    <cellStyle name="Normal 2 9 2 2 2" xfId="16213"/>
    <cellStyle name="Normal 2 9 2 2 2 2" xfId="16214"/>
    <cellStyle name="Normal 2 9 2 2 2 2 2" xfId="16215"/>
    <cellStyle name="Normal 2 9 2 2 2 2 2 2" xfId="16216"/>
    <cellStyle name="Normal 2 9 2 2 2 2 3" xfId="16217"/>
    <cellStyle name="Normal 2 9 2 2 2 3" xfId="16218"/>
    <cellStyle name="Normal 2 9 2 2 2 3 2" xfId="16219"/>
    <cellStyle name="Normal 2 9 2 2 2 4" xfId="16220"/>
    <cellStyle name="Normal 2 9 2 2 3" xfId="16221"/>
    <cellStyle name="Normal 2 9 2 2 3 2" xfId="16222"/>
    <cellStyle name="Normal 2 9 2 2 3 2 2" xfId="16223"/>
    <cellStyle name="Normal 2 9 2 2 3 2 2 2" xfId="16224"/>
    <cellStyle name="Normal 2 9 2 2 3 2 3" xfId="16225"/>
    <cellStyle name="Normal 2 9 2 2 3 3" xfId="16226"/>
    <cellStyle name="Normal 2 9 2 2 3 3 2" xfId="16227"/>
    <cellStyle name="Normal 2 9 2 2 3 4" xfId="16228"/>
    <cellStyle name="Normal 2 9 2 2 4" xfId="16229"/>
    <cellStyle name="Normal 2 9 2 2 4 2" xfId="16230"/>
    <cellStyle name="Normal 2 9 2 2 4 2 2" xfId="16231"/>
    <cellStyle name="Normal 2 9 2 2 4 3" xfId="16232"/>
    <cellStyle name="Normal 2 9 2 2 5" xfId="16233"/>
    <cellStyle name="Normal 2 9 2 2 5 2" xfId="16234"/>
    <cellStyle name="Normal 2 9 2 2 6" xfId="16235"/>
    <cellStyle name="Normal 2 9 2 3" xfId="16236"/>
    <cellStyle name="Normal 2 9 2 3 2" xfId="16237"/>
    <cellStyle name="Normal 2 9 2 3 2 2" xfId="16238"/>
    <cellStyle name="Normal 2 9 2 3 2 2 2" xfId="16239"/>
    <cellStyle name="Normal 2 9 2 3 2 2 2 2" xfId="16240"/>
    <cellStyle name="Normal 2 9 2 3 2 2 3" xfId="16241"/>
    <cellStyle name="Normal 2 9 2 3 2 3" xfId="16242"/>
    <cellStyle name="Normal 2 9 2 3 2 3 2" xfId="16243"/>
    <cellStyle name="Normal 2 9 2 3 2 4" xfId="16244"/>
    <cellStyle name="Normal 2 9 2 3 3" xfId="16245"/>
    <cellStyle name="Normal 2 9 2 3 3 2" xfId="16246"/>
    <cellStyle name="Normal 2 9 2 3 3 2 2" xfId="16247"/>
    <cellStyle name="Normal 2 9 2 3 3 3" xfId="16248"/>
    <cellStyle name="Normal 2 9 2 3 4" xfId="16249"/>
    <cellStyle name="Normal 2 9 2 3 4 2" xfId="16250"/>
    <cellStyle name="Normal 2 9 2 3 5" xfId="16251"/>
    <cellStyle name="Normal 2 9 2 4" xfId="16252"/>
    <cellStyle name="Normal 2 9 2 4 2" xfId="16253"/>
    <cellStyle name="Normal 2 9 2 4 2 2" xfId="16254"/>
    <cellStyle name="Normal 2 9 2 4 2 2 2" xfId="16255"/>
    <cellStyle name="Normal 2 9 2 4 2 3" xfId="16256"/>
    <cellStyle name="Normal 2 9 2 4 3" xfId="16257"/>
    <cellStyle name="Normal 2 9 2 4 3 2" xfId="16258"/>
    <cellStyle name="Normal 2 9 2 4 4" xfId="16259"/>
    <cellStyle name="Normal 2 9 2 5" xfId="16260"/>
    <cellStyle name="Normal 2 9 2 5 2" xfId="16261"/>
    <cellStyle name="Normal 2 9 2 5 2 2" xfId="16262"/>
    <cellStyle name="Normal 2 9 2 5 2 2 2" xfId="16263"/>
    <cellStyle name="Normal 2 9 2 5 2 3" xfId="16264"/>
    <cellStyle name="Normal 2 9 2 5 3" xfId="16265"/>
    <cellStyle name="Normal 2 9 2 5 3 2" xfId="16266"/>
    <cellStyle name="Normal 2 9 2 5 4" xfId="16267"/>
    <cellStyle name="Normal 2 9 2 6" xfId="16268"/>
    <cellStyle name="Normal 2 9 2 6 2" xfId="16269"/>
    <cellStyle name="Normal 2 9 2 6 2 2" xfId="16270"/>
    <cellStyle name="Normal 2 9 2 6 3" xfId="16271"/>
    <cellStyle name="Normal 2 9 2 7" xfId="16272"/>
    <cellStyle name="Normal 2 9 2 7 2" xfId="16273"/>
    <cellStyle name="Normal 2 9 2 8" xfId="16274"/>
    <cellStyle name="Normal 2 9 3" xfId="16275"/>
    <cellStyle name="Normal 2 9 3 2" xfId="16276"/>
    <cellStyle name="Normal 2 9 3 2 2" xfId="16277"/>
    <cellStyle name="Normal 2 9 3 2 2 2" xfId="16278"/>
    <cellStyle name="Normal 2 9 3 2 2 2 2" xfId="16279"/>
    <cellStyle name="Normal 2 9 3 2 2 2 2 2" xfId="16280"/>
    <cellStyle name="Normal 2 9 3 2 2 2 3" xfId="16281"/>
    <cellStyle name="Normal 2 9 3 2 2 3" xfId="16282"/>
    <cellStyle name="Normal 2 9 3 2 2 3 2" xfId="16283"/>
    <cellStyle name="Normal 2 9 3 2 2 4" xfId="16284"/>
    <cellStyle name="Normal 2 9 3 2 3" xfId="16285"/>
    <cellStyle name="Normal 2 9 3 2 3 2" xfId="16286"/>
    <cellStyle name="Normal 2 9 3 2 3 2 2" xfId="16287"/>
    <cellStyle name="Normal 2 9 3 2 3 3" xfId="16288"/>
    <cellStyle name="Normal 2 9 3 2 4" xfId="16289"/>
    <cellStyle name="Normal 2 9 3 2 4 2" xfId="16290"/>
    <cellStyle name="Normal 2 9 3 2 5" xfId="16291"/>
    <cellStyle name="Normal 2 9 3 3" xfId="16292"/>
    <cellStyle name="Normal 2 9 3 3 2" xfId="16293"/>
    <cellStyle name="Normal 2 9 3 3 2 2" xfId="16294"/>
    <cellStyle name="Normal 2 9 3 3 2 2 2" xfId="16295"/>
    <cellStyle name="Normal 2 9 3 3 2 3" xfId="16296"/>
    <cellStyle name="Normal 2 9 3 3 3" xfId="16297"/>
    <cellStyle name="Normal 2 9 3 3 3 2" xfId="16298"/>
    <cellStyle name="Normal 2 9 3 3 4" xfId="16299"/>
    <cellStyle name="Normal 2 9 3 4" xfId="16300"/>
    <cellStyle name="Normal 2 9 3 4 2" xfId="16301"/>
    <cellStyle name="Normal 2 9 3 4 2 2" xfId="16302"/>
    <cellStyle name="Normal 2 9 3 4 2 2 2" xfId="16303"/>
    <cellStyle name="Normal 2 9 3 4 2 3" xfId="16304"/>
    <cellStyle name="Normal 2 9 3 4 3" xfId="16305"/>
    <cellStyle name="Normal 2 9 3 4 3 2" xfId="16306"/>
    <cellStyle name="Normal 2 9 3 4 4" xfId="16307"/>
    <cellStyle name="Normal 2 9 3 5" xfId="16308"/>
    <cellStyle name="Normal 2 9 3 5 2" xfId="16309"/>
    <cellStyle name="Normal 2 9 3 5 2 2" xfId="16310"/>
    <cellStyle name="Normal 2 9 3 5 3" xfId="16311"/>
    <cellStyle name="Normal 2 9 3 6" xfId="16312"/>
    <cellStyle name="Normal 2 9 3 6 2" xfId="16313"/>
    <cellStyle name="Normal 2 9 3 7" xfId="16314"/>
    <cellStyle name="Normal 2 9 4" xfId="16315"/>
    <cellStyle name="Normal 2 9 4 2" xfId="16316"/>
    <cellStyle name="Normal 2 9 4 2 2" xfId="16317"/>
    <cellStyle name="Normal 2 9 4 2 2 2" xfId="16318"/>
    <cellStyle name="Normal 2 9 4 2 2 2 2" xfId="16319"/>
    <cellStyle name="Normal 2 9 4 2 2 2 2 2" xfId="16320"/>
    <cellStyle name="Normal 2 9 4 2 2 2 3" xfId="16321"/>
    <cellStyle name="Normal 2 9 4 2 2 3" xfId="16322"/>
    <cellStyle name="Normal 2 9 4 2 2 3 2" xfId="16323"/>
    <cellStyle name="Normal 2 9 4 2 2 4" xfId="16324"/>
    <cellStyle name="Normal 2 9 4 2 3" xfId="16325"/>
    <cellStyle name="Normal 2 9 4 2 3 2" xfId="16326"/>
    <cellStyle name="Normal 2 9 4 2 3 2 2" xfId="16327"/>
    <cellStyle name="Normal 2 9 4 2 3 3" xfId="16328"/>
    <cellStyle name="Normal 2 9 4 2 4" xfId="16329"/>
    <cellStyle name="Normal 2 9 4 2 4 2" xfId="16330"/>
    <cellStyle name="Normal 2 9 4 2 5" xfId="16331"/>
    <cellStyle name="Normal 2 9 4 3" xfId="16332"/>
    <cellStyle name="Normal 2 9 4 3 2" xfId="16333"/>
    <cellStyle name="Normal 2 9 4 3 2 2" xfId="16334"/>
    <cellStyle name="Normal 2 9 4 3 2 2 2" xfId="16335"/>
    <cellStyle name="Normal 2 9 4 3 2 3" xfId="16336"/>
    <cellStyle name="Normal 2 9 4 3 3" xfId="16337"/>
    <cellStyle name="Normal 2 9 4 3 3 2" xfId="16338"/>
    <cellStyle name="Normal 2 9 4 3 4" xfId="16339"/>
    <cellStyle name="Normal 2 9 4 4" xfId="16340"/>
    <cellStyle name="Normal 2 9 4 4 2" xfId="16341"/>
    <cellStyle name="Normal 2 9 4 4 2 2" xfId="16342"/>
    <cellStyle name="Normal 2 9 4 4 2 2 2" xfId="16343"/>
    <cellStyle name="Normal 2 9 4 4 2 3" xfId="16344"/>
    <cellStyle name="Normal 2 9 4 4 3" xfId="16345"/>
    <cellStyle name="Normal 2 9 4 4 3 2" xfId="16346"/>
    <cellStyle name="Normal 2 9 4 4 4" xfId="16347"/>
    <cellStyle name="Normal 2 9 4 5" xfId="16348"/>
    <cellStyle name="Normal 2 9 4 5 2" xfId="16349"/>
    <cellStyle name="Normal 2 9 4 5 2 2" xfId="16350"/>
    <cellStyle name="Normal 2 9 4 5 3" xfId="16351"/>
    <cellStyle name="Normal 2 9 4 6" xfId="16352"/>
    <cellStyle name="Normal 2 9 4 6 2" xfId="16353"/>
    <cellStyle name="Normal 2 9 4 7" xfId="16354"/>
    <cellStyle name="Normal 2 9 5" xfId="16355"/>
    <cellStyle name="Normal 2 9 5 2" xfId="16356"/>
    <cellStyle name="Normal 2 9 5 2 2" xfId="16357"/>
    <cellStyle name="Normal 2 9 5 2 2 2" xfId="16358"/>
    <cellStyle name="Normal 2 9 5 2 2 2 2" xfId="16359"/>
    <cellStyle name="Normal 2 9 5 2 2 2 2 2" xfId="16360"/>
    <cellStyle name="Normal 2 9 5 2 2 2 3" xfId="16361"/>
    <cellStyle name="Normal 2 9 5 2 2 3" xfId="16362"/>
    <cellStyle name="Normal 2 9 5 2 2 3 2" xfId="16363"/>
    <cellStyle name="Normal 2 9 5 2 2 4" xfId="16364"/>
    <cellStyle name="Normal 2 9 5 2 3" xfId="16365"/>
    <cellStyle name="Normal 2 9 5 2 3 2" xfId="16366"/>
    <cellStyle name="Normal 2 9 5 2 3 2 2" xfId="16367"/>
    <cellStyle name="Normal 2 9 5 2 3 3" xfId="16368"/>
    <cellStyle name="Normal 2 9 5 2 4" xfId="16369"/>
    <cellStyle name="Normal 2 9 5 2 4 2" xfId="16370"/>
    <cellStyle name="Normal 2 9 5 2 5" xfId="16371"/>
    <cellStyle name="Normal 2 9 5 3" xfId="16372"/>
    <cellStyle name="Normal 2 9 5 3 2" xfId="16373"/>
    <cellStyle name="Normal 2 9 5 3 2 2" xfId="16374"/>
    <cellStyle name="Normal 2 9 5 3 2 2 2" xfId="16375"/>
    <cellStyle name="Normal 2 9 5 3 2 3" xfId="16376"/>
    <cellStyle name="Normal 2 9 5 3 3" xfId="16377"/>
    <cellStyle name="Normal 2 9 5 3 3 2" xfId="16378"/>
    <cellStyle name="Normal 2 9 5 3 4" xfId="16379"/>
    <cellStyle name="Normal 2 9 5 4" xfId="16380"/>
    <cellStyle name="Normal 2 9 5 4 2" xfId="16381"/>
    <cellStyle name="Normal 2 9 5 4 2 2" xfId="16382"/>
    <cellStyle name="Normal 2 9 5 4 2 2 2" xfId="16383"/>
    <cellStyle name="Normal 2 9 5 4 2 3" xfId="16384"/>
    <cellStyle name="Normal 2 9 5 4 3" xfId="16385"/>
    <cellStyle name="Normal 2 9 5 4 3 2" xfId="16386"/>
    <cellStyle name="Normal 2 9 5 4 4" xfId="16387"/>
    <cellStyle name="Normal 2 9 5 5" xfId="16388"/>
    <cellStyle name="Normal 2 9 5 5 2" xfId="16389"/>
    <cellStyle name="Normal 2 9 5 5 2 2" xfId="16390"/>
    <cellStyle name="Normal 2 9 5 5 3" xfId="16391"/>
    <cellStyle name="Normal 2 9 5 6" xfId="16392"/>
    <cellStyle name="Normal 2 9 5 6 2" xfId="16393"/>
    <cellStyle name="Normal 2 9 5 7" xfId="16394"/>
    <cellStyle name="Normal 2 9 6" xfId="16395"/>
    <cellStyle name="Normal 2 9 6 2" xfId="16396"/>
    <cellStyle name="Normal 2 9 6 2 2" xfId="16397"/>
    <cellStyle name="Normal 2 9 6 2 2 2" xfId="16398"/>
    <cellStyle name="Normal 2 9 6 2 2 2 2" xfId="16399"/>
    <cellStyle name="Normal 2 9 6 2 2 3" xfId="16400"/>
    <cellStyle name="Normal 2 9 6 2 3" xfId="16401"/>
    <cellStyle name="Normal 2 9 6 2 3 2" xfId="16402"/>
    <cellStyle name="Normal 2 9 6 2 4" xfId="16403"/>
    <cellStyle name="Normal 2 9 6 3" xfId="16404"/>
    <cellStyle name="Normal 2 9 6 3 2" xfId="16405"/>
    <cellStyle name="Normal 2 9 6 3 2 2" xfId="16406"/>
    <cellStyle name="Normal 2 9 6 3 2 2 2" xfId="16407"/>
    <cellStyle name="Normal 2 9 6 3 2 3" xfId="16408"/>
    <cellStyle name="Normal 2 9 6 3 3" xfId="16409"/>
    <cellStyle name="Normal 2 9 6 3 3 2" xfId="16410"/>
    <cellStyle name="Normal 2 9 6 3 4" xfId="16411"/>
    <cellStyle name="Normal 2 9 6 4" xfId="16412"/>
    <cellStyle name="Normal 2 9 6 4 2" xfId="16413"/>
    <cellStyle name="Normal 2 9 6 4 2 2" xfId="16414"/>
    <cellStyle name="Normal 2 9 6 4 3" xfId="16415"/>
    <cellStyle name="Normal 2 9 6 5" xfId="16416"/>
    <cellStyle name="Normal 2 9 6 5 2" xfId="16417"/>
    <cellStyle name="Normal 2 9 6 6" xfId="16418"/>
    <cellStyle name="Normal 2 9 7" xfId="16419"/>
    <cellStyle name="Normal 2 9 7 2" xfId="16420"/>
    <cellStyle name="Normal 2 9 7 2 2" xfId="16421"/>
    <cellStyle name="Normal 2 9 7 2 2 2" xfId="16422"/>
    <cellStyle name="Normal 2 9 7 2 2 2 2" xfId="16423"/>
    <cellStyle name="Normal 2 9 7 2 2 3" xfId="16424"/>
    <cellStyle name="Normal 2 9 7 2 3" xfId="16425"/>
    <cellStyle name="Normal 2 9 7 2 3 2" xfId="16426"/>
    <cellStyle name="Normal 2 9 7 2 4" xfId="16427"/>
    <cellStyle name="Normal 2 9 7 3" xfId="16428"/>
    <cellStyle name="Normal 2 9 7 3 2" xfId="16429"/>
    <cellStyle name="Normal 2 9 7 3 2 2" xfId="16430"/>
    <cellStyle name="Normal 2 9 7 3 3" xfId="16431"/>
    <cellStyle name="Normal 2 9 7 4" xfId="16432"/>
    <cellStyle name="Normal 2 9 7 4 2" xfId="16433"/>
    <cellStyle name="Normal 2 9 7 5" xfId="16434"/>
    <cellStyle name="Normal 2 9 8" xfId="16435"/>
    <cellStyle name="Normal 2 9 8 2" xfId="16436"/>
    <cellStyle name="Normal 2 9 8 2 2" xfId="16437"/>
    <cellStyle name="Normal 2 9 8 2 2 2" xfId="16438"/>
    <cellStyle name="Normal 2 9 8 2 3" xfId="16439"/>
    <cellStyle name="Normal 2 9 8 3" xfId="16440"/>
    <cellStyle name="Normal 2 9 8 3 2" xfId="16441"/>
    <cellStyle name="Normal 2 9 8 4" xfId="16442"/>
    <cellStyle name="Normal 2 9 9" xfId="16443"/>
    <cellStyle name="Normal 2 9 9 2" xfId="16444"/>
    <cellStyle name="Normal 2 9 9 2 2" xfId="16445"/>
    <cellStyle name="Normal 2 9 9 2 2 2" xfId="16446"/>
    <cellStyle name="Normal 2 9 9 2 3" xfId="16447"/>
    <cellStyle name="Normal 2 9 9 3" xfId="16448"/>
    <cellStyle name="Normal 2 9 9 3 2" xfId="16449"/>
    <cellStyle name="Normal 2 9 9 4" xfId="16450"/>
    <cellStyle name="Normal 2_Abel Presentation Materials (10 23 09C)" xfId="16451"/>
    <cellStyle name="Normal 20" xfId="16452"/>
    <cellStyle name="Normal 20 2" xfId="16453"/>
    <cellStyle name="Normal 20 2 2" xfId="16454"/>
    <cellStyle name="Normal 20 3" xfId="16455"/>
    <cellStyle name="Normal 20 4" xfId="16456"/>
    <cellStyle name="Normal 20 4 2" xfId="16457"/>
    <cellStyle name="Normal 20 4 2 2" xfId="16458"/>
    <cellStyle name="Normal 20 4 3" xfId="16459"/>
    <cellStyle name="Normal 21" xfId="16460"/>
    <cellStyle name="Normal 21 2" xfId="16461"/>
    <cellStyle name="Normal 21 3" xfId="16462"/>
    <cellStyle name="Normal 21 4" xfId="16463"/>
    <cellStyle name="Normal 21 5" xfId="16464"/>
    <cellStyle name="Normal 22" xfId="16465"/>
    <cellStyle name="Normal 22 2" xfId="16466"/>
    <cellStyle name="Normal 22 2 2" xfId="16467"/>
    <cellStyle name="Normal 22 2 2 2" xfId="16468"/>
    <cellStyle name="Normal 22 2 3" xfId="16469"/>
    <cellStyle name="Normal 22 2 4" xfId="16470"/>
    <cellStyle name="Normal 22 3" xfId="16471"/>
    <cellStyle name="Normal 23" xfId="16472"/>
    <cellStyle name="Normal 23 2" xfId="16473"/>
    <cellStyle name="Normal 23 2 2" xfId="16474"/>
    <cellStyle name="Normal 23 3" xfId="16475"/>
    <cellStyle name="Normal 23 4" xfId="16476"/>
    <cellStyle name="Normal 23 5" xfId="16477"/>
    <cellStyle name="Normal 23 5 2" xfId="16478"/>
    <cellStyle name="Normal 23 5 2 2" xfId="16479"/>
    <cellStyle name="Normal 23 5 3" xfId="16480"/>
    <cellStyle name="Normal 23 6" xfId="16481"/>
    <cellStyle name="Normal 24" xfId="16482"/>
    <cellStyle name="Normal 24 2" xfId="16483"/>
    <cellStyle name="Normal 24 2 2" xfId="16484"/>
    <cellStyle name="Normal 24 3" xfId="16485"/>
    <cellStyle name="Normal 24 4" xfId="16486"/>
    <cellStyle name="Normal 24 4 2" xfId="16487"/>
    <cellStyle name="Normal 24 4 2 2" xfId="16488"/>
    <cellStyle name="Normal 24 4 3" xfId="16489"/>
    <cellStyle name="Normal 24 5" xfId="16490"/>
    <cellStyle name="Normal 25" xfId="16491"/>
    <cellStyle name="Normal 25 2" xfId="16492"/>
    <cellStyle name="Normal 25 3" xfId="16493"/>
    <cellStyle name="Normal 25 4" xfId="16494"/>
    <cellStyle name="Normal 25 5" xfId="16495"/>
    <cellStyle name="Normal 26" xfId="16496"/>
    <cellStyle name="Normal 26 2" xfId="16497"/>
    <cellStyle name="Normal 26 2 2" xfId="16498"/>
    <cellStyle name="Normal 26 2 3" xfId="16499"/>
    <cellStyle name="Normal 26 2 4" xfId="16500"/>
    <cellStyle name="Normal 26 2_Print CAPEX" xfId="16501"/>
    <cellStyle name="Normal 26 3" xfId="16502"/>
    <cellStyle name="Normal 26 3 2" xfId="16503"/>
    <cellStyle name="Normal 26 4" xfId="16504"/>
    <cellStyle name="Normal 26 4 2" xfId="16505"/>
    <cellStyle name="Normal 26 4 2 2" xfId="16506"/>
    <cellStyle name="Normal 26 4 3" xfId="16507"/>
    <cellStyle name="Normal 26 4 4" xfId="16508"/>
    <cellStyle name="Normal 26 5" xfId="16509"/>
    <cellStyle name="Normal 26_Print CAPEX" xfId="16510"/>
    <cellStyle name="Normal 27" xfId="16511"/>
    <cellStyle name="Normal 27 2" xfId="16512"/>
    <cellStyle name="Normal 27 3" xfId="16513"/>
    <cellStyle name="Normal 27 4" xfId="16514"/>
    <cellStyle name="Normal 27 5" xfId="16515"/>
    <cellStyle name="Normal 28" xfId="16516"/>
    <cellStyle name="Normal 28 2" xfId="16517"/>
    <cellStyle name="Normal 28 2 2" xfId="16518"/>
    <cellStyle name="Normal 28 2 2 2" xfId="16519"/>
    <cellStyle name="Normal 28 2 2 2 2" xfId="16520"/>
    <cellStyle name="Normal 28 2 2 3" xfId="16521"/>
    <cellStyle name="Normal 28 3" xfId="16522"/>
    <cellStyle name="Normal 28 4" xfId="16523"/>
    <cellStyle name="Normal 28 4 2" xfId="16524"/>
    <cellStyle name="Normal 28 4 2 2" xfId="16525"/>
    <cellStyle name="Normal 28 4 3" xfId="16526"/>
    <cellStyle name="Normal 28 5" xfId="16527"/>
    <cellStyle name="Normal 29" xfId="16528"/>
    <cellStyle name="Normal 29 2" xfId="16529"/>
    <cellStyle name="Normal 29 3" xfId="16530"/>
    <cellStyle name="Normal 29 4" xfId="16531"/>
    <cellStyle name="Normal 29 5" xfId="16532"/>
    <cellStyle name="Normal 3" xfId="9"/>
    <cellStyle name="Normal 3 10" xfId="16533"/>
    <cellStyle name="Normal 3 10 2" xfId="16534"/>
    <cellStyle name="Normal 3 10 2 2" xfId="16535"/>
    <cellStyle name="Normal 3 10 2 2 2" xfId="16536"/>
    <cellStyle name="Normal 3 10 2 2 2 2" xfId="16537"/>
    <cellStyle name="Normal 3 10 2 2 3" xfId="16538"/>
    <cellStyle name="Normal 3 10 2 3" xfId="16539"/>
    <cellStyle name="Normal 3 10 2 3 2" xfId="16540"/>
    <cellStyle name="Normal 3 10 2 4" xfId="16541"/>
    <cellStyle name="Normal 3 10 3" xfId="16542"/>
    <cellStyle name="Normal 3 10 3 2" xfId="16543"/>
    <cellStyle name="Normal 3 10 3 2 2" xfId="16544"/>
    <cellStyle name="Normal 3 10 3 3" xfId="16545"/>
    <cellStyle name="Normal 3 10 4" xfId="16546"/>
    <cellStyle name="Normal 3 10 4 2" xfId="16547"/>
    <cellStyle name="Normal 3 10 5" xfId="16548"/>
    <cellStyle name="Normal 3 11" xfId="16549"/>
    <cellStyle name="Normal 3 11 2" xfId="16550"/>
    <cellStyle name="Normal 3 11 2 2" xfId="16551"/>
    <cellStyle name="Normal 3 11 2 2 2" xfId="16552"/>
    <cellStyle name="Normal 3 11 2 3" xfId="16553"/>
    <cellStyle name="Normal 3 11 3" xfId="16554"/>
    <cellStyle name="Normal 3 11 3 2" xfId="16555"/>
    <cellStyle name="Normal 3 11 4" xfId="16556"/>
    <cellStyle name="Normal 3 12" xfId="16557"/>
    <cellStyle name="Normal 3 12 2" xfId="16558"/>
    <cellStyle name="Normal 3 12 2 2" xfId="16559"/>
    <cellStyle name="Normal 3 12 2 2 2" xfId="16560"/>
    <cellStyle name="Normal 3 12 2 3" xfId="16561"/>
    <cellStyle name="Normal 3 12 3" xfId="16562"/>
    <cellStyle name="Normal 3 12 3 2" xfId="16563"/>
    <cellStyle name="Normal 3 12 4" xfId="16564"/>
    <cellStyle name="Normal 3 13" xfId="16565"/>
    <cellStyle name="Normal 3 13 2" xfId="16566"/>
    <cellStyle name="Normal 3 13 2 2" xfId="16567"/>
    <cellStyle name="Normal 3 13 3" xfId="16568"/>
    <cellStyle name="Normal 3 14" xfId="16569"/>
    <cellStyle name="Normal 3 14 2" xfId="16570"/>
    <cellStyle name="Normal 3 15" xfId="16571"/>
    <cellStyle name="Normal 3 15 2" xfId="16572"/>
    <cellStyle name="Normal 3 15 2 2" xfId="16573"/>
    <cellStyle name="Normal 3 15 3" xfId="16574"/>
    <cellStyle name="Normal 3 16" xfId="16575"/>
    <cellStyle name="Normal 3 16 2" xfId="16576"/>
    <cellStyle name="Normal 3 16 2 2" xfId="16577"/>
    <cellStyle name="Normal 3 16 3" xfId="16578"/>
    <cellStyle name="Normal 3 17" xfId="16579"/>
    <cellStyle name="Normal 3 18" xfId="16580"/>
    <cellStyle name="Normal 3 19" xfId="16581"/>
    <cellStyle name="Normal 3 2" xfId="16582"/>
    <cellStyle name="Normal 3 2 2" xfId="16583"/>
    <cellStyle name="Normal 3 2 2 10" xfId="16584"/>
    <cellStyle name="Normal 3 2 2 10 2" xfId="16585"/>
    <cellStyle name="Normal 3 2 2 10 2 2" xfId="16586"/>
    <cellStyle name="Normal 3 2 2 10 2 2 2" xfId="16587"/>
    <cellStyle name="Normal 3 2 2 10 2 3" xfId="16588"/>
    <cellStyle name="Normal 3 2 2 10 3" xfId="16589"/>
    <cellStyle name="Normal 3 2 2 10 3 2" xfId="16590"/>
    <cellStyle name="Normal 3 2 2 10 4" xfId="16591"/>
    <cellStyle name="Normal 3 2 2 11" xfId="16592"/>
    <cellStyle name="Normal 3 2 2 11 2" xfId="16593"/>
    <cellStyle name="Normal 3 2 2 11 2 2" xfId="16594"/>
    <cellStyle name="Normal 3 2 2 11 3" xfId="16595"/>
    <cellStyle name="Normal 3 2 2 12" xfId="16596"/>
    <cellStyle name="Normal 3 2 2 12 2" xfId="16597"/>
    <cellStyle name="Normal 3 2 2 13" xfId="16598"/>
    <cellStyle name="Normal 3 2 2 14" xfId="16599"/>
    <cellStyle name="Normal 3 2 2 2" xfId="16600"/>
    <cellStyle name="Normal 3 2 2 2 10" xfId="16601"/>
    <cellStyle name="Normal 3 2 2 2 11" xfId="16602"/>
    <cellStyle name="Normal 3 2 2 2 2" xfId="16603"/>
    <cellStyle name="Normal 3 2 2 2 2 2" xfId="16604"/>
    <cellStyle name="Normal 3 2 2 2 2 2 2" xfId="16605"/>
    <cellStyle name="Normal 3 2 2 2 2 2 2 2" xfId="16606"/>
    <cellStyle name="Normal 3 2 2 2 2 2 2 2 2" xfId="16607"/>
    <cellStyle name="Normal 3 2 2 2 2 2 2 2 2 2" xfId="16608"/>
    <cellStyle name="Normal 3 2 2 2 2 2 2 2 3" xfId="16609"/>
    <cellStyle name="Normal 3 2 2 2 2 2 2 3" xfId="16610"/>
    <cellStyle name="Normal 3 2 2 2 2 2 2 3 2" xfId="16611"/>
    <cellStyle name="Normal 3 2 2 2 2 2 2 4" xfId="16612"/>
    <cellStyle name="Normal 3 2 2 2 2 2 3" xfId="16613"/>
    <cellStyle name="Normal 3 2 2 2 2 2 3 2" xfId="16614"/>
    <cellStyle name="Normal 3 2 2 2 2 2 3 2 2" xfId="16615"/>
    <cellStyle name="Normal 3 2 2 2 2 2 3 2 2 2" xfId="16616"/>
    <cellStyle name="Normal 3 2 2 2 2 2 3 2 3" xfId="16617"/>
    <cellStyle name="Normal 3 2 2 2 2 2 3 3" xfId="16618"/>
    <cellStyle name="Normal 3 2 2 2 2 2 3 3 2" xfId="16619"/>
    <cellStyle name="Normal 3 2 2 2 2 2 3 4" xfId="16620"/>
    <cellStyle name="Normal 3 2 2 2 2 2 4" xfId="16621"/>
    <cellStyle name="Normal 3 2 2 2 2 2 4 2" xfId="16622"/>
    <cellStyle name="Normal 3 2 2 2 2 2 4 2 2" xfId="16623"/>
    <cellStyle name="Normal 3 2 2 2 2 2 4 3" xfId="16624"/>
    <cellStyle name="Normal 3 2 2 2 2 2 5" xfId="16625"/>
    <cellStyle name="Normal 3 2 2 2 2 2 5 2" xfId="16626"/>
    <cellStyle name="Normal 3 2 2 2 2 2 6" xfId="16627"/>
    <cellStyle name="Normal 3 2 2 2 2 3" xfId="16628"/>
    <cellStyle name="Normal 3 2 2 2 2 3 2" xfId="16629"/>
    <cellStyle name="Normal 3 2 2 2 2 3 2 2" xfId="16630"/>
    <cellStyle name="Normal 3 2 2 2 2 3 2 2 2" xfId="16631"/>
    <cellStyle name="Normal 3 2 2 2 2 3 2 2 2 2" xfId="16632"/>
    <cellStyle name="Normal 3 2 2 2 2 3 2 2 3" xfId="16633"/>
    <cellStyle name="Normal 3 2 2 2 2 3 2 3" xfId="16634"/>
    <cellStyle name="Normal 3 2 2 2 2 3 2 3 2" xfId="16635"/>
    <cellStyle name="Normal 3 2 2 2 2 3 2 4" xfId="16636"/>
    <cellStyle name="Normal 3 2 2 2 2 3 3" xfId="16637"/>
    <cellStyle name="Normal 3 2 2 2 2 3 3 2" xfId="16638"/>
    <cellStyle name="Normal 3 2 2 2 2 3 3 2 2" xfId="16639"/>
    <cellStyle name="Normal 3 2 2 2 2 3 3 3" xfId="16640"/>
    <cellStyle name="Normal 3 2 2 2 2 3 4" xfId="16641"/>
    <cellStyle name="Normal 3 2 2 2 2 3 4 2" xfId="16642"/>
    <cellStyle name="Normal 3 2 2 2 2 3 5" xfId="16643"/>
    <cellStyle name="Normal 3 2 2 2 2 4" xfId="16644"/>
    <cellStyle name="Normal 3 2 2 2 2 4 2" xfId="16645"/>
    <cellStyle name="Normal 3 2 2 2 2 4 2 2" xfId="16646"/>
    <cellStyle name="Normal 3 2 2 2 2 4 2 2 2" xfId="16647"/>
    <cellStyle name="Normal 3 2 2 2 2 4 2 3" xfId="16648"/>
    <cellStyle name="Normal 3 2 2 2 2 4 3" xfId="16649"/>
    <cellStyle name="Normal 3 2 2 2 2 4 3 2" xfId="16650"/>
    <cellStyle name="Normal 3 2 2 2 2 4 4" xfId="16651"/>
    <cellStyle name="Normal 3 2 2 2 2 5" xfId="16652"/>
    <cellStyle name="Normal 3 2 2 2 2 5 2" xfId="16653"/>
    <cellStyle name="Normal 3 2 2 2 2 5 2 2" xfId="16654"/>
    <cellStyle name="Normal 3 2 2 2 2 5 2 2 2" xfId="16655"/>
    <cellStyle name="Normal 3 2 2 2 2 5 2 3" xfId="16656"/>
    <cellStyle name="Normal 3 2 2 2 2 5 3" xfId="16657"/>
    <cellStyle name="Normal 3 2 2 2 2 5 3 2" xfId="16658"/>
    <cellStyle name="Normal 3 2 2 2 2 5 4" xfId="16659"/>
    <cellStyle name="Normal 3 2 2 2 2 6" xfId="16660"/>
    <cellStyle name="Normal 3 2 2 2 2 6 2" xfId="16661"/>
    <cellStyle name="Normal 3 2 2 2 2 6 2 2" xfId="16662"/>
    <cellStyle name="Normal 3 2 2 2 2 6 3" xfId="16663"/>
    <cellStyle name="Normal 3 2 2 2 2 7" xfId="16664"/>
    <cellStyle name="Normal 3 2 2 2 2 7 2" xfId="16665"/>
    <cellStyle name="Normal 3 2 2 2 2 8" xfId="16666"/>
    <cellStyle name="Normal 3 2 2 2 2 9" xfId="16667"/>
    <cellStyle name="Normal 3 2 2 2 3" xfId="16668"/>
    <cellStyle name="Normal 3 2 2 2 3 2" xfId="16669"/>
    <cellStyle name="Normal 3 2 2 2 3 2 2" xfId="16670"/>
    <cellStyle name="Normal 3 2 2 2 3 2 2 2" xfId="16671"/>
    <cellStyle name="Normal 3 2 2 2 3 2 2 2 2" xfId="16672"/>
    <cellStyle name="Normal 3 2 2 2 3 2 2 2 2 2" xfId="16673"/>
    <cellStyle name="Normal 3 2 2 2 3 2 2 2 3" xfId="16674"/>
    <cellStyle name="Normal 3 2 2 2 3 2 2 3" xfId="16675"/>
    <cellStyle name="Normal 3 2 2 2 3 2 2 3 2" xfId="16676"/>
    <cellStyle name="Normal 3 2 2 2 3 2 2 4" xfId="16677"/>
    <cellStyle name="Normal 3 2 2 2 3 2 3" xfId="16678"/>
    <cellStyle name="Normal 3 2 2 2 3 2 3 2" xfId="16679"/>
    <cellStyle name="Normal 3 2 2 2 3 2 3 2 2" xfId="16680"/>
    <cellStyle name="Normal 3 2 2 2 3 2 3 3" xfId="16681"/>
    <cellStyle name="Normal 3 2 2 2 3 2 4" xfId="16682"/>
    <cellStyle name="Normal 3 2 2 2 3 2 4 2" xfId="16683"/>
    <cellStyle name="Normal 3 2 2 2 3 2 5" xfId="16684"/>
    <cellStyle name="Normal 3 2 2 2 3 3" xfId="16685"/>
    <cellStyle name="Normal 3 2 2 2 3 3 2" xfId="16686"/>
    <cellStyle name="Normal 3 2 2 2 3 3 2 2" xfId="16687"/>
    <cellStyle name="Normal 3 2 2 2 3 3 2 2 2" xfId="16688"/>
    <cellStyle name="Normal 3 2 2 2 3 3 2 3" xfId="16689"/>
    <cellStyle name="Normal 3 2 2 2 3 3 3" xfId="16690"/>
    <cellStyle name="Normal 3 2 2 2 3 3 3 2" xfId="16691"/>
    <cellStyle name="Normal 3 2 2 2 3 3 4" xfId="16692"/>
    <cellStyle name="Normal 3 2 2 2 3 4" xfId="16693"/>
    <cellStyle name="Normal 3 2 2 2 3 4 2" xfId="16694"/>
    <cellStyle name="Normal 3 2 2 2 3 4 2 2" xfId="16695"/>
    <cellStyle name="Normal 3 2 2 2 3 4 2 2 2" xfId="16696"/>
    <cellStyle name="Normal 3 2 2 2 3 4 2 3" xfId="16697"/>
    <cellStyle name="Normal 3 2 2 2 3 4 3" xfId="16698"/>
    <cellStyle name="Normal 3 2 2 2 3 4 3 2" xfId="16699"/>
    <cellStyle name="Normal 3 2 2 2 3 4 4" xfId="16700"/>
    <cellStyle name="Normal 3 2 2 2 3 5" xfId="16701"/>
    <cellStyle name="Normal 3 2 2 2 3 5 2" xfId="16702"/>
    <cellStyle name="Normal 3 2 2 2 3 5 2 2" xfId="16703"/>
    <cellStyle name="Normal 3 2 2 2 3 5 3" xfId="16704"/>
    <cellStyle name="Normal 3 2 2 2 3 6" xfId="16705"/>
    <cellStyle name="Normal 3 2 2 2 3 6 2" xfId="16706"/>
    <cellStyle name="Normal 3 2 2 2 3 7" xfId="16707"/>
    <cellStyle name="Normal 3 2 2 2 3 8" xfId="16708"/>
    <cellStyle name="Normal 3 2 2 2 4" xfId="16709"/>
    <cellStyle name="Normal 3 2 2 2 4 2" xfId="16710"/>
    <cellStyle name="Normal 3 2 2 2 4 2 2" xfId="16711"/>
    <cellStyle name="Normal 3 2 2 2 4 2 2 2" xfId="16712"/>
    <cellStyle name="Normal 3 2 2 2 4 2 2 2 2" xfId="16713"/>
    <cellStyle name="Normal 3 2 2 2 4 2 2 3" xfId="16714"/>
    <cellStyle name="Normal 3 2 2 2 4 2 3" xfId="16715"/>
    <cellStyle name="Normal 3 2 2 2 4 2 3 2" xfId="16716"/>
    <cellStyle name="Normal 3 2 2 2 4 2 4" xfId="16717"/>
    <cellStyle name="Normal 3 2 2 2 4 3" xfId="16718"/>
    <cellStyle name="Normal 3 2 2 2 4 3 2" xfId="16719"/>
    <cellStyle name="Normal 3 2 2 2 4 3 2 2" xfId="16720"/>
    <cellStyle name="Normal 3 2 2 2 4 3 2 2 2" xfId="16721"/>
    <cellStyle name="Normal 3 2 2 2 4 3 2 3" xfId="16722"/>
    <cellStyle name="Normal 3 2 2 2 4 3 3" xfId="16723"/>
    <cellStyle name="Normal 3 2 2 2 4 3 3 2" xfId="16724"/>
    <cellStyle name="Normal 3 2 2 2 4 3 4" xfId="16725"/>
    <cellStyle name="Normal 3 2 2 2 4 4" xfId="16726"/>
    <cellStyle name="Normal 3 2 2 2 4 4 2" xfId="16727"/>
    <cellStyle name="Normal 3 2 2 2 4 4 2 2" xfId="16728"/>
    <cellStyle name="Normal 3 2 2 2 4 4 3" xfId="16729"/>
    <cellStyle name="Normal 3 2 2 2 4 5" xfId="16730"/>
    <cellStyle name="Normal 3 2 2 2 4 5 2" xfId="16731"/>
    <cellStyle name="Normal 3 2 2 2 4 6" xfId="16732"/>
    <cellStyle name="Normal 3 2 2 2 5" xfId="16733"/>
    <cellStyle name="Normal 3 2 2 2 5 2" xfId="16734"/>
    <cellStyle name="Normal 3 2 2 2 5 2 2" xfId="16735"/>
    <cellStyle name="Normal 3 2 2 2 5 2 2 2" xfId="16736"/>
    <cellStyle name="Normal 3 2 2 2 5 2 2 2 2" xfId="16737"/>
    <cellStyle name="Normal 3 2 2 2 5 2 2 3" xfId="16738"/>
    <cellStyle name="Normal 3 2 2 2 5 2 3" xfId="16739"/>
    <cellStyle name="Normal 3 2 2 2 5 2 3 2" xfId="16740"/>
    <cellStyle name="Normal 3 2 2 2 5 2 4" xfId="16741"/>
    <cellStyle name="Normal 3 2 2 2 5 3" xfId="16742"/>
    <cellStyle name="Normal 3 2 2 2 5 3 2" xfId="16743"/>
    <cellStyle name="Normal 3 2 2 2 5 3 2 2" xfId="16744"/>
    <cellStyle name="Normal 3 2 2 2 5 3 3" xfId="16745"/>
    <cellStyle name="Normal 3 2 2 2 5 4" xfId="16746"/>
    <cellStyle name="Normal 3 2 2 2 5 4 2" xfId="16747"/>
    <cellStyle name="Normal 3 2 2 2 5 5" xfId="16748"/>
    <cellStyle name="Normal 3 2 2 2 6" xfId="16749"/>
    <cellStyle name="Normal 3 2 2 2 6 2" xfId="16750"/>
    <cellStyle name="Normal 3 2 2 2 6 2 2" xfId="16751"/>
    <cellStyle name="Normal 3 2 2 2 6 2 2 2" xfId="16752"/>
    <cellStyle name="Normal 3 2 2 2 6 2 3" xfId="16753"/>
    <cellStyle name="Normal 3 2 2 2 6 3" xfId="16754"/>
    <cellStyle name="Normal 3 2 2 2 6 3 2" xfId="16755"/>
    <cellStyle name="Normal 3 2 2 2 6 4" xfId="16756"/>
    <cellStyle name="Normal 3 2 2 2 7" xfId="16757"/>
    <cellStyle name="Normal 3 2 2 2 7 2" xfId="16758"/>
    <cellStyle name="Normal 3 2 2 2 7 2 2" xfId="16759"/>
    <cellStyle name="Normal 3 2 2 2 7 2 2 2" xfId="16760"/>
    <cellStyle name="Normal 3 2 2 2 7 2 3" xfId="16761"/>
    <cellStyle name="Normal 3 2 2 2 7 3" xfId="16762"/>
    <cellStyle name="Normal 3 2 2 2 7 3 2" xfId="16763"/>
    <cellStyle name="Normal 3 2 2 2 7 4" xfId="16764"/>
    <cellStyle name="Normal 3 2 2 2 8" xfId="16765"/>
    <cellStyle name="Normal 3 2 2 2 8 2" xfId="16766"/>
    <cellStyle name="Normal 3 2 2 2 8 2 2" xfId="16767"/>
    <cellStyle name="Normal 3 2 2 2 8 3" xfId="16768"/>
    <cellStyle name="Normal 3 2 2 2 9" xfId="16769"/>
    <cellStyle name="Normal 3 2 2 2 9 2" xfId="16770"/>
    <cellStyle name="Normal 3 2 2 2_Print CAPEX" xfId="16771"/>
    <cellStyle name="Normal 3 2 2 3" xfId="16772"/>
    <cellStyle name="Normal 3 2 2 3 10" xfId="16773"/>
    <cellStyle name="Normal 3 2 2 3 2" xfId="16774"/>
    <cellStyle name="Normal 3 2 2 3 2 2" xfId="16775"/>
    <cellStyle name="Normal 3 2 2 3 2 2 2" xfId="16776"/>
    <cellStyle name="Normal 3 2 2 3 2 2 2 2" xfId="16777"/>
    <cellStyle name="Normal 3 2 2 3 2 2 2 2 2" xfId="16778"/>
    <cellStyle name="Normal 3 2 2 3 2 2 2 2 2 2" xfId="16779"/>
    <cellStyle name="Normal 3 2 2 3 2 2 2 2 3" xfId="16780"/>
    <cellStyle name="Normal 3 2 2 3 2 2 2 3" xfId="16781"/>
    <cellStyle name="Normal 3 2 2 3 2 2 2 3 2" xfId="16782"/>
    <cellStyle name="Normal 3 2 2 3 2 2 2 4" xfId="16783"/>
    <cellStyle name="Normal 3 2 2 3 2 2 3" xfId="16784"/>
    <cellStyle name="Normal 3 2 2 3 2 2 3 2" xfId="16785"/>
    <cellStyle name="Normal 3 2 2 3 2 2 3 2 2" xfId="16786"/>
    <cellStyle name="Normal 3 2 2 3 2 2 3 3" xfId="16787"/>
    <cellStyle name="Normal 3 2 2 3 2 2 4" xfId="16788"/>
    <cellStyle name="Normal 3 2 2 3 2 2 4 2" xfId="16789"/>
    <cellStyle name="Normal 3 2 2 3 2 2 5" xfId="16790"/>
    <cellStyle name="Normal 3 2 2 3 2 3" xfId="16791"/>
    <cellStyle name="Normal 3 2 2 3 2 3 2" xfId="16792"/>
    <cellStyle name="Normal 3 2 2 3 2 3 2 2" xfId="16793"/>
    <cellStyle name="Normal 3 2 2 3 2 3 2 2 2" xfId="16794"/>
    <cellStyle name="Normal 3 2 2 3 2 3 2 3" xfId="16795"/>
    <cellStyle name="Normal 3 2 2 3 2 3 3" xfId="16796"/>
    <cellStyle name="Normal 3 2 2 3 2 3 3 2" xfId="16797"/>
    <cellStyle name="Normal 3 2 2 3 2 3 4" xfId="16798"/>
    <cellStyle name="Normal 3 2 2 3 2 4" xfId="16799"/>
    <cellStyle name="Normal 3 2 2 3 2 4 2" xfId="16800"/>
    <cellStyle name="Normal 3 2 2 3 2 4 2 2" xfId="16801"/>
    <cellStyle name="Normal 3 2 2 3 2 4 2 2 2" xfId="16802"/>
    <cellStyle name="Normal 3 2 2 3 2 4 2 3" xfId="16803"/>
    <cellStyle name="Normal 3 2 2 3 2 4 3" xfId="16804"/>
    <cellStyle name="Normal 3 2 2 3 2 4 3 2" xfId="16805"/>
    <cellStyle name="Normal 3 2 2 3 2 4 4" xfId="16806"/>
    <cellStyle name="Normal 3 2 2 3 2 5" xfId="16807"/>
    <cellStyle name="Normal 3 2 2 3 2 5 2" xfId="16808"/>
    <cellStyle name="Normal 3 2 2 3 2 5 2 2" xfId="16809"/>
    <cellStyle name="Normal 3 2 2 3 2 5 3" xfId="16810"/>
    <cellStyle name="Normal 3 2 2 3 2 6" xfId="16811"/>
    <cellStyle name="Normal 3 2 2 3 2 6 2" xfId="16812"/>
    <cellStyle name="Normal 3 2 2 3 2 7" xfId="16813"/>
    <cellStyle name="Normal 3 2 2 3 3" xfId="16814"/>
    <cellStyle name="Normal 3 2 2 3 3 2" xfId="16815"/>
    <cellStyle name="Normal 3 2 2 3 3 2 2" xfId="16816"/>
    <cellStyle name="Normal 3 2 2 3 3 2 2 2" xfId="16817"/>
    <cellStyle name="Normal 3 2 2 3 3 2 2 2 2" xfId="16818"/>
    <cellStyle name="Normal 3 2 2 3 3 2 2 3" xfId="16819"/>
    <cellStyle name="Normal 3 2 2 3 3 2 3" xfId="16820"/>
    <cellStyle name="Normal 3 2 2 3 3 2 3 2" xfId="16821"/>
    <cellStyle name="Normal 3 2 2 3 3 2 4" xfId="16822"/>
    <cellStyle name="Normal 3 2 2 3 3 3" xfId="16823"/>
    <cellStyle name="Normal 3 2 2 3 3 3 2" xfId="16824"/>
    <cellStyle name="Normal 3 2 2 3 3 3 2 2" xfId="16825"/>
    <cellStyle name="Normal 3 2 2 3 3 3 2 2 2" xfId="16826"/>
    <cellStyle name="Normal 3 2 2 3 3 3 2 3" xfId="16827"/>
    <cellStyle name="Normal 3 2 2 3 3 3 3" xfId="16828"/>
    <cellStyle name="Normal 3 2 2 3 3 3 3 2" xfId="16829"/>
    <cellStyle name="Normal 3 2 2 3 3 3 4" xfId="16830"/>
    <cellStyle name="Normal 3 2 2 3 3 4" xfId="16831"/>
    <cellStyle name="Normal 3 2 2 3 3 4 2" xfId="16832"/>
    <cellStyle name="Normal 3 2 2 3 3 4 2 2" xfId="16833"/>
    <cellStyle name="Normal 3 2 2 3 3 4 3" xfId="16834"/>
    <cellStyle name="Normal 3 2 2 3 3 5" xfId="16835"/>
    <cellStyle name="Normal 3 2 2 3 3 5 2" xfId="16836"/>
    <cellStyle name="Normal 3 2 2 3 3 6" xfId="16837"/>
    <cellStyle name="Normal 3 2 2 3 4" xfId="16838"/>
    <cellStyle name="Normal 3 2 2 3 4 2" xfId="16839"/>
    <cellStyle name="Normal 3 2 2 3 4 2 2" xfId="16840"/>
    <cellStyle name="Normal 3 2 2 3 4 2 2 2" xfId="16841"/>
    <cellStyle name="Normal 3 2 2 3 4 2 2 2 2" xfId="16842"/>
    <cellStyle name="Normal 3 2 2 3 4 2 2 3" xfId="16843"/>
    <cellStyle name="Normal 3 2 2 3 4 2 3" xfId="16844"/>
    <cellStyle name="Normal 3 2 2 3 4 2 3 2" xfId="16845"/>
    <cellStyle name="Normal 3 2 2 3 4 2 4" xfId="16846"/>
    <cellStyle name="Normal 3 2 2 3 4 3" xfId="16847"/>
    <cellStyle name="Normal 3 2 2 3 4 3 2" xfId="16848"/>
    <cellStyle name="Normal 3 2 2 3 4 3 2 2" xfId="16849"/>
    <cellStyle name="Normal 3 2 2 3 4 3 3" xfId="16850"/>
    <cellStyle name="Normal 3 2 2 3 4 4" xfId="16851"/>
    <cellStyle name="Normal 3 2 2 3 4 4 2" xfId="16852"/>
    <cellStyle name="Normal 3 2 2 3 4 5" xfId="16853"/>
    <cellStyle name="Normal 3 2 2 3 5" xfId="16854"/>
    <cellStyle name="Normal 3 2 2 3 5 2" xfId="16855"/>
    <cellStyle name="Normal 3 2 2 3 5 2 2" xfId="16856"/>
    <cellStyle name="Normal 3 2 2 3 5 2 2 2" xfId="16857"/>
    <cellStyle name="Normal 3 2 2 3 5 2 3" xfId="16858"/>
    <cellStyle name="Normal 3 2 2 3 5 3" xfId="16859"/>
    <cellStyle name="Normal 3 2 2 3 5 3 2" xfId="16860"/>
    <cellStyle name="Normal 3 2 2 3 5 4" xfId="16861"/>
    <cellStyle name="Normal 3 2 2 3 6" xfId="16862"/>
    <cellStyle name="Normal 3 2 2 3 6 2" xfId="16863"/>
    <cellStyle name="Normal 3 2 2 3 6 2 2" xfId="16864"/>
    <cellStyle name="Normal 3 2 2 3 6 2 2 2" xfId="16865"/>
    <cellStyle name="Normal 3 2 2 3 6 2 3" xfId="16866"/>
    <cellStyle name="Normal 3 2 2 3 6 3" xfId="16867"/>
    <cellStyle name="Normal 3 2 2 3 6 3 2" xfId="16868"/>
    <cellStyle name="Normal 3 2 2 3 6 4" xfId="16869"/>
    <cellStyle name="Normal 3 2 2 3 7" xfId="16870"/>
    <cellStyle name="Normal 3 2 2 3 7 2" xfId="16871"/>
    <cellStyle name="Normal 3 2 2 3 7 2 2" xfId="16872"/>
    <cellStyle name="Normal 3 2 2 3 7 3" xfId="16873"/>
    <cellStyle name="Normal 3 2 2 3 8" xfId="16874"/>
    <cellStyle name="Normal 3 2 2 3 8 2" xfId="16875"/>
    <cellStyle name="Normal 3 2 2 3 9" xfId="16876"/>
    <cellStyle name="Normal 3 2 2 4" xfId="16877"/>
    <cellStyle name="Normal 3 2 2 4 2" xfId="16878"/>
    <cellStyle name="Normal 3 2 2 4 2 2" xfId="16879"/>
    <cellStyle name="Normal 3 2 2 4 2 2 2" xfId="16880"/>
    <cellStyle name="Normal 3 2 2 4 2 2 2 2" xfId="16881"/>
    <cellStyle name="Normal 3 2 2 4 2 2 2 2 2" xfId="16882"/>
    <cellStyle name="Normal 3 2 2 4 2 2 2 3" xfId="16883"/>
    <cellStyle name="Normal 3 2 2 4 2 2 3" xfId="16884"/>
    <cellStyle name="Normal 3 2 2 4 2 2 3 2" xfId="16885"/>
    <cellStyle name="Normal 3 2 2 4 2 2 4" xfId="16886"/>
    <cellStyle name="Normal 3 2 2 4 2 3" xfId="16887"/>
    <cellStyle name="Normal 3 2 2 4 2 3 2" xfId="16888"/>
    <cellStyle name="Normal 3 2 2 4 2 3 2 2" xfId="16889"/>
    <cellStyle name="Normal 3 2 2 4 2 3 2 2 2" xfId="16890"/>
    <cellStyle name="Normal 3 2 2 4 2 3 2 3" xfId="16891"/>
    <cellStyle name="Normal 3 2 2 4 2 3 3" xfId="16892"/>
    <cellStyle name="Normal 3 2 2 4 2 3 3 2" xfId="16893"/>
    <cellStyle name="Normal 3 2 2 4 2 3 4" xfId="16894"/>
    <cellStyle name="Normal 3 2 2 4 2 4" xfId="16895"/>
    <cellStyle name="Normal 3 2 2 4 2 4 2" xfId="16896"/>
    <cellStyle name="Normal 3 2 2 4 2 4 2 2" xfId="16897"/>
    <cellStyle name="Normal 3 2 2 4 2 4 3" xfId="16898"/>
    <cellStyle name="Normal 3 2 2 4 2 5" xfId="16899"/>
    <cellStyle name="Normal 3 2 2 4 2 5 2" xfId="16900"/>
    <cellStyle name="Normal 3 2 2 4 2 6" xfId="16901"/>
    <cellStyle name="Normal 3 2 2 4 3" xfId="16902"/>
    <cellStyle name="Normal 3 2 2 4 3 2" xfId="16903"/>
    <cellStyle name="Normal 3 2 2 4 3 2 2" xfId="16904"/>
    <cellStyle name="Normal 3 2 2 4 3 2 2 2" xfId="16905"/>
    <cellStyle name="Normal 3 2 2 4 3 2 2 2 2" xfId="16906"/>
    <cellStyle name="Normal 3 2 2 4 3 2 2 3" xfId="16907"/>
    <cellStyle name="Normal 3 2 2 4 3 2 3" xfId="16908"/>
    <cellStyle name="Normal 3 2 2 4 3 2 3 2" xfId="16909"/>
    <cellStyle name="Normal 3 2 2 4 3 2 4" xfId="16910"/>
    <cellStyle name="Normal 3 2 2 4 3 3" xfId="16911"/>
    <cellStyle name="Normal 3 2 2 4 3 3 2" xfId="16912"/>
    <cellStyle name="Normal 3 2 2 4 3 3 2 2" xfId="16913"/>
    <cellStyle name="Normal 3 2 2 4 3 3 3" xfId="16914"/>
    <cellStyle name="Normal 3 2 2 4 3 4" xfId="16915"/>
    <cellStyle name="Normal 3 2 2 4 3 4 2" xfId="16916"/>
    <cellStyle name="Normal 3 2 2 4 3 5" xfId="16917"/>
    <cellStyle name="Normal 3 2 2 4 4" xfId="16918"/>
    <cellStyle name="Normal 3 2 2 4 4 2" xfId="16919"/>
    <cellStyle name="Normal 3 2 2 4 4 2 2" xfId="16920"/>
    <cellStyle name="Normal 3 2 2 4 4 2 2 2" xfId="16921"/>
    <cellStyle name="Normal 3 2 2 4 4 2 3" xfId="16922"/>
    <cellStyle name="Normal 3 2 2 4 4 3" xfId="16923"/>
    <cellStyle name="Normal 3 2 2 4 4 3 2" xfId="16924"/>
    <cellStyle name="Normal 3 2 2 4 4 4" xfId="16925"/>
    <cellStyle name="Normal 3 2 2 4 5" xfId="16926"/>
    <cellStyle name="Normal 3 2 2 4 5 2" xfId="16927"/>
    <cellStyle name="Normal 3 2 2 4 5 2 2" xfId="16928"/>
    <cellStyle name="Normal 3 2 2 4 5 2 2 2" xfId="16929"/>
    <cellStyle name="Normal 3 2 2 4 5 2 3" xfId="16930"/>
    <cellStyle name="Normal 3 2 2 4 5 3" xfId="16931"/>
    <cellStyle name="Normal 3 2 2 4 5 3 2" xfId="16932"/>
    <cellStyle name="Normal 3 2 2 4 5 4" xfId="16933"/>
    <cellStyle name="Normal 3 2 2 4 6" xfId="16934"/>
    <cellStyle name="Normal 3 2 2 4 6 2" xfId="16935"/>
    <cellStyle name="Normal 3 2 2 4 6 2 2" xfId="16936"/>
    <cellStyle name="Normal 3 2 2 4 6 3" xfId="16937"/>
    <cellStyle name="Normal 3 2 2 4 7" xfId="16938"/>
    <cellStyle name="Normal 3 2 2 4 7 2" xfId="16939"/>
    <cellStyle name="Normal 3 2 2 4 8" xfId="16940"/>
    <cellStyle name="Normal 3 2 2 4 9" xfId="16941"/>
    <cellStyle name="Normal 3 2 2 5" xfId="16942"/>
    <cellStyle name="Normal 3 2 2 5 2" xfId="16943"/>
    <cellStyle name="Normal 3 2 2 5 2 2" xfId="16944"/>
    <cellStyle name="Normal 3 2 2 5 2 2 2" xfId="16945"/>
    <cellStyle name="Normal 3 2 2 5 2 2 2 2" xfId="16946"/>
    <cellStyle name="Normal 3 2 2 5 2 2 2 2 2" xfId="16947"/>
    <cellStyle name="Normal 3 2 2 5 2 2 2 3" xfId="16948"/>
    <cellStyle name="Normal 3 2 2 5 2 2 3" xfId="16949"/>
    <cellStyle name="Normal 3 2 2 5 2 2 3 2" xfId="16950"/>
    <cellStyle name="Normal 3 2 2 5 2 2 4" xfId="16951"/>
    <cellStyle name="Normal 3 2 2 5 2 3" xfId="16952"/>
    <cellStyle name="Normal 3 2 2 5 2 3 2" xfId="16953"/>
    <cellStyle name="Normal 3 2 2 5 2 3 2 2" xfId="16954"/>
    <cellStyle name="Normal 3 2 2 5 2 3 3" xfId="16955"/>
    <cellStyle name="Normal 3 2 2 5 2 4" xfId="16956"/>
    <cellStyle name="Normal 3 2 2 5 2 4 2" xfId="16957"/>
    <cellStyle name="Normal 3 2 2 5 2 5" xfId="16958"/>
    <cellStyle name="Normal 3 2 2 5 3" xfId="16959"/>
    <cellStyle name="Normal 3 2 2 5 3 2" xfId="16960"/>
    <cellStyle name="Normal 3 2 2 5 3 2 2" xfId="16961"/>
    <cellStyle name="Normal 3 2 2 5 3 2 2 2" xfId="16962"/>
    <cellStyle name="Normal 3 2 2 5 3 2 3" xfId="16963"/>
    <cellStyle name="Normal 3 2 2 5 3 3" xfId="16964"/>
    <cellStyle name="Normal 3 2 2 5 3 3 2" xfId="16965"/>
    <cellStyle name="Normal 3 2 2 5 3 4" xfId="16966"/>
    <cellStyle name="Normal 3 2 2 5 4" xfId="16967"/>
    <cellStyle name="Normal 3 2 2 5 4 2" xfId="16968"/>
    <cellStyle name="Normal 3 2 2 5 4 2 2" xfId="16969"/>
    <cellStyle name="Normal 3 2 2 5 4 2 2 2" xfId="16970"/>
    <cellStyle name="Normal 3 2 2 5 4 2 3" xfId="16971"/>
    <cellStyle name="Normal 3 2 2 5 4 3" xfId="16972"/>
    <cellStyle name="Normal 3 2 2 5 4 3 2" xfId="16973"/>
    <cellStyle name="Normal 3 2 2 5 4 4" xfId="16974"/>
    <cellStyle name="Normal 3 2 2 5 5" xfId="16975"/>
    <cellStyle name="Normal 3 2 2 5 5 2" xfId="16976"/>
    <cellStyle name="Normal 3 2 2 5 5 2 2" xfId="16977"/>
    <cellStyle name="Normal 3 2 2 5 5 3" xfId="16978"/>
    <cellStyle name="Normal 3 2 2 5 6" xfId="16979"/>
    <cellStyle name="Normal 3 2 2 5 6 2" xfId="16980"/>
    <cellStyle name="Normal 3 2 2 5 7" xfId="16981"/>
    <cellStyle name="Normal 3 2 2 6" xfId="16982"/>
    <cellStyle name="Normal 3 2 2 6 2" xfId="16983"/>
    <cellStyle name="Normal 3 2 2 6 2 2" xfId="16984"/>
    <cellStyle name="Normal 3 2 2 6 2 2 2" xfId="16985"/>
    <cellStyle name="Normal 3 2 2 6 2 2 2 2" xfId="16986"/>
    <cellStyle name="Normal 3 2 2 6 2 2 2 2 2" xfId="16987"/>
    <cellStyle name="Normal 3 2 2 6 2 2 2 3" xfId="16988"/>
    <cellStyle name="Normal 3 2 2 6 2 2 3" xfId="16989"/>
    <cellStyle name="Normal 3 2 2 6 2 2 3 2" xfId="16990"/>
    <cellStyle name="Normal 3 2 2 6 2 2 4" xfId="16991"/>
    <cellStyle name="Normal 3 2 2 6 2 3" xfId="16992"/>
    <cellStyle name="Normal 3 2 2 6 2 3 2" xfId="16993"/>
    <cellStyle name="Normal 3 2 2 6 2 3 2 2" xfId="16994"/>
    <cellStyle name="Normal 3 2 2 6 2 3 3" xfId="16995"/>
    <cellStyle name="Normal 3 2 2 6 2 4" xfId="16996"/>
    <cellStyle name="Normal 3 2 2 6 2 4 2" xfId="16997"/>
    <cellStyle name="Normal 3 2 2 6 2 5" xfId="16998"/>
    <cellStyle name="Normal 3 2 2 6 3" xfId="16999"/>
    <cellStyle name="Normal 3 2 2 6 3 2" xfId="17000"/>
    <cellStyle name="Normal 3 2 2 6 3 2 2" xfId="17001"/>
    <cellStyle name="Normal 3 2 2 6 3 2 2 2" xfId="17002"/>
    <cellStyle name="Normal 3 2 2 6 3 2 3" xfId="17003"/>
    <cellStyle name="Normal 3 2 2 6 3 3" xfId="17004"/>
    <cellStyle name="Normal 3 2 2 6 3 3 2" xfId="17005"/>
    <cellStyle name="Normal 3 2 2 6 3 4" xfId="17006"/>
    <cellStyle name="Normal 3 2 2 6 4" xfId="17007"/>
    <cellStyle name="Normal 3 2 2 6 4 2" xfId="17008"/>
    <cellStyle name="Normal 3 2 2 6 4 2 2" xfId="17009"/>
    <cellStyle name="Normal 3 2 2 6 4 2 2 2" xfId="17010"/>
    <cellStyle name="Normal 3 2 2 6 4 2 3" xfId="17011"/>
    <cellStyle name="Normal 3 2 2 6 4 3" xfId="17012"/>
    <cellStyle name="Normal 3 2 2 6 4 3 2" xfId="17013"/>
    <cellStyle name="Normal 3 2 2 6 4 4" xfId="17014"/>
    <cellStyle name="Normal 3 2 2 6 5" xfId="17015"/>
    <cellStyle name="Normal 3 2 2 6 5 2" xfId="17016"/>
    <cellStyle name="Normal 3 2 2 6 5 2 2" xfId="17017"/>
    <cellStyle name="Normal 3 2 2 6 5 3" xfId="17018"/>
    <cellStyle name="Normal 3 2 2 6 6" xfId="17019"/>
    <cellStyle name="Normal 3 2 2 6 6 2" xfId="17020"/>
    <cellStyle name="Normal 3 2 2 6 7" xfId="17021"/>
    <cellStyle name="Normal 3 2 2 7" xfId="17022"/>
    <cellStyle name="Normal 3 2 2 7 2" xfId="17023"/>
    <cellStyle name="Normal 3 2 2 7 2 2" xfId="17024"/>
    <cellStyle name="Normal 3 2 2 7 2 2 2" xfId="17025"/>
    <cellStyle name="Normal 3 2 2 7 2 2 2 2" xfId="17026"/>
    <cellStyle name="Normal 3 2 2 7 2 2 3" xfId="17027"/>
    <cellStyle name="Normal 3 2 2 7 2 3" xfId="17028"/>
    <cellStyle name="Normal 3 2 2 7 2 3 2" xfId="17029"/>
    <cellStyle name="Normal 3 2 2 7 2 4" xfId="17030"/>
    <cellStyle name="Normal 3 2 2 7 3" xfId="17031"/>
    <cellStyle name="Normal 3 2 2 7 3 2" xfId="17032"/>
    <cellStyle name="Normal 3 2 2 7 3 2 2" xfId="17033"/>
    <cellStyle name="Normal 3 2 2 7 3 2 2 2" xfId="17034"/>
    <cellStyle name="Normal 3 2 2 7 3 2 3" xfId="17035"/>
    <cellStyle name="Normal 3 2 2 7 3 3" xfId="17036"/>
    <cellStyle name="Normal 3 2 2 7 3 3 2" xfId="17037"/>
    <cellStyle name="Normal 3 2 2 7 3 4" xfId="17038"/>
    <cellStyle name="Normal 3 2 2 7 4" xfId="17039"/>
    <cellStyle name="Normal 3 2 2 7 4 2" xfId="17040"/>
    <cellStyle name="Normal 3 2 2 7 4 2 2" xfId="17041"/>
    <cellStyle name="Normal 3 2 2 7 4 3" xfId="17042"/>
    <cellStyle name="Normal 3 2 2 7 5" xfId="17043"/>
    <cellStyle name="Normal 3 2 2 7 5 2" xfId="17044"/>
    <cellStyle name="Normal 3 2 2 7 6" xfId="17045"/>
    <cellStyle name="Normal 3 2 2 8" xfId="17046"/>
    <cellStyle name="Normal 3 2 2 8 2" xfId="17047"/>
    <cellStyle name="Normal 3 2 2 8 2 2" xfId="17048"/>
    <cellStyle name="Normal 3 2 2 8 2 2 2" xfId="17049"/>
    <cellStyle name="Normal 3 2 2 8 2 2 2 2" xfId="17050"/>
    <cellStyle name="Normal 3 2 2 8 2 2 3" xfId="17051"/>
    <cellStyle name="Normal 3 2 2 8 2 3" xfId="17052"/>
    <cellStyle name="Normal 3 2 2 8 2 3 2" xfId="17053"/>
    <cellStyle name="Normal 3 2 2 8 2 4" xfId="17054"/>
    <cellStyle name="Normal 3 2 2 8 3" xfId="17055"/>
    <cellStyle name="Normal 3 2 2 8 3 2" xfId="17056"/>
    <cellStyle name="Normal 3 2 2 8 3 2 2" xfId="17057"/>
    <cellStyle name="Normal 3 2 2 8 3 3" xfId="17058"/>
    <cellStyle name="Normal 3 2 2 8 4" xfId="17059"/>
    <cellStyle name="Normal 3 2 2 8 4 2" xfId="17060"/>
    <cellStyle name="Normal 3 2 2 8 5" xfId="17061"/>
    <cellStyle name="Normal 3 2 2 9" xfId="17062"/>
    <cellStyle name="Normal 3 2 2 9 2" xfId="17063"/>
    <cellStyle name="Normal 3 2 2 9 2 2" xfId="17064"/>
    <cellStyle name="Normal 3 2 2 9 2 2 2" xfId="17065"/>
    <cellStyle name="Normal 3 2 2 9 2 3" xfId="17066"/>
    <cellStyle name="Normal 3 2 2 9 3" xfId="17067"/>
    <cellStyle name="Normal 3 2 2 9 3 2" xfId="17068"/>
    <cellStyle name="Normal 3 2 2 9 4" xfId="17069"/>
    <cellStyle name="Normal 3 2 2_Print CAPEX" xfId="17070"/>
    <cellStyle name="Normal 3 2 3" xfId="17071"/>
    <cellStyle name="Normal 3 2 3 2" xfId="17072"/>
    <cellStyle name="Normal 3 2 3 3" xfId="17073"/>
    <cellStyle name="Normal 3 2 3 4" xfId="17074"/>
    <cellStyle name="Normal 3 2 3_Print CAPEX" xfId="17075"/>
    <cellStyle name="Normal 3 2 4" xfId="17076"/>
    <cellStyle name="Normal 3 2 4 2" xfId="17077"/>
    <cellStyle name="Normal 3 2 5" xfId="17078"/>
    <cellStyle name="Normal 3 2 6" xfId="17079"/>
    <cellStyle name="Normal 3 2_Print CAPEX" xfId="17080"/>
    <cellStyle name="Normal 3 20" xfId="17081"/>
    <cellStyle name="Normal 3 21" xfId="28320"/>
    <cellStyle name="Normal 3 3" xfId="17082"/>
    <cellStyle name="Normal 3 4" xfId="17083"/>
    <cellStyle name="Normal 3 4 10" xfId="17084"/>
    <cellStyle name="Normal 3 4 10 2" xfId="17085"/>
    <cellStyle name="Normal 3 4 10 2 2" xfId="17086"/>
    <cellStyle name="Normal 3 4 10 2 2 2" xfId="17087"/>
    <cellStyle name="Normal 3 4 10 2 3" xfId="17088"/>
    <cellStyle name="Normal 3 4 10 3" xfId="17089"/>
    <cellStyle name="Normal 3 4 10 3 2" xfId="17090"/>
    <cellStyle name="Normal 3 4 10 4" xfId="17091"/>
    <cellStyle name="Normal 3 4 11" xfId="17092"/>
    <cellStyle name="Normal 3 4 11 2" xfId="17093"/>
    <cellStyle name="Normal 3 4 11 2 2" xfId="17094"/>
    <cellStyle name="Normal 3 4 11 3" xfId="17095"/>
    <cellStyle name="Normal 3 4 12" xfId="17096"/>
    <cellStyle name="Normal 3 4 12 2" xfId="17097"/>
    <cellStyle name="Normal 3 4 13" xfId="17098"/>
    <cellStyle name="Normal 3 4 14" xfId="17099"/>
    <cellStyle name="Normal 3 4 2" xfId="17100"/>
    <cellStyle name="Normal 3 4 2 10" xfId="17101"/>
    <cellStyle name="Normal 3 4 2 11" xfId="17102"/>
    <cellStyle name="Normal 3 4 2 2" xfId="17103"/>
    <cellStyle name="Normal 3 4 2 2 2" xfId="17104"/>
    <cellStyle name="Normal 3 4 2 2 2 2" xfId="17105"/>
    <cellStyle name="Normal 3 4 2 2 2 2 2" xfId="17106"/>
    <cellStyle name="Normal 3 4 2 2 2 2 2 2" xfId="17107"/>
    <cellStyle name="Normal 3 4 2 2 2 2 2 2 2" xfId="17108"/>
    <cellStyle name="Normal 3 4 2 2 2 2 2 3" xfId="17109"/>
    <cellStyle name="Normal 3 4 2 2 2 2 3" xfId="17110"/>
    <cellStyle name="Normal 3 4 2 2 2 2 3 2" xfId="17111"/>
    <cellStyle name="Normal 3 4 2 2 2 2 4" xfId="17112"/>
    <cellStyle name="Normal 3 4 2 2 2 3" xfId="17113"/>
    <cellStyle name="Normal 3 4 2 2 2 3 2" xfId="17114"/>
    <cellStyle name="Normal 3 4 2 2 2 3 2 2" xfId="17115"/>
    <cellStyle name="Normal 3 4 2 2 2 3 2 2 2" xfId="17116"/>
    <cellStyle name="Normal 3 4 2 2 2 3 2 3" xfId="17117"/>
    <cellStyle name="Normal 3 4 2 2 2 3 3" xfId="17118"/>
    <cellStyle name="Normal 3 4 2 2 2 3 3 2" xfId="17119"/>
    <cellStyle name="Normal 3 4 2 2 2 3 4" xfId="17120"/>
    <cellStyle name="Normal 3 4 2 2 2 4" xfId="17121"/>
    <cellStyle name="Normal 3 4 2 2 2 4 2" xfId="17122"/>
    <cellStyle name="Normal 3 4 2 2 2 4 2 2" xfId="17123"/>
    <cellStyle name="Normal 3 4 2 2 2 4 3" xfId="17124"/>
    <cellStyle name="Normal 3 4 2 2 2 5" xfId="17125"/>
    <cellStyle name="Normal 3 4 2 2 2 5 2" xfId="17126"/>
    <cellStyle name="Normal 3 4 2 2 2 6" xfId="17127"/>
    <cellStyle name="Normal 3 4 2 2 3" xfId="17128"/>
    <cellStyle name="Normal 3 4 2 2 3 2" xfId="17129"/>
    <cellStyle name="Normal 3 4 2 2 3 2 2" xfId="17130"/>
    <cellStyle name="Normal 3 4 2 2 3 2 2 2" xfId="17131"/>
    <cellStyle name="Normal 3 4 2 2 3 2 2 2 2" xfId="17132"/>
    <cellStyle name="Normal 3 4 2 2 3 2 2 3" xfId="17133"/>
    <cellStyle name="Normal 3 4 2 2 3 2 3" xfId="17134"/>
    <cellStyle name="Normal 3 4 2 2 3 2 3 2" xfId="17135"/>
    <cellStyle name="Normal 3 4 2 2 3 2 4" xfId="17136"/>
    <cellStyle name="Normal 3 4 2 2 3 3" xfId="17137"/>
    <cellStyle name="Normal 3 4 2 2 3 3 2" xfId="17138"/>
    <cellStyle name="Normal 3 4 2 2 3 3 2 2" xfId="17139"/>
    <cellStyle name="Normal 3 4 2 2 3 3 3" xfId="17140"/>
    <cellStyle name="Normal 3 4 2 2 3 4" xfId="17141"/>
    <cellStyle name="Normal 3 4 2 2 3 4 2" xfId="17142"/>
    <cellStyle name="Normal 3 4 2 2 3 5" xfId="17143"/>
    <cellStyle name="Normal 3 4 2 2 4" xfId="17144"/>
    <cellStyle name="Normal 3 4 2 2 4 2" xfId="17145"/>
    <cellStyle name="Normal 3 4 2 2 4 2 2" xfId="17146"/>
    <cellStyle name="Normal 3 4 2 2 4 2 2 2" xfId="17147"/>
    <cellStyle name="Normal 3 4 2 2 4 2 3" xfId="17148"/>
    <cellStyle name="Normal 3 4 2 2 4 3" xfId="17149"/>
    <cellStyle name="Normal 3 4 2 2 4 3 2" xfId="17150"/>
    <cellStyle name="Normal 3 4 2 2 4 4" xfId="17151"/>
    <cellStyle name="Normal 3 4 2 2 5" xfId="17152"/>
    <cellStyle name="Normal 3 4 2 2 5 2" xfId="17153"/>
    <cellStyle name="Normal 3 4 2 2 5 2 2" xfId="17154"/>
    <cellStyle name="Normal 3 4 2 2 5 2 2 2" xfId="17155"/>
    <cellStyle name="Normal 3 4 2 2 5 2 3" xfId="17156"/>
    <cellStyle name="Normal 3 4 2 2 5 3" xfId="17157"/>
    <cellStyle name="Normal 3 4 2 2 5 3 2" xfId="17158"/>
    <cellStyle name="Normal 3 4 2 2 5 4" xfId="17159"/>
    <cellStyle name="Normal 3 4 2 2 6" xfId="17160"/>
    <cellStyle name="Normal 3 4 2 2 6 2" xfId="17161"/>
    <cellStyle name="Normal 3 4 2 2 6 2 2" xfId="17162"/>
    <cellStyle name="Normal 3 4 2 2 6 3" xfId="17163"/>
    <cellStyle name="Normal 3 4 2 2 7" xfId="17164"/>
    <cellStyle name="Normal 3 4 2 2 7 2" xfId="17165"/>
    <cellStyle name="Normal 3 4 2 2 8" xfId="17166"/>
    <cellStyle name="Normal 3 4 2 2 9" xfId="17167"/>
    <cellStyle name="Normal 3 4 2 3" xfId="17168"/>
    <cellStyle name="Normal 3 4 2 3 2" xfId="17169"/>
    <cellStyle name="Normal 3 4 2 3 2 2" xfId="17170"/>
    <cellStyle name="Normal 3 4 2 3 2 2 2" xfId="17171"/>
    <cellStyle name="Normal 3 4 2 3 2 2 2 2" xfId="17172"/>
    <cellStyle name="Normal 3 4 2 3 2 2 2 2 2" xfId="17173"/>
    <cellStyle name="Normal 3 4 2 3 2 2 2 3" xfId="17174"/>
    <cellStyle name="Normal 3 4 2 3 2 2 3" xfId="17175"/>
    <cellStyle name="Normal 3 4 2 3 2 2 3 2" xfId="17176"/>
    <cellStyle name="Normal 3 4 2 3 2 2 4" xfId="17177"/>
    <cellStyle name="Normal 3 4 2 3 2 3" xfId="17178"/>
    <cellStyle name="Normal 3 4 2 3 2 3 2" xfId="17179"/>
    <cellStyle name="Normal 3 4 2 3 2 3 2 2" xfId="17180"/>
    <cellStyle name="Normal 3 4 2 3 2 3 3" xfId="17181"/>
    <cellStyle name="Normal 3 4 2 3 2 4" xfId="17182"/>
    <cellStyle name="Normal 3 4 2 3 2 4 2" xfId="17183"/>
    <cellStyle name="Normal 3 4 2 3 2 5" xfId="17184"/>
    <cellStyle name="Normal 3 4 2 3 3" xfId="17185"/>
    <cellStyle name="Normal 3 4 2 3 3 2" xfId="17186"/>
    <cellStyle name="Normal 3 4 2 3 3 2 2" xfId="17187"/>
    <cellStyle name="Normal 3 4 2 3 3 2 2 2" xfId="17188"/>
    <cellStyle name="Normal 3 4 2 3 3 2 3" xfId="17189"/>
    <cellStyle name="Normal 3 4 2 3 3 3" xfId="17190"/>
    <cellStyle name="Normal 3 4 2 3 3 3 2" xfId="17191"/>
    <cellStyle name="Normal 3 4 2 3 3 4" xfId="17192"/>
    <cellStyle name="Normal 3 4 2 3 4" xfId="17193"/>
    <cellStyle name="Normal 3 4 2 3 4 2" xfId="17194"/>
    <cellStyle name="Normal 3 4 2 3 4 2 2" xfId="17195"/>
    <cellStyle name="Normal 3 4 2 3 4 2 2 2" xfId="17196"/>
    <cellStyle name="Normal 3 4 2 3 4 2 3" xfId="17197"/>
    <cellStyle name="Normal 3 4 2 3 4 3" xfId="17198"/>
    <cellStyle name="Normal 3 4 2 3 4 3 2" xfId="17199"/>
    <cellStyle name="Normal 3 4 2 3 4 4" xfId="17200"/>
    <cellStyle name="Normal 3 4 2 3 5" xfId="17201"/>
    <cellStyle name="Normal 3 4 2 3 5 2" xfId="17202"/>
    <cellStyle name="Normal 3 4 2 3 5 2 2" xfId="17203"/>
    <cellStyle name="Normal 3 4 2 3 5 3" xfId="17204"/>
    <cellStyle name="Normal 3 4 2 3 6" xfId="17205"/>
    <cellStyle name="Normal 3 4 2 3 6 2" xfId="17206"/>
    <cellStyle name="Normal 3 4 2 3 7" xfId="17207"/>
    <cellStyle name="Normal 3 4 2 3 8" xfId="17208"/>
    <cellStyle name="Normal 3 4 2 4" xfId="17209"/>
    <cellStyle name="Normal 3 4 2 4 2" xfId="17210"/>
    <cellStyle name="Normal 3 4 2 4 2 2" xfId="17211"/>
    <cellStyle name="Normal 3 4 2 4 2 2 2" xfId="17212"/>
    <cellStyle name="Normal 3 4 2 4 2 2 2 2" xfId="17213"/>
    <cellStyle name="Normal 3 4 2 4 2 2 3" xfId="17214"/>
    <cellStyle name="Normal 3 4 2 4 2 3" xfId="17215"/>
    <cellStyle name="Normal 3 4 2 4 2 3 2" xfId="17216"/>
    <cellStyle name="Normal 3 4 2 4 2 4" xfId="17217"/>
    <cellStyle name="Normal 3 4 2 4 3" xfId="17218"/>
    <cellStyle name="Normal 3 4 2 4 3 2" xfId="17219"/>
    <cellStyle name="Normal 3 4 2 4 3 2 2" xfId="17220"/>
    <cellStyle name="Normal 3 4 2 4 3 2 2 2" xfId="17221"/>
    <cellStyle name="Normal 3 4 2 4 3 2 3" xfId="17222"/>
    <cellStyle name="Normal 3 4 2 4 3 3" xfId="17223"/>
    <cellStyle name="Normal 3 4 2 4 3 3 2" xfId="17224"/>
    <cellStyle name="Normal 3 4 2 4 3 4" xfId="17225"/>
    <cellStyle name="Normal 3 4 2 4 4" xfId="17226"/>
    <cellStyle name="Normal 3 4 2 4 4 2" xfId="17227"/>
    <cellStyle name="Normal 3 4 2 4 4 2 2" xfId="17228"/>
    <cellStyle name="Normal 3 4 2 4 4 3" xfId="17229"/>
    <cellStyle name="Normal 3 4 2 4 5" xfId="17230"/>
    <cellStyle name="Normal 3 4 2 4 5 2" xfId="17231"/>
    <cellStyle name="Normal 3 4 2 4 6" xfId="17232"/>
    <cellStyle name="Normal 3 4 2 5" xfId="17233"/>
    <cellStyle name="Normal 3 4 2 5 2" xfId="17234"/>
    <cellStyle name="Normal 3 4 2 5 2 2" xfId="17235"/>
    <cellStyle name="Normal 3 4 2 5 2 2 2" xfId="17236"/>
    <cellStyle name="Normal 3 4 2 5 2 2 2 2" xfId="17237"/>
    <cellStyle name="Normal 3 4 2 5 2 2 3" xfId="17238"/>
    <cellStyle name="Normal 3 4 2 5 2 3" xfId="17239"/>
    <cellStyle name="Normal 3 4 2 5 2 3 2" xfId="17240"/>
    <cellStyle name="Normal 3 4 2 5 2 4" xfId="17241"/>
    <cellStyle name="Normal 3 4 2 5 3" xfId="17242"/>
    <cellStyle name="Normal 3 4 2 5 3 2" xfId="17243"/>
    <cellStyle name="Normal 3 4 2 5 3 2 2" xfId="17244"/>
    <cellStyle name="Normal 3 4 2 5 3 3" xfId="17245"/>
    <cellStyle name="Normal 3 4 2 5 4" xfId="17246"/>
    <cellStyle name="Normal 3 4 2 5 4 2" xfId="17247"/>
    <cellStyle name="Normal 3 4 2 5 5" xfId="17248"/>
    <cellStyle name="Normal 3 4 2 6" xfId="17249"/>
    <cellStyle name="Normal 3 4 2 6 2" xfId="17250"/>
    <cellStyle name="Normal 3 4 2 6 2 2" xfId="17251"/>
    <cellStyle name="Normal 3 4 2 6 2 2 2" xfId="17252"/>
    <cellStyle name="Normal 3 4 2 6 2 3" xfId="17253"/>
    <cellStyle name="Normal 3 4 2 6 3" xfId="17254"/>
    <cellStyle name="Normal 3 4 2 6 3 2" xfId="17255"/>
    <cellStyle name="Normal 3 4 2 6 4" xfId="17256"/>
    <cellStyle name="Normal 3 4 2 7" xfId="17257"/>
    <cellStyle name="Normal 3 4 2 7 2" xfId="17258"/>
    <cellStyle name="Normal 3 4 2 7 2 2" xfId="17259"/>
    <cellStyle name="Normal 3 4 2 7 2 2 2" xfId="17260"/>
    <cellStyle name="Normal 3 4 2 7 2 3" xfId="17261"/>
    <cellStyle name="Normal 3 4 2 7 3" xfId="17262"/>
    <cellStyle name="Normal 3 4 2 7 3 2" xfId="17263"/>
    <cellStyle name="Normal 3 4 2 7 4" xfId="17264"/>
    <cellStyle name="Normal 3 4 2 8" xfId="17265"/>
    <cellStyle name="Normal 3 4 2 8 2" xfId="17266"/>
    <cellStyle name="Normal 3 4 2 8 2 2" xfId="17267"/>
    <cellStyle name="Normal 3 4 2 8 3" xfId="17268"/>
    <cellStyle name="Normal 3 4 2 9" xfId="17269"/>
    <cellStyle name="Normal 3 4 2 9 2" xfId="17270"/>
    <cellStyle name="Normal 3 4 2_Print CAPEX" xfId="17271"/>
    <cellStyle name="Normal 3 4 3" xfId="17272"/>
    <cellStyle name="Normal 3 4 3 10" xfId="17273"/>
    <cellStyle name="Normal 3 4 3 2" xfId="17274"/>
    <cellStyle name="Normal 3 4 3 2 2" xfId="17275"/>
    <cellStyle name="Normal 3 4 3 2 2 2" xfId="17276"/>
    <cellStyle name="Normal 3 4 3 2 2 2 2" xfId="17277"/>
    <cellStyle name="Normal 3 4 3 2 2 2 2 2" xfId="17278"/>
    <cellStyle name="Normal 3 4 3 2 2 2 2 2 2" xfId="17279"/>
    <cellStyle name="Normal 3 4 3 2 2 2 2 3" xfId="17280"/>
    <cellStyle name="Normal 3 4 3 2 2 2 3" xfId="17281"/>
    <cellStyle name="Normal 3 4 3 2 2 2 3 2" xfId="17282"/>
    <cellStyle name="Normal 3 4 3 2 2 2 4" xfId="17283"/>
    <cellStyle name="Normal 3 4 3 2 2 3" xfId="17284"/>
    <cellStyle name="Normal 3 4 3 2 2 3 2" xfId="17285"/>
    <cellStyle name="Normal 3 4 3 2 2 3 2 2" xfId="17286"/>
    <cellStyle name="Normal 3 4 3 2 2 3 3" xfId="17287"/>
    <cellStyle name="Normal 3 4 3 2 2 4" xfId="17288"/>
    <cellStyle name="Normal 3 4 3 2 2 4 2" xfId="17289"/>
    <cellStyle name="Normal 3 4 3 2 2 5" xfId="17290"/>
    <cellStyle name="Normal 3 4 3 2 3" xfId="17291"/>
    <cellStyle name="Normal 3 4 3 2 3 2" xfId="17292"/>
    <cellStyle name="Normal 3 4 3 2 3 2 2" xfId="17293"/>
    <cellStyle name="Normal 3 4 3 2 3 2 2 2" xfId="17294"/>
    <cellStyle name="Normal 3 4 3 2 3 2 3" xfId="17295"/>
    <cellStyle name="Normal 3 4 3 2 3 3" xfId="17296"/>
    <cellStyle name="Normal 3 4 3 2 3 3 2" xfId="17297"/>
    <cellStyle name="Normal 3 4 3 2 3 4" xfId="17298"/>
    <cellStyle name="Normal 3 4 3 2 4" xfId="17299"/>
    <cellStyle name="Normal 3 4 3 2 4 2" xfId="17300"/>
    <cellStyle name="Normal 3 4 3 2 4 2 2" xfId="17301"/>
    <cellStyle name="Normal 3 4 3 2 4 2 2 2" xfId="17302"/>
    <cellStyle name="Normal 3 4 3 2 4 2 3" xfId="17303"/>
    <cellStyle name="Normal 3 4 3 2 4 3" xfId="17304"/>
    <cellStyle name="Normal 3 4 3 2 4 3 2" xfId="17305"/>
    <cellStyle name="Normal 3 4 3 2 4 4" xfId="17306"/>
    <cellStyle name="Normal 3 4 3 2 5" xfId="17307"/>
    <cellStyle name="Normal 3 4 3 2 5 2" xfId="17308"/>
    <cellStyle name="Normal 3 4 3 2 5 2 2" xfId="17309"/>
    <cellStyle name="Normal 3 4 3 2 5 3" xfId="17310"/>
    <cellStyle name="Normal 3 4 3 2 6" xfId="17311"/>
    <cellStyle name="Normal 3 4 3 2 6 2" xfId="17312"/>
    <cellStyle name="Normal 3 4 3 2 7" xfId="17313"/>
    <cellStyle name="Normal 3 4 3 3" xfId="17314"/>
    <cellStyle name="Normal 3 4 3 3 2" xfId="17315"/>
    <cellStyle name="Normal 3 4 3 3 2 2" xfId="17316"/>
    <cellStyle name="Normal 3 4 3 3 2 2 2" xfId="17317"/>
    <cellStyle name="Normal 3 4 3 3 2 2 2 2" xfId="17318"/>
    <cellStyle name="Normal 3 4 3 3 2 2 3" xfId="17319"/>
    <cellStyle name="Normal 3 4 3 3 2 3" xfId="17320"/>
    <cellStyle name="Normal 3 4 3 3 2 3 2" xfId="17321"/>
    <cellStyle name="Normal 3 4 3 3 2 4" xfId="17322"/>
    <cellStyle name="Normal 3 4 3 3 3" xfId="17323"/>
    <cellStyle name="Normal 3 4 3 3 3 2" xfId="17324"/>
    <cellStyle name="Normal 3 4 3 3 3 2 2" xfId="17325"/>
    <cellStyle name="Normal 3 4 3 3 3 2 2 2" xfId="17326"/>
    <cellStyle name="Normal 3 4 3 3 3 2 3" xfId="17327"/>
    <cellStyle name="Normal 3 4 3 3 3 3" xfId="17328"/>
    <cellStyle name="Normal 3 4 3 3 3 3 2" xfId="17329"/>
    <cellStyle name="Normal 3 4 3 3 3 4" xfId="17330"/>
    <cellStyle name="Normal 3 4 3 3 4" xfId="17331"/>
    <cellStyle name="Normal 3 4 3 3 4 2" xfId="17332"/>
    <cellStyle name="Normal 3 4 3 3 4 2 2" xfId="17333"/>
    <cellStyle name="Normal 3 4 3 3 4 3" xfId="17334"/>
    <cellStyle name="Normal 3 4 3 3 5" xfId="17335"/>
    <cellStyle name="Normal 3 4 3 3 5 2" xfId="17336"/>
    <cellStyle name="Normal 3 4 3 3 6" xfId="17337"/>
    <cellStyle name="Normal 3 4 3 4" xfId="17338"/>
    <cellStyle name="Normal 3 4 3 4 2" xfId="17339"/>
    <cellStyle name="Normal 3 4 3 4 2 2" xfId="17340"/>
    <cellStyle name="Normal 3 4 3 4 2 2 2" xfId="17341"/>
    <cellStyle name="Normal 3 4 3 4 2 2 2 2" xfId="17342"/>
    <cellStyle name="Normal 3 4 3 4 2 2 3" xfId="17343"/>
    <cellStyle name="Normal 3 4 3 4 2 3" xfId="17344"/>
    <cellStyle name="Normal 3 4 3 4 2 3 2" xfId="17345"/>
    <cellStyle name="Normal 3 4 3 4 2 4" xfId="17346"/>
    <cellStyle name="Normal 3 4 3 4 3" xfId="17347"/>
    <cellStyle name="Normal 3 4 3 4 3 2" xfId="17348"/>
    <cellStyle name="Normal 3 4 3 4 3 2 2" xfId="17349"/>
    <cellStyle name="Normal 3 4 3 4 3 3" xfId="17350"/>
    <cellStyle name="Normal 3 4 3 4 4" xfId="17351"/>
    <cellStyle name="Normal 3 4 3 4 4 2" xfId="17352"/>
    <cellStyle name="Normal 3 4 3 4 5" xfId="17353"/>
    <cellStyle name="Normal 3 4 3 5" xfId="17354"/>
    <cellStyle name="Normal 3 4 3 5 2" xfId="17355"/>
    <cellStyle name="Normal 3 4 3 5 2 2" xfId="17356"/>
    <cellStyle name="Normal 3 4 3 5 2 2 2" xfId="17357"/>
    <cellStyle name="Normal 3 4 3 5 2 3" xfId="17358"/>
    <cellStyle name="Normal 3 4 3 5 3" xfId="17359"/>
    <cellStyle name="Normal 3 4 3 5 3 2" xfId="17360"/>
    <cellStyle name="Normal 3 4 3 5 4" xfId="17361"/>
    <cellStyle name="Normal 3 4 3 6" xfId="17362"/>
    <cellStyle name="Normal 3 4 3 6 2" xfId="17363"/>
    <cellStyle name="Normal 3 4 3 6 2 2" xfId="17364"/>
    <cellStyle name="Normal 3 4 3 6 2 2 2" xfId="17365"/>
    <cellStyle name="Normal 3 4 3 6 2 3" xfId="17366"/>
    <cellStyle name="Normal 3 4 3 6 3" xfId="17367"/>
    <cellStyle name="Normal 3 4 3 6 3 2" xfId="17368"/>
    <cellStyle name="Normal 3 4 3 6 4" xfId="17369"/>
    <cellStyle name="Normal 3 4 3 7" xfId="17370"/>
    <cellStyle name="Normal 3 4 3 7 2" xfId="17371"/>
    <cellStyle name="Normal 3 4 3 7 2 2" xfId="17372"/>
    <cellStyle name="Normal 3 4 3 7 3" xfId="17373"/>
    <cellStyle name="Normal 3 4 3 8" xfId="17374"/>
    <cellStyle name="Normal 3 4 3 8 2" xfId="17375"/>
    <cellStyle name="Normal 3 4 3 9" xfId="17376"/>
    <cellStyle name="Normal 3 4 4" xfId="17377"/>
    <cellStyle name="Normal 3 4 4 2" xfId="17378"/>
    <cellStyle name="Normal 3 4 4 2 2" xfId="17379"/>
    <cellStyle name="Normal 3 4 4 2 2 2" xfId="17380"/>
    <cellStyle name="Normal 3 4 4 2 2 2 2" xfId="17381"/>
    <cellStyle name="Normal 3 4 4 2 2 2 2 2" xfId="17382"/>
    <cellStyle name="Normal 3 4 4 2 2 2 3" xfId="17383"/>
    <cellStyle name="Normal 3 4 4 2 2 3" xfId="17384"/>
    <cellStyle name="Normal 3 4 4 2 2 3 2" xfId="17385"/>
    <cellStyle name="Normal 3 4 4 2 2 4" xfId="17386"/>
    <cellStyle name="Normal 3 4 4 2 3" xfId="17387"/>
    <cellStyle name="Normal 3 4 4 2 3 2" xfId="17388"/>
    <cellStyle name="Normal 3 4 4 2 3 2 2" xfId="17389"/>
    <cellStyle name="Normal 3 4 4 2 3 2 2 2" xfId="17390"/>
    <cellStyle name="Normal 3 4 4 2 3 2 3" xfId="17391"/>
    <cellStyle name="Normal 3 4 4 2 3 3" xfId="17392"/>
    <cellStyle name="Normal 3 4 4 2 3 3 2" xfId="17393"/>
    <cellStyle name="Normal 3 4 4 2 3 4" xfId="17394"/>
    <cellStyle name="Normal 3 4 4 2 4" xfId="17395"/>
    <cellStyle name="Normal 3 4 4 2 4 2" xfId="17396"/>
    <cellStyle name="Normal 3 4 4 2 4 2 2" xfId="17397"/>
    <cellStyle name="Normal 3 4 4 2 4 3" xfId="17398"/>
    <cellStyle name="Normal 3 4 4 2 5" xfId="17399"/>
    <cellStyle name="Normal 3 4 4 2 5 2" xfId="17400"/>
    <cellStyle name="Normal 3 4 4 2 6" xfId="17401"/>
    <cellStyle name="Normal 3 4 4 3" xfId="17402"/>
    <cellStyle name="Normal 3 4 4 3 2" xfId="17403"/>
    <cellStyle name="Normal 3 4 4 3 2 2" xfId="17404"/>
    <cellStyle name="Normal 3 4 4 3 2 2 2" xfId="17405"/>
    <cellStyle name="Normal 3 4 4 3 2 2 2 2" xfId="17406"/>
    <cellStyle name="Normal 3 4 4 3 2 2 3" xfId="17407"/>
    <cellStyle name="Normal 3 4 4 3 2 3" xfId="17408"/>
    <cellStyle name="Normal 3 4 4 3 2 3 2" xfId="17409"/>
    <cellStyle name="Normal 3 4 4 3 2 4" xfId="17410"/>
    <cellStyle name="Normal 3 4 4 3 3" xfId="17411"/>
    <cellStyle name="Normal 3 4 4 3 3 2" xfId="17412"/>
    <cellStyle name="Normal 3 4 4 3 3 2 2" xfId="17413"/>
    <cellStyle name="Normal 3 4 4 3 3 3" xfId="17414"/>
    <cellStyle name="Normal 3 4 4 3 4" xfId="17415"/>
    <cellStyle name="Normal 3 4 4 3 4 2" xfId="17416"/>
    <cellStyle name="Normal 3 4 4 3 5" xfId="17417"/>
    <cellStyle name="Normal 3 4 4 4" xfId="17418"/>
    <cellStyle name="Normal 3 4 4 4 2" xfId="17419"/>
    <cellStyle name="Normal 3 4 4 4 2 2" xfId="17420"/>
    <cellStyle name="Normal 3 4 4 4 2 2 2" xfId="17421"/>
    <cellStyle name="Normal 3 4 4 4 2 3" xfId="17422"/>
    <cellStyle name="Normal 3 4 4 4 3" xfId="17423"/>
    <cellStyle name="Normal 3 4 4 4 3 2" xfId="17424"/>
    <cellStyle name="Normal 3 4 4 4 4" xfId="17425"/>
    <cellStyle name="Normal 3 4 4 5" xfId="17426"/>
    <cellStyle name="Normal 3 4 4 5 2" xfId="17427"/>
    <cellStyle name="Normal 3 4 4 5 2 2" xfId="17428"/>
    <cellStyle name="Normal 3 4 4 5 2 2 2" xfId="17429"/>
    <cellStyle name="Normal 3 4 4 5 2 3" xfId="17430"/>
    <cellStyle name="Normal 3 4 4 5 3" xfId="17431"/>
    <cellStyle name="Normal 3 4 4 5 3 2" xfId="17432"/>
    <cellStyle name="Normal 3 4 4 5 4" xfId="17433"/>
    <cellStyle name="Normal 3 4 4 6" xfId="17434"/>
    <cellStyle name="Normal 3 4 4 6 2" xfId="17435"/>
    <cellStyle name="Normal 3 4 4 6 2 2" xfId="17436"/>
    <cellStyle name="Normal 3 4 4 6 3" xfId="17437"/>
    <cellStyle name="Normal 3 4 4 7" xfId="17438"/>
    <cellStyle name="Normal 3 4 4 7 2" xfId="17439"/>
    <cellStyle name="Normal 3 4 4 8" xfId="17440"/>
    <cellStyle name="Normal 3 4 4 9" xfId="17441"/>
    <cellStyle name="Normal 3 4 5" xfId="17442"/>
    <cellStyle name="Normal 3 4 5 2" xfId="17443"/>
    <cellStyle name="Normal 3 4 5 2 2" xfId="17444"/>
    <cellStyle name="Normal 3 4 5 2 2 2" xfId="17445"/>
    <cellStyle name="Normal 3 4 5 2 2 2 2" xfId="17446"/>
    <cellStyle name="Normal 3 4 5 2 2 2 2 2" xfId="17447"/>
    <cellStyle name="Normal 3 4 5 2 2 2 3" xfId="17448"/>
    <cellStyle name="Normal 3 4 5 2 2 3" xfId="17449"/>
    <cellStyle name="Normal 3 4 5 2 2 3 2" xfId="17450"/>
    <cellStyle name="Normal 3 4 5 2 2 4" xfId="17451"/>
    <cellStyle name="Normal 3 4 5 2 3" xfId="17452"/>
    <cellStyle name="Normal 3 4 5 2 3 2" xfId="17453"/>
    <cellStyle name="Normal 3 4 5 2 3 2 2" xfId="17454"/>
    <cellStyle name="Normal 3 4 5 2 3 3" xfId="17455"/>
    <cellStyle name="Normal 3 4 5 2 4" xfId="17456"/>
    <cellStyle name="Normal 3 4 5 2 4 2" xfId="17457"/>
    <cellStyle name="Normal 3 4 5 2 5" xfId="17458"/>
    <cellStyle name="Normal 3 4 5 3" xfId="17459"/>
    <cellStyle name="Normal 3 4 5 3 2" xfId="17460"/>
    <cellStyle name="Normal 3 4 5 3 2 2" xfId="17461"/>
    <cellStyle name="Normal 3 4 5 3 2 2 2" xfId="17462"/>
    <cellStyle name="Normal 3 4 5 3 2 3" xfId="17463"/>
    <cellStyle name="Normal 3 4 5 3 3" xfId="17464"/>
    <cellStyle name="Normal 3 4 5 3 3 2" xfId="17465"/>
    <cellStyle name="Normal 3 4 5 3 4" xfId="17466"/>
    <cellStyle name="Normal 3 4 5 4" xfId="17467"/>
    <cellStyle name="Normal 3 4 5 4 2" xfId="17468"/>
    <cellStyle name="Normal 3 4 5 4 2 2" xfId="17469"/>
    <cellStyle name="Normal 3 4 5 4 2 2 2" xfId="17470"/>
    <cellStyle name="Normal 3 4 5 4 2 3" xfId="17471"/>
    <cellStyle name="Normal 3 4 5 4 3" xfId="17472"/>
    <cellStyle name="Normal 3 4 5 4 3 2" xfId="17473"/>
    <cellStyle name="Normal 3 4 5 4 4" xfId="17474"/>
    <cellStyle name="Normal 3 4 5 5" xfId="17475"/>
    <cellStyle name="Normal 3 4 5 5 2" xfId="17476"/>
    <cellStyle name="Normal 3 4 5 5 2 2" xfId="17477"/>
    <cellStyle name="Normal 3 4 5 5 3" xfId="17478"/>
    <cellStyle name="Normal 3 4 5 6" xfId="17479"/>
    <cellStyle name="Normal 3 4 5 6 2" xfId="17480"/>
    <cellStyle name="Normal 3 4 5 7" xfId="17481"/>
    <cellStyle name="Normal 3 4 6" xfId="17482"/>
    <cellStyle name="Normal 3 4 6 2" xfId="17483"/>
    <cellStyle name="Normal 3 4 6 2 2" xfId="17484"/>
    <cellStyle name="Normal 3 4 6 2 2 2" xfId="17485"/>
    <cellStyle name="Normal 3 4 6 2 2 2 2" xfId="17486"/>
    <cellStyle name="Normal 3 4 6 2 2 2 2 2" xfId="17487"/>
    <cellStyle name="Normal 3 4 6 2 2 2 3" xfId="17488"/>
    <cellStyle name="Normal 3 4 6 2 2 3" xfId="17489"/>
    <cellStyle name="Normal 3 4 6 2 2 3 2" xfId="17490"/>
    <cellStyle name="Normal 3 4 6 2 2 4" xfId="17491"/>
    <cellStyle name="Normal 3 4 6 2 3" xfId="17492"/>
    <cellStyle name="Normal 3 4 6 2 3 2" xfId="17493"/>
    <cellStyle name="Normal 3 4 6 2 3 2 2" xfId="17494"/>
    <cellStyle name="Normal 3 4 6 2 3 3" xfId="17495"/>
    <cellStyle name="Normal 3 4 6 2 4" xfId="17496"/>
    <cellStyle name="Normal 3 4 6 2 4 2" xfId="17497"/>
    <cellStyle name="Normal 3 4 6 2 5" xfId="17498"/>
    <cellStyle name="Normal 3 4 6 3" xfId="17499"/>
    <cellStyle name="Normal 3 4 6 3 2" xfId="17500"/>
    <cellStyle name="Normal 3 4 6 3 2 2" xfId="17501"/>
    <cellStyle name="Normal 3 4 6 3 2 2 2" xfId="17502"/>
    <cellStyle name="Normal 3 4 6 3 2 3" xfId="17503"/>
    <cellStyle name="Normal 3 4 6 3 3" xfId="17504"/>
    <cellStyle name="Normal 3 4 6 3 3 2" xfId="17505"/>
    <cellStyle name="Normal 3 4 6 3 4" xfId="17506"/>
    <cellStyle name="Normal 3 4 6 4" xfId="17507"/>
    <cellStyle name="Normal 3 4 6 4 2" xfId="17508"/>
    <cellStyle name="Normal 3 4 6 4 2 2" xfId="17509"/>
    <cellStyle name="Normal 3 4 6 4 2 2 2" xfId="17510"/>
    <cellStyle name="Normal 3 4 6 4 2 3" xfId="17511"/>
    <cellStyle name="Normal 3 4 6 4 3" xfId="17512"/>
    <cellStyle name="Normal 3 4 6 4 3 2" xfId="17513"/>
    <cellStyle name="Normal 3 4 6 4 4" xfId="17514"/>
    <cellStyle name="Normal 3 4 6 5" xfId="17515"/>
    <cellStyle name="Normal 3 4 6 5 2" xfId="17516"/>
    <cellStyle name="Normal 3 4 6 5 2 2" xfId="17517"/>
    <cellStyle name="Normal 3 4 6 5 3" xfId="17518"/>
    <cellStyle name="Normal 3 4 6 6" xfId="17519"/>
    <cellStyle name="Normal 3 4 6 6 2" xfId="17520"/>
    <cellStyle name="Normal 3 4 6 7" xfId="17521"/>
    <cellStyle name="Normal 3 4 7" xfId="17522"/>
    <cellStyle name="Normal 3 4 7 2" xfId="17523"/>
    <cellStyle name="Normal 3 4 7 2 2" xfId="17524"/>
    <cellStyle name="Normal 3 4 7 2 2 2" xfId="17525"/>
    <cellStyle name="Normal 3 4 7 2 2 2 2" xfId="17526"/>
    <cellStyle name="Normal 3 4 7 2 2 3" xfId="17527"/>
    <cellStyle name="Normal 3 4 7 2 3" xfId="17528"/>
    <cellStyle name="Normal 3 4 7 2 3 2" xfId="17529"/>
    <cellStyle name="Normal 3 4 7 2 4" xfId="17530"/>
    <cellStyle name="Normal 3 4 7 3" xfId="17531"/>
    <cellStyle name="Normal 3 4 7 3 2" xfId="17532"/>
    <cellStyle name="Normal 3 4 7 3 2 2" xfId="17533"/>
    <cellStyle name="Normal 3 4 7 3 2 2 2" xfId="17534"/>
    <cellStyle name="Normal 3 4 7 3 2 3" xfId="17535"/>
    <cellStyle name="Normal 3 4 7 3 3" xfId="17536"/>
    <cellStyle name="Normal 3 4 7 3 3 2" xfId="17537"/>
    <cellStyle name="Normal 3 4 7 3 4" xfId="17538"/>
    <cellStyle name="Normal 3 4 7 4" xfId="17539"/>
    <cellStyle name="Normal 3 4 7 4 2" xfId="17540"/>
    <cellStyle name="Normal 3 4 7 4 2 2" xfId="17541"/>
    <cellStyle name="Normal 3 4 7 4 3" xfId="17542"/>
    <cellStyle name="Normal 3 4 7 5" xfId="17543"/>
    <cellStyle name="Normal 3 4 7 5 2" xfId="17544"/>
    <cellStyle name="Normal 3 4 7 6" xfId="17545"/>
    <cellStyle name="Normal 3 4 8" xfId="17546"/>
    <cellStyle name="Normal 3 4 8 2" xfId="17547"/>
    <cellStyle name="Normal 3 4 8 2 2" xfId="17548"/>
    <cellStyle name="Normal 3 4 8 2 2 2" xfId="17549"/>
    <cellStyle name="Normal 3 4 8 2 2 2 2" xfId="17550"/>
    <cellStyle name="Normal 3 4 8 2 2 3" xfId="17551"/>
    <cellStyle name="Normal 3 4 8 2 3" xfId="17552"/>
    <cellStyle name="Normal 3 4 8 2 3 2" xfId="17553"/>
    <cellStyle name="Normal 3 4 8 2 4" xfId="17554"/>
    <cellStyle name="Normal 3 4 8 3" xfId="17555"/>
    <cellStyle name="Normal 3 4 8 3 2" xfId="17556"/>
    <cellStyle name="Normal 3 4 8 3 2 2" xfId="17557"/>
    <cellStyle name="Normal 3 4 8 3 3" xfId="17558"/>
    <cellStyle name="Normal 3 4 8 4" xfId="17559"/>
    <cellStyle name="Normal 3 4 8 4 2" xfId="17560"/>
    <cellStyle name="Normal 3 4 8 5" xfId="17561"/>
    <cellStyle name="Normal 3 4 9" xfId="17562"/>
    <cellStyle name="Normal 3 4 9 2" xfId="17563"/>
    <cellStyle name="Normal 3 4 9 2 2" xfId="17564"/>
    <cellStyle name="Normal 3 4 9 2 2 2" xfId="17565"/>
    <cellStyle name="Normal 3 4 9 2 3" xfId="17566"/>
    <cellStyle name="Normal 3 4 9 3" xfId="17567"/>
    <cellStyle name="Normal 3 4 9 3 2" xfId="17568"/>
    <cellStyle name="Normal 3 4 9 4" xfId="17569"/>
    <cellStyle name="Normal 3 4_Print CAPEX" xfId="17570"/>
    <cellStyle name="Normal 3 5" xfId="17571"/>
    <cellStyle name="Normal 3 5 10" xfId="17572"/>
    <cellStyle name="Normal 3 5 10 2" xfId="17573"/>
    <cellStyle name="Normal 3 5 11" xfId="17574"/>
    <cellStyle name="Normal 3 5 12" xfId="17575"/>
    <cellStyle name="Normal 3 5 2" xfId="17576"/>
    <cellStyle name="Normal 3 5 2 2" xfId="17577"/>
    <cellStyle name="Normal 3 5 2 2 2" xfId="17578"/>
    <cellStyle name="Normal 3 5 2 2 2 2" xfId="17579"/>
    <cellStyle name="Normal 3 5 2 2 2 2 2" xfId="17580"/>
    <cellStyle name="Normal 3 5 2 2 2 2 2 2" xfId="17581"/>
    <cellStyle name="Normal 3 5 2 2 2 2 3" xfId="17582"/>
    <cellStyle name="Normal 3 5 2 2 2 3" xfId="17583"/>
    <cellStyle name="Normal 3 5 2 2 2 3 2" xfId="17584"/>
    <cellStyle name="Normal 3 5 2 2 2 4" xfId="17585"/>
    <cellStyle name="Normal 3 5 2 2 3" xfId="17586"/>
    <cellStyle name="Normal 3 5 2 2 3 2" xfId="17587"/>
    <cellStyle name="Normal 3 5 2 2 3 2 2" xfId="17588"/>
    <cellStyle name="Normal 3 5 2 2 3 2 2 2" xfId="17589"/>
    <cellStyle name="Normal 3 5 2 2 3 2 3" xfId="17590"/>
    <cellStyle name="Normal 3 5 2 2 3 3" xfId="17591"/>
    <cellStyle name="Normal 3 5 2 2 3 3 2" xfId="17592"/>
    <cellStyle name="Normal 3 5 2 2 3 4" xfId="17593"/>
    <cellStyle name="Normal 3 5 2 2 4" xfId="17594"/>
    <cellStyle name="Normal 3 5 2 2 4 2" xfId="17595"/>
    <cellStyle name="Normal 3 5 2 2 4 2 2" xfId="17596"/>
    <cellStyle name="Normal 3 5 2 2 4 3" xfId="17597"/>
    <cellStyle name="Normal 3 5 2 2 5" xfId="17598"/>
    <cellStyle name="Normal 3 5 2 2 5 2" xfId="17599"/>
    <cellStyle name="Normal 3 5 2 2 6" xfId="17600"/>
    <cellStyle name="Normal 3 5 2 3" xfId="17601"/>
    <cellStyle name="Normal 3 5 2 3 2" xfId="17602"/>
    <cellStyle name="Normal 3 5 2 3 2 2" xfId="17603"/>
    <cellStyle name="Normal 3 5 2 3 2 2 2" xfId="17604"/>
    <cellStyle name="Normal 3 5 2 3 2 2 2 2" xfId="17605"/>
    <cellStyle name="Normal 3 5 2 3 2 2 3" xfId="17606"/>
    <cellStyle name="Normal 3 5 2 3 2 3" xfId="17607"/>
    <cellStyle name="Normal 3 5 2 3 2 3 2" xfId="17608"/>
    <cellStyle name="Normal 3 5 2 3 2 4" xfId="17609"/>
    <cellStyle name="Normal 3 5 2 3 3" xfId="17610"/>
    <cellStyle name="Normal 3 5 2 3 3 2" xfId="17611"/>
    <cellStyle name="Normal 3 5 2 3 3 2 2" xfId="17612"/>
    <cellStyle name="Normal 3 5 2 3 3 3" xfId="17613"/>
    <cellStyle name="Normal 3 5 2 3 4" xfId="17614"/>
    <cellStyle name="Normal 3 5 2 3 4 2" xfId="17615"/>
    <cellStyle name="Normal 3 5 2 3 5" xfId="17616"/>
    <cellStyle name="Normal 3 5 2 4" xfId="17617"/>
    <cellStyle name="Normal 3 5 2 4 2" xfId="17618"/>
    <cellStyle name="Normal 3 5 2 4 2 2" xfId="17619"/>
    <cellStyle name="Normal 3 5 2 4 2 2 2" xfId="17620"/>
    <cellStyle name="Normal 3 5 2 4 2 3" xfId="17621"/>
    <cellStyle name="Normal 3 5 2 4 3" xfId="17622"/>
    <cellStyle name="Normal 3 5 2 4 3 2" xfId="17623"/>
    <cellStyle name="Normal 3 5 2 4 4" xfId="17624"/>
    <cellStyle name="Normal 3 5 2 5" xfId="17625"/>
    <cellStyle name="Normal 3 5 2 5 2" xfId="17626"/>
    <cellStyle name="Normal 3 5 2 5 2 2" xfId="17627"/>
    <cellStyle name="Normal 3 5 2 5 2 2 2" xfId="17628"/>
    <cellStyle name="Normal 3 5 2 5 2 3" xfId="17629"/>
    <cellStyle name="Normal 3 5 2 5 3" xfId="17630"/>
    <cellStyle name="Normal 3 5 2 5 3 2" xfId="17631"/>
    <cellStyle name="Normal 3 5 2 5 4" xfId="17632"/>
    <cellStyle name="Normal 3 5 2 6" xfId="17633"/>
    <cellStyle name="Normal 3 5 2 6 2" xfId="17634"/>
    <cellStyle name="Normal 3 5 2 6 2 2" xfId="17635"/>
    <cellStyle name="Normal 3 5 2 6 3" xfId="17636"/>
    <cellStyle name="Normal 3 5 2 7" xfId="17637"/>
    <cellStyle name="Normal 3 5 2 7 2" xfId="17638"/>
    <cellStyle name="Normal 3 5 2 8" xfId="17639"/>
    <cellStyle name="Normal 3 5 2 9" xfId="17640"/>
    <cellStyle name="Normal 3 5 3" xfId="17641"/>
    <cellStyle name="Normal 3 5 3 2" xfId="17642"/>
    <cellStyle name="Normal 3 5 3 2 2" xfId="17643"/>
    <cellStyle name="Normal 3 5 3 2 2 2" xfId="17644"/>
    <cellStyle name="Normal 3 5 3 2 2 2 2" xfId="17645"/>
    <cellStyle name="Normal 3 5 3 2 2 2 2 2" xfId="17646"/>
    <cellStyle name="Normal 3 5 3 2 2 2 3" xfId="17647"/>
    <cellStyle name="Normal 3 5 3 2 2 3" xfId="17648"/>
    <cellStyle name="Normal 3 5 3 2 2 3 2" xfId="17649"/>
    <cellStyle name="Normal 3 5 3 2 2 4" xfId="17650"/>
    <cellStyle name="Normal 3 5 3 2 3" xfId="17651"/>
    <cellStyle name="Normal 3 5 3 2 3 2" xfId="17652"/>
    <cellStyle name="Normal 3 5 3 2 3 2 2" xfId="17653"/>
    <cellStyle name="Normal 3 5 3 2 3 3" xfId="17654"/>
    <cellStyle name="Normal 3 5 3 2 4" xfId="17655"/>
    <cellStyle name="Normal 3 5 3 2 4 2" xfId="17656"/>
    <cellStyle name="Normal 3 5 3 2 5" xfId="17657"/>
    <cellStyle name="Normal 3 5 3 3" xfId="17658"/>
    <cellStyle name="Normal 3 5 3 3 2" xfId="17659"/>
    <cellStyle name="Normal 3 5 3 3 2 2" xfId="17660"/>
    <cellStyle name="Normal 3 5 3 3 2 2 2" xfId="17661"/>
    <cellStyle name="Normal 3 5 3 3 2 3" xfId="17662"/>
    <cellStyle name="Normal 3 5 3 3 3" xfId="17663"/>
    <cellStyle name="Normal 3 5 3 3 3 2" xfId="17664"/>
    <cellStyle name="Normal 3 5 3 3 4" xfId="17665"/>
    <cellStyle name="Normal 3 5 3 4" xfId="17666"/>
    <cellStyle name="Normal 3 5 3 4 2" xfId="17667"/>
    <cellStyle name="Normal 3 5 3 4 2 2" xfId="17668"/>
    <cellStyle name="Normal 3 5 3 4 2 2 2" xfId="17669"/>
    <cellStyle name="Normal 3 5 3 4 2 3" xfId="17670"/>
    <cellStyle name="Normal 3 5 3 4 3" xfId="17671"/>
    <cellStyle name="Normal 3 5 3 4 3 2" xfId="17672"/>
    <cellStyle name="Normal 3 5 3 4 4" xfId="17673"/>
    <cellStyle name="Normal 3 5 3 5" xfId="17674"/>
    <cellStyle name="Normal 3 5 3 5 2" xfId="17675"/>
    <cellStyle name="Normal 3 5 3 5 2 2" xfId="17676"/>
    <cellStyle name="Normal 3 5 3 5 3" xfId="17677"/>
    <cellStyle name="Normal 3 5 3 6" xfId="17678"/>
    <cellStyle name="Normal 3 5 3 6 2" xfId="17679"/>
    <cellStyle name="Normal 3 5 3 7" xfId="17680"/>
    <cellStyle name="Normal 3 5 3 8" xfId="17681"/>
    <cellStyle name="Normal 3 5 4" xfId="17682"/>
    <cellStyle name="Normal 3 5 4 2" xfId="17683"/>
    <cellStyle name="Normal 3 5 4 2 2" xfId="17684"/>
    <cellStyle name="Normal 3 5 4 2 2 2" xfId="17685"/>
    <cellStyle name="Normal 3 5 4 2 2 2 2" xfId="17686"/>
    <cellStyle name="Normal 3 5 4 2 2 2 2 2" xfId="17687"/>
    <cellStyle name="Normal 3 5 4 2 2 2 3" xfId="17688"/>
    <cellStyle name="Normal 3 5 4 2 2 3" xfId="17689"/>
    <cellStyle name="Normal 3 5 4 2 2 3 2" xfId="17690"/>
    <cellStyle name="Normal 3 5 4 2 2 4" xfId="17691"/>
    <cellStyle name="Normal 3 5 4 2 3" xfId="17692"/>
    <cellStyle name="Normal 3 5 4 2 3 2" xfId="17693"/>
    <cellStyle name="Normal 3 5 4 2 3 2 2" xfId="17694"/>
    <cellStyle name="Normal 3 5 4 2 3 3" xfId="17695"/>
    <cellStyle name="Normal 3 5 4 2 4" xfId="17696"/>
    <cellStyle name="Normal 3 5 4 2 4 2" xfId="17697"/>
    <cellStyle name="Normal 3 5 4 2 5" xfId="17698"/>
    <cellStyle name="Normal 3 5 4 3" xfId="17699"/>
    <cellStyle name="Normal 3 5 4 3 2" xfId="17700"/>
    <cellStyle name="Normal 3 5 4 3 2 2" xfId="17701"/>
    <cellStyle name="Normal 3 5 4 3 2 2 2" xfId="17702"/>
    <cellStyle name="Normal 3 5 4 3 2 3" xfId="17703"/>
    <cellStyle name="Normal 3 5 4 3 3" xfId="17704"/>
    <cellStyle name="Normal 3 5 4 3 3 2" xfId="17705"/>
    <cellStyle name="Normal 3 5 4 3 4" xfId="17706"/>
    <cellStyle name="Normal 3 5 4 4" xfId="17707"/>
    <cellStyle name="Normal 3 5 4 4 2" xfId="17708"/>
    <cellStyle name="Normal 3 5 4 4 2 2" xfId="17709"/>
    <cellStyle name="Normal 3 5 4 4 2 2 2" xfId="17710"/>
    <cellStyle name="Normal 3 5 4 4 2 3" xfId="17711"/>
    <cellStyle name="Normal 3 5 4 4 3" xfId="17712"/>
    <cellStyle name="Normal 3 5 4 4 3 2" xfId="17713"/>
    <cellStyle name="Normal 3 5 4 4 4" xfId="17714"/>
    <cellStyle name="Normal 3 5 4 5" xfId="17715"/>
    <cellStyle name="Normal 3 5 4 5 2" xfId="17716"/>
    <cellStyle name="Normal 3 5 4 5 2 2" xfId="17717"/>
    <cellStyle name="Normal 3 5 4 5 3" xfId="17718"/>
    <cellStyle name="Normal 3 5 4 6" xfId="17719"/>
    <cellStyle name="Normal 3 5 4 6 2" xfId="17720"/>
    <cellStyle name="Normal 3 5 4 7" xfId="17721"/>
    <cellStyle name="Normal 3 5 5" xfId="17722"/>
    <cellStyle name="Normal 3 5 5 2" xfId="17723"/>
    <cellStyle name="Normal 3 5 5 2 2" xfId="17724"/>
    <cellStyle name="Normal 3 5 5 2 2 2" xfId="17725"/>
    <cellStyle name="Normal 3 5 5 2 2 2 2" xfId="17726"/>
    <cellStyle name="Normal 3 5 5 2 2 3" xfId="17727"/>
    <cellStyle name="Normal 3 5 5 2 3" xfId="17728"/>
    <cellStyle name="Normal 3 5 5 2 3 2" xfId="17729"/>
    <cellStyle name="Normal 3 5 5 2 4" xfId="17730"/>
    <cellStyle name="Normal 3 5 5 3" xfId="17731"/>
    <cellStyle name="Normal 3 5 5 3 2" xfId="17732"/>
    <cellStyle name="Normal 3 5 5 3 2 2" xfId="17733"/>
    <cellStyle name="Normal 3 5 5 3 2 2 2" xfId="17734"/>
    <cellStyle name="Normal 3 5 5 3 2 3" xfId="17735"/>
    <cellStyle name="Normal 3 5 5 3 3" xfId="17736"/>
    <cellStyle name="Normal 3 5 5 3 3 2" xfId="17737"/>
    <cellStyle name="Normal 3 5 5 3 4" xfId="17738"/>
    <cellStyle name="Normal 3 5 5 4" xfId="17739"/>
    <cellStyle name="Normal 3 5 5 4 2" xfId="17740"/>
    <cellStyle name="Normal 3 5 5 4 2 2" xfId="17741"/>
    <cellStyle name="Normal 3 5 5 4 3" xfId="17742"/>
    <cellStyle name="Normal 3 5 5 5" xfId="17743"/>
    <cellStyle name="Normal 3 5 5 5 2" xfId="17744"/>
    <cellStyle name="Normal 3 5 5 6" xfId="17745"/>
    <cellStyle name="Normal 3 5 6" xfId="17746"/>
    <cellStyle name="Normal 3 5 6 2" xfId="17747"/>
    <cellStyle name="Normal 3 5 6 2 2" xfId="17748"/>
    <cellStyle name="Normal 3 5 6 2 2 2" xfId="17749"/>
    <cellStyle name="Normal 3 5 6 2 2 2 2" xfId="17750"/>
    <cellStyle name="Normal 3 5 6 2 2 3" xfId="17751"/>
    <cellStyle name="Normal 3 5 6 2 3" xfId="17752"/>
    <cellStyle name="Normal 3 5 6 2 3 2" xfId="17753"/>
    <cellStyle name="Normal 3 5 6 2 4" xfId="17754"/>
    <cellStyle name="Normal 3 5 6 3" xfId="17755"/>
    <cellStyle name="Normal 3 5 6 3 2" xfId="17756"/>
    <cellStyle name="Normal 3 5 6 3 2 2" xfId="17757"/>
    <cellStyle name="Normal 3 5 6 3 3" xfId="17758"/>
    <cellStyle name="Normal 3 5 6 4" xfId="17759"/>
    <cellStyle name="Normal 3 5 6 4 2" xfId="17760"/>
    <cellStyle name="Normal 3 5 6 5" xfId="17761"/>
    <cellStyle name="Normal 3 5 7" xfId="17762"/>
    <cellStyle name="Normal 3 5 7 2" xfId="17763"/>
    <cellStyle name="Normal 3 5 7 2 2" xfId="17764"/>
    <cellStyle name="Normal 3 5 7 2 2 2" xfId="17765"/>
    <cellStyle name="Normal 3 5 7 2 3" xfId="17766"/>
    <cellStyle name="Normal 3 5 7 3" xfId="17767"/>
    <cellStyle name="Normal 3 5 7 3 2" xfId="17768"/>
    <cellStyle name="Normal 3 5 7 4" xfId="17769"/>
    <cellStyle name="Normal 3 5 8" xfId="17770"/>
    <cellStyle name="Normal 3 5 8 2" xfId="17771"/>
    <cellStyle name="Normal 3 5 8 2 2" xfId="17772"/>
    <cellStyle name="Normal 3 5 8 2 2 2" xfId="17773"/>
    <cellStyle name="Normal 3 5 8 2 3" xfId="17774"/>
    <cellStyle name="Normal 3 5 8 3" xfId="17775"/>
    <cellStyle name="Normal 3 5 8 3 2" xfId="17776"/>
    <cellStyle name="Normal 3 5 8 4" xfId="17777"/>
    <cellStyle name="Normal 3 5 9" xfId="17778"/>
    <cellStyle name="Normal 3 5 9 2" xfId="17779"/>
    <cellStyle name="Normal 3 5 9 2 2" xfId="17780"/>
    <cellStyle name="Normal 3 5 9 3" xfId="17781"/>
    <cellStyle name="Normal 3 5_Print CAPEX" xfId="17782"/>
    <cellStyle name="Normal 3 6" xfId="17783"/>
    <cellStyle name="Normal 3 6 10" xfId="17784"/>
    <cellStyle name="Normal 3 6 2" xfId="17785"/>
    <cellStyle name="Normal 3 6 2 2" xfId="17786"/>
    <cellStyle name="Normal 3 6 2 2 2" xfId="17787"/>
    <cellStyle name="Normal 3 6 2 2 2 2" xfId="17788"/>
    <cellStyle name="Normal 3 6 2 2 2 2 2" xfId="17789"/>
    <cellStyle name="Normal 3 6 2 2 2 2 2 2" xfId="17790"/>
    <cellStyle name="Normal 3 6 2 2 2 2 3" xfId="17791"/>
    <cellStyle name="Normal 3 6 2 2 2 3" xfId="17792"/>
    <cellStyle name="Normal 3 6 2 2 2 3 2" xfId="17793"/>
    <cellStyle name="Normal 3 6 2 2 2 4" xfId="17794"/>
    <cellStyle name="Normal 3 6 2 2 3" xfId="17795"/>
    <cellStyle name="Normal 3 6 2 2 3 2" xfId="17796"/>
    <cellStyle name="Normal 3 6 2 2 3 2 2" xfId="17797"/>
    <cellStyle name="Normal 3 6 2 2 3 3" xfId="17798"/>
    <cellStyle name="Normal 3 6 2 2 4" xfId="17799"/>
    <cellStyle name="Normal 3 6 2 2 4 2" xfId="17800"/>
    <cellStyle name="Normal 3 6 2 2 5" xfId="17801"/>
    <cellStyle name="Normal 3 6 2 3" xfId="17802"/>
    <cellStyle name="Normal 3 6 2 3 2" xfId="17803"/>
    <cellStyle name="Normal 3 6 2 3 2 2" xfId="17804"/>
    <cellStyle name="Normal 3 6 2 3 2 2 2" xfId="17805"/>
    <cellStyle name="Normal 3 6 2 3 2 3" xfId="17806"/>
    <cellStyle name="Normal 3 6 2 3 3" xfId="17807"/>
    <cellStyle name="Normal 3 6 2 3 3 2" xfId="17808"/>
    <cellStyle name="Normal 3 6 2 3 4" xfId="17809"/>
    <cellStyle name="Normal 3 6 2 4" xfId="17810"/>
    <cellStyle name="Normal 3 6 2 4 2" xfId="17811"/>
    <cellStyle name="Normal 3 6 2 4 2 2" xfId="17812"/>
    <cellStyle name="Normal 3 6 2 4 2 2 2" xfId="17813"/>
    <cellStyle name="Normal 3 6 2 4 2 3" xfId="17814"/>
    <cellStyle name="Normal 3 6 2 4 3" xfId="17815"/>
    <cellStyle name="Normal 3 6 2 4 3 2" xfId="17816"/>
    <cellStyle name="Normal 3 6 2 4 4" xfId="17817"/>
    <cellStyle name="Normal 3 6 2 5" xfId="17818"/>
    <cellStyle name="Normal 3 6 2 5 2" xfId="17819"/>
    <cellStyle name="Normal 3 6 2 5 2 2" xfId="17820"/>
    <cellStyle name="Normal 3 6 2 5 3" xfId="17821"/>
    <cellStyle name="Normal 3 6 2 6" xfId="17822"/>
    <cellStyle name="Normal 3 6 2 6 2" xfId="17823"/>
    <cellStyle name="Normal 3 6 2 7" xfId="17824"/>
    <cellStyle name="Normal 3 6 3" xfId="17825"/>
    <cellStyle name="Normal 3 6 3 2" xfId="17826"/>
    <cellStyle name="Normal 3 6 3 2 2" xfId="17827"/>
    <cellStyle name="Normal 3 6 3 2 2 2" xfId="17828"/>
    <cellStyle name="Normal 3 6 3 2 2 2 2" xfId="17829"/>
    <cellStyle name="Normal 3 6 3 2 2 3" xfId="17830"/>
    <cellStyle name="Normal 3 6 3 2 3" xfId="17831"/>
    <cellStyle name="Normal 3 6 3 2 3 2" xfId="17832"/>
    <cellStyle name="Normal 3 6 3 2 4" xfId="17833"/>
    <cellStyle name="Normal 3 6 3 3" xfId="17834"/>
    <cellStyle name="Normal 3 6 3 3 2" xfId="17835"/>
    <cellStyle name="Normal 3 6 3 3 2 2" xfId="17836"/>
    <cellStyle name="Normal 3 6 3 3 2 2 2" xfId="17837"/>
    <cellStyle name="Normal 3 6 3 3 2 3" xfId="17838"/>
    <cellStyle name="Normal 3 6 3 3 3" xfId="17839"/>
    <cellStyle name="Normal 3 6 3 3 3 2" xfId="17840"/>
    <cellStyle name="Normal 3 6 3 3 4" xfId="17841"/>
    <cellStyle name="Normal 3 6 3 4" xfId="17842"/>
    <cellStyle name="Normal 3 6 3 4 2" xfId="17843"/>
    <cellStyle name="Normal 3 6 3 4 2 2" xfId="17844"/>
    <cellStyle name="Normal 3 6 3 4 3" xfId="17845"/>
    <cellStyle name="Normal 3 6 3 5" xfId="17846"/>
    <cellStyle name="Normal 3 6 3 5 2" xfId="17847"/>
    <cellStyle name="Normal 3 6 3 6" xfId="17848"/>
    <cellStyle name="Normal 3 6 4" xfId="17849"/>
    <cellStyle name="Normal 3 6 4 2" xfId="17850"/>
    <cellStyle name="Normal 3 6 4 2 2" xfId="17851"/>
    <cellStyle name="Normal 3 6 4 2 2 2" xfId="17852"/>
    <cellStyle name="Normal 3 6 4 2 2 2 2" xfId="17853"/>
    <cellStyle name="Normal 3 6 4 2 2 3" xfId="17854"/>
    <cellStyle name="Normal 3 6 4 2 3" xfId="17855"/>
    <cellStyle name="Normal 3 6 4 2 3 2" xfId="17856"/>
    <cellStyle name="Normal 3 6 4 2 4" xfId="17857"/>
    <cellStyle name="Normal 3 6 4 3" xfId="17858"/>
    <cellStyle name="Normal 3 6 4 3 2" xfId="17859"/>
    <cellStyle name="Normal 3 6 4 3 2 2" xfId="17860"/>
    <cellStyle name="Normal 3 6 4 3 3" xfId="17861"/>
    <cellStyle name="Normal 3 6 4 4" xfId="17862"/>
    <cellStyle name="Normal 3 6 4 4 2" xfId="17863"/>
    <cellStyle name="Normal 3 6 4 5" xfId="17864"/>
    <cellStyle name="Normal 3 6 5" xfId="17865"/>
    <cellStyle name="Normal 3 6 5 2" xfId="17866"/>
    <cellStyle name="Normal 3 6 5 2 2" xfId="17867"/>
    <cellStyle name="Normal 3 6 5 2 2 2" xfId="17868"/>
    <cellStyle name="Normal 3 6 5 2 3" xfId="17869"/>
    <cellStyle name="Normal 3 6 5 3" xfId="17870"/>
    <cellStyle name="Normal 3 6 5 3 2" xfId="17871"/>
    <cellStyle name="Normal 3 6 5 4" xfId="17872"/>
    <cellStyle name="Normal 3 6 6" xfId="17873"/>
    <cellStyle name="Normal 3 6 6 2" xfId="17874"/>
    <cellStyle name="Normal 3 6 6 2 2" xfId="17875"/>
    <cellStyle name="Normal 3 6 6 2 2 2" xfId="17876"/>
    <cellStyle name="Normal 3 6 6 2 3" xfId="17877"/>
    <cellStyle name="Normal 3 6 6 3" xfId="17878"/>
    <cellStyle name="Normal 3 6 6 3 2" xfId="17879"/>
    <cellStyle name="Normal 3 6 6 4" xfId="17880"/>
    <cellStyle name="Normal 3 6 7" xfId="17881"/>
    <cellStyle name="Normal 3 6 7 2" xfId="17882"/>
    <cellStyle name="Normal 3 6 7 2 2" xfId="17883"/>
    <cellStyle name="Normal 3 6 7 3" xfId="17884"/>
    <cellStyle name="Normal 3 6 8" xfId="17885"/>
    <cellStyle name="Normal 3 6 8 2" xfId="17886"/>
    <cellStyle name="Normal 3 6 9" xfId="17887"/>
    <cellStyle name="Normal 3 7" xfId="17888"/>
    <cellStyle name="Normal 3 7 2" xfId="17889"/>
    <cellStyle name="Normal 3 7 2 2" xfId="17890"/>
    <cellStyle name="Normal 3 7 2 2 2" xfId="17891"/>
    <cellStyle name="Normal 3 7 2 2 2 2" xfId="17892"/>
    <cellStyle name="Normal 3 7 2 2 2 2 2" xfId="17893"/>
    <cellStyle name="Normal 3 7 2 2 2 3" xfId="17894"/>
    <cellStyle name="Normal 3 7 2 2 3" xfId="17895"/>
    <cellStyle name="Normal 3 7 2 2 3 2" xfId="17896"/>
    <cellStyle name="Normal 3 7 2 2 4" xfId="17897"/>
    <cellStyle name="Normal 3 7 2 3" xfId="17898"/>
    <cellStyle name="Normal 3 7 2 3 2" xfId="17899"/>
    <cellStyle name="Normal 3 7 2 3 2 2" xfId="17900"/>
    <cellStyle name="Normal 3 7 2 3 2 2 2" xfId="17901"/>
    <cellStyle name="Normal 3 7 2 3 2 3" xfId="17902"/>
    <cellStyle name="Normal 3 7 2 3 3" xfId="17903"/>
    <cellStyle name="Normal 3 7 2 3 3 2" xfId="17904"/>
    <cellStyle name="Normal 3 7 2 3 4" xfId="17905"/>
    <cellStyle name="Normal 3 7 2 4" xfId="17906"/>
    <cellStyle name="Normal 3 7 2 4 2" xfId="17907"/>
    <cellStyle name="Normal 3 7 2 4 2 2" xfId="17908"/>
    <cellStyle name="Normal 3 7 2 4 3" xfId="17909"/>
    <cellStyle name="Normal 3 7 2 5" xfId="17910"/>
    <cellStyle name="Normal 3 7 2 5 2" xfId="17911"/>
    <cellStyle name="Normal 3 7 2 6" xfId="17912"/>
    <cellStyle name="Normal 3 7 3" xfId="17913"/>
    <cellStyle name="Normal 3 7 3 2" xfId="17914"/>
    <cellStyle name="Normal 3 7 3 2 2" xfId="17915"/>
    <cellStyle name="Normal 3 7 3 2 2 2" xfId="17916"/>
    <cellStyle name="Normal 3 7 3 2 2 2 2" xfId="17917"/>
    <cellStyle name="Normal 3 7 3 2 2 3" xfId="17918"/>
    <cellStyle name="Normal 3 7 3 2 3" xfId="17919"/>
    <cellStyle name="Normal 3 7 3 2 3 2" xfId="17920"/>
    <cellStyle name="Normal 3 7 3 2 4" xfId="17921"/>
    <cellStyle name="Normal 3 7 3 3" xfId="17922"/>
    <cellStyle name="Normal 3 7 3 3 2" xfId="17923"/>
    <cellStyle name="Normal 3 7 3 3 2 2" xfId="17924"/>
    <cellStyle name="Normal 3 7 3 3 3" xfId="17925"/>
    <cellStyle name="Normal 3 7 3 4" xfId="17926"/>
    <cellStyle name="Normal 3 7 3 4 2" xfId="17927"/>
    <cellStyle name="Normal 3 7 3 5" xfId="17928"/>
    <cellStyle name="Normal 3 7 4" xfId="17929"/>
    <cellStyle name="Normal 3 7 4 2" xfId="17930"/>
    <cellStyle name="Normal 3 7 4 2 2" xfId="17931"/>
    <cellStyle name="Normal 3 7 4 2 2 2" xfId="17932"/>
    <cellStyle name="Normal 3 7 4 2 3" xfId="17933"/>
    <cellStyle name="Normal 3 7 4 3" xfId="17934"/>
    <cellStyle name="Normal 3 7 4 3 2" xfId="17935"/>
    <cellStyle name="Normal 3 7 4 4" xfId="17936"/>
    <cellStyle name="Normal 3 7 5" xfId="17937"/>
    <cellStyle name="Normal 3 7 5 2" xfId="17938"/>
    <cellStyle name="Normal 3 7 5 2 2" xfId="17939"/>
    <cellStyle name="Normal 3 7 5 2 2 2" xfId="17940"/>
    <cellStyle name="Normal 3 7 5 2 3" xfId="17941"/>
    <cellStyle name="Normal 3 7 5 3" xfId="17942"/>
    <cellStyle name="Normal 3 7 5 3 2" xfId="17943"/>
    <cellStyle name="Normal 3 7 5 4" xfId="17944"/>
    <cellStyle name="Normal 3 7 6" xfId="17945"/>
    <cellStyle name="Normal 3 7 6 2" xfId="17946"/>
    <cellStyle name="Normal 3 7 6 2 2" xfId="17947"/>
    <cellStyle name="Normal 3 7 6 3" xfId="17948"/>
    <cellStyle name="Normal 3 7 7" xfId="17949"/>
    <cellStyle name="Normal 3 7 7 2" xfId="17950"/>
    <cellStyle name="Normal 3 7 8" xfId="17951"/>
    <cellStyle name="Normal 3 7 9" xfId="17952"/>
    <cellStyle name="Normal 3 8" xfId="17953"/>
    <cellStyle name="Normal 3 8 2" xfId="17954"/>
    <cellStyle name="Normal 3 8 2 2" xfId="17955"/>
    <cellStyle name="Normal 3 8 2 2 2" xfId="17956"/>
    <cellStyle name="Normal 3 8 2 2 2 2" xfId="17957"/>
    <cellStyle name="Normal 3 8 2 2 2 2 2" xfId="17958"/>
    <cellStyle name="Normal 3 8 2 2 2 3" xfId="17959"/>
    <cellStyle name="Normal 3 8 2 2 3" xfId="17960"/>
    <cellStyle name="Normal 3 8 2 2 3 2" xfId="17961"/>
    <cellStyle name="Normal 3 8 2 2 4" xfId="17962"/>
    <cellStyle name="Normal 3 8 2 3" xfId="17963"/>
    <cellStyle name="Normal 3 8 2 3 2" xfId="17964"/>
    <cellStyle name="Normal 3 8 2 3 2 2" xfId="17965"/>
    <cellStyle name="Normal 3 8 2 3 3" xfId="17966"/>
    <cellStyle name="Normal 3 8 2 4" xfId="17967"/>
    <cellStyle name="Normal 3 8 2 4 2" xfId="17968"/>
    <cellStyle name="Normal 3 8 2 5" xfId="17969"/>
    <cellStyle name="Normal 3 8 3" xfId="17970"/>
    <cellStyle name="Normal 3 8 3 2" xfId="17971"/>
    <cellStyle name="Normal 3 8 3 2 2" xfId="17972"/>
    <cellStyle name="Normal 3 8 3 2 2 2" xfId="17973"/>
    <cellStyle name="Normal 3 8 3 2 3" xfId="17974"/>
    <cellStyle name="Normal 3 8 3 3" xfId="17975"/>
    <cellStyle name="Normal 3 8 3 3 2" xfId="17976"/>
    <cellStyle name="Normal 3 8 3 4" xfId="17977"/>
    <cellStyle name="Normal 3 8 4" xfId="17978"/>
    <cellStyle name="Normal 3 8 4 2" xfId="17979"/>
    <cellStyle name="Normal 3 8 4 2 2" xfId="17980"/>
    <cellStyle name="Normal 3 8 4 2 2 2" xfId="17981"/>
    <cellStyle name="Normal 3 8 4 2 3" xfId="17982"/>
    <cellStyle name="Normal 3 8 4 3" xfId="17983"/>
    <cellStyle name="Normal 3 8 4 3 2" xfId="17984"/>
    <cellStyle name="Normal 3 8 4 4" xfId="17985"/>
    <cellStyle name="Normal 3 8 5" xfId="17986"/>
    <cellStyle name="Normal 3 8 5 2" xfId="17987"/>
    <cellStyle name="Normal 3 8 5 2 2" xfId="17988"/>
    <cellStyle name="Normal 3 8 5 3" xfId="17989"/>
    <cellStyle name="Normal 3 8 6" xfId="17990"/>
    <cellStyle name="Normal 3 8 6 2" xfId="17991"/>
    <cellStyle name="Normal 3 8 7" xfId="17992"/>
    <cellStyle name="Normal 3 9" xfId="17993"/>
    <cellStyle name="Normal 3 9 2" xfId="17994"/>
    <cellStyle name="Normal 3 9 2 2" xfId="17995"/>
    <cellStyle name="Normal 3 9 2 2 2" xfId="17996"/>
    <cellStyle name="Normal 3 9 2 2 2 2" xfId="17997"/>
    <cellStyle name="Normal 3 9 2 2 3" xfId="17998"/>
    <cellStyle name="Normal 3 9 2 3" xfId="17999"/>
    <cellStyle name="Normal 3 9 2 3 2" xfId="18000"/>
    <cellStyle name="Normal 3 9 2 4" xfId="18001"/>
    <cellStyle name="Normal 3 9 3" xfId="18002"/>
    <cellStyle name="Normal 3 9 3 2" xfId="18003"/>
    <cellStyle name="Normal 3 9 3 2 2" xfId="18004"/>
    <cellStyle name="Normal 3 9 3 2 2 2" xfId="18005"/>
    <cellStyle name="Normal 3 9 3 2 3" xfId="18006"/>
    <cellStyle name="Normal 3 9 3 3" xfId="18007"/>
    <cellStyle name="Normal 3 9 3 3 2" xfId="18008"/>
    <cellStyle name="Normal 3 9 3 4" xfId="18009"/>
    <cellStyle name="Normal 3 9 4" xfId="18010"/>
    <cellStyle name="Normal 3 9 4 2" xfId="18011"/>
    <cellStyle name="Normal 3 9 4 2 2" xfId="18012"/>
    <cellStyle name="Normal 3 9 4 3" xfId="18013"/>
    <cellStyle name="Normal 3 9 5" xfId="18014"/>
    <cellStyle name="Normal 3 9 5 2" xfId="18015"/>
    <cellStyle name="Normal 3 9 6" xfId="18016"/>
    <cellStyle name="Normal 3_Print CAPEX" xfId="18017"/>
    <cellStyle name="Normal 30" xfId="18018"/>
    <cellStyle name="Normal 30 2" xfId="18019"/>
    <cellStyle name="Normal 30 2 2" xfId="18020"/>
    <cellStyle name="Normal 30 3" xfId="18021"/>
    <cellStyle name="Normal 30 4" xfId="18022"/>
    <cellStyle name="Normal 30 5" xfId="18023"/>
    <cellStyle name="Normal 31" xfId="18024"/>
    <cellStyle name="Normal 31 2" xfId="18025"/>
    <cellStyle name="Normal 31 3" xfId="18026"/>
    <cellStyle name="Normal 31 4" xfId="18027"/>
    <cellStyle name="Normal 31 4 2" xfId="18028"/>
    <cellStyle name="Normal 31 4 2 2" xfId="18029"/>
    <cellStyle name="Normal 31 4 3" xfId="18030"/>
    <cellStyle name="Normal 31 5" xfId="18031"/>
    <cellStyle name="Normal 32" xfId="18032"/>
    <cellStyle name="Normal 32 2" xfId="18033"/>
    <cellStyle name="Normal 32 2 2" xfId="18034"/>
    <cellStyle name="Normal 32 2 2 2" xfId="18035"/>
    <cellStyle name="Normal 32 2 2 2 2" xfId="18036"/>
    <cellStyle name="Normal 32 2 2 3" xfId="18037"/>
    <cellStyle name="Normal 32 2 2 4" xfId="18038"/>
    <cellStyle name="Normal 32 2 3" xfId="18039"/>
    <cellStyle name="Normal 32 2 3 2" xfId="18040"/>
    <cellStyle name="Normal 32 2 3 2 2" xfId="18041"/>
    <cellStyle name="Normal 32 2 3 3" xfId="18042"/>
    <cellStyle name="Normal 32 2 4" xfId="18043"/>
    <cellStyle name="Normal 32 2 4 2" xfId="18044"/>
    <cellStyle name="Normal 32 2 5" xfId="18045"/>
    <cellStyle name="Normal 32 2 6" xfId="18046"/>
    <cellStyle name="Normal 32 3" xfId="18047"/>
    <cellStyle name="Normal 32 4" xfId="18048"/>
    <cellStyle name="Normal 32 5" xfId="18049"/>
    <cellStyle name="Normal 32 6" xfId="18050"/>
    <cellStyle name="Normal 33" xfId="18051"/>
    <cellStyle name="Normal 33 2" xfId="18052"/>
    <cellStyle name="Normal 33 2 2" xfId="18053"/>
    <cellStyle name="Normal 33 2 3" xfId="18054"/>
    <cellStyle name="Normal 33 3" xfId="18055"/>
    <cellStyle name="Normal 33 4" xfId="18056"/>
    <cellStyle name="Normal 33 5" xfId="18057"/>
    <cellStyle name="Normal 34" xfId="18058"/>
    <cellStyle name="Normal 34 2" xfId="18059"/>
    <cellStyle name="Normal 34 3" xfId="18060"/>
    <cellStyle name="Normal 34 4" xfId="18061"/>
    <cellStyle name="Normal 34 5" xfId="18062"/>
    <cellStyle name="Normal 35" xfId="18063"/>
    <cellStyle name="Normal 35 2" xfId="18064"/>
    <cellStyle name="Normal 35 3" xfId="18065"/>
    <cellStyle name="Normal 35 4" xfId="18066"/>
    <cellStyle name="Normal 35 5" xfId="18067"/>
    <cellStyle name="Normal 36" xfId="18068"/>
    <cellStyle name="Normal 36 2" xfId="18069"/>
    <cellStyle name="Normal 36 3" xfId="18070"/>
    <cellStyle name="Normal 36 4" xfId="18071"/>
    <cellStyle name="Normal 36 5" xfId="18072"/>
    <cellStyle name="Normal 37" xfId="18073"/>
    <cellStyle name="Normal 37 2" xfId="18074"/>
    <cellStyle name="Normal 37 3" xfId="18075"/>
    <cellStyle name="Normal 37 4" xfId="18076"/>
    <cellStyle name="Normal 37 5" xfId="18077"/>
    <cellStyle name="Normal 38" xfId="18078"/>
    <cellStyle name="Normal 38 2" xfId="18079"/>
    <cellStyle name="Normal 38 3" xfId="18080"/>
    <cellStyle name="Normal 38 4" xfId="18081"/>
    <cellStyle name="Normal 38 5" xfId="18082"/>
    <cellStyle name="Normal 39" xfId="18083"/>
    <cellStyle name="Normal 39 2" xfId="18084"/>
    <cellStyle name="Normal 39 3" xfId="18085"/>
    <cellStyle name="Normal 39 4" xfId="18086"/>
    <cellStyle name="Normal 39 5" xfId="18087"/>
    <cellStyle name="Normal 4" xfId="13"/>
    <cellStyle name="Normal 4 10" xfId="18088"/>
    <cellStyle name="Normal 4 11" xfId="18089"/>
    <cellStyle name="Normal 4 2" xfId="18090"/>
    <cellStyle name="Normal 4 2 2" xfId="18091"/>
    <cellStyle name="Normal 4 2 2 2" xfId="18092"/>
    <cellStyle name="Normal 4 2 2 3" xfId="18093"/>
    <cellStyle name="Normal 4 2 2_Print CAPEX" xfId="18094"/>
    <cellStyle name="Normal 4 2 3" xfId="18095"/>
    <cellStyle name="Normal 4 2 4" xfId="18096"/>
    <cellStyle name="Normal 4 2 5" xfId="18097"/>
    <cellStyle name="Normal 4 2_Print CAPEX" xfId="18098"/>
    <cellStyle name="Normal 4 3" xfId="18099"/>
    <cellStyle name="Normal 4 3 10" xfId="18100"/>
    <cellStyle name="Normal 4 3 10 2" xfId="18101"/>
    <cellStyle name="Normal 4 3 10 2 2" xfId="18102"/>
    <cellStyle name="Normal 4 3 10 2 2 2" xfId="18103"/>
    <cellStyle name="Normal 4 3 10 2 3" xfId="18104"/>
    <cellStyle name="Normal 4 3 10 3" xfId="18105"/>
    <cellStyle name="Normal 4 3 10 3 2" xfId="18106"/>
    <cellStyle name="Normal 4 3 10 4" xfId="18107"/>
    <cellStyle name="Normal 4 3 11" xfId="18108"/>
    <cellStyle name="Normal 4 3 11 2" xfId="18109"/>
    <cellStyle name="Normal 4 3 11 2 2" xfId="18110"/>
    <cellStyle name="Normal 4 3 11 3" xfId="18111"/>
    <cellStyle name="Normal 4 3 12" xfId="18112"/>
    <cellStyle name="Normal 4 3 12 2" xfId="18113"/>
    <cellStyle name="Normal 4 3 13" xfId="18114"/>
    <cellStyle name="Normal 4 3 14" xfId="18115"/>
    <cellStyle name="Normal 4 3 2" xfId="18116"/>
    <cellStyle name="Normal 4 3 2 10" xfId="18117"/>
    <cellStyle name="Normal 4 3 2 11" xfId="18118"/>
    <cellStyle name="Normal 4 3 2 2" xfId="18119"/>
    <cellStyle name="Normal 4 3 2 2 2" xfId="18120"/>
    <cellStyle name="Normal 4 3 2 2 2 2" xfId="18121"/>
    <cellStyle name="Normal 4 3 2 2 2 2 2" xfId="18122"/>
    <cellStyle name="Normal 4 3 2 2 2 2 2 2" xfId="18123"/>
    <cellStyle name="Normal 4 3 2 2 2 2 2 2 2" xfId="18124"/>
    <cellStyle name="Normal 4 3 2 2 2 2 2 3" xfId="18125"/>
    <cellStyle name="Normal 4 3 2 2 2 2 3" xfId="18126"/>
    <cellStyle name="Normal 4 3 2 2 2 2 3 2" xfId="18127"/>
    <cellStyle name="Normal 4 3 2 2 2 2 4" xfId="18128"/>
    <cellStyle name="Normal 4 3 2 2 2 3" xfId="18129"/>
    <cellStyle name="Normal 4 3 2 2 2 3 2" xfId="18130"/>
    <cellStyle name="Normal 4 3 2 2 2 3 2 2" xfId="18131"/>
    <cellStyle name="Normal 4 3 2 2 2 3 2 2 2" xfId="18132"/>
    <cellStyle name="Normal 4 3 2 2 2 3 2 3" xfId="18133"/>
    <cellStyle name="Normal 4 3 2 2 2 3 3" xfId="18134"/>
    <cellStyle name="Normal 4 3 2 2 2 3 3 2" xfId="18135"/>
    <cellStyle name="Normal 4 3 2 2 2 3 4" xfId="18136"/>
    <cellStyle name="Normal 4 3 2 2 2 4" xfId="18137"/>
    <cellStyle name="Normal 4 3 2 2 2 4 2" xfId="18138"/>
    <cellStyle name="Normal 4 3 2 2 2 4 2 2" xfId="18139"/>
    <cellStyle name="Normal 4 3 2 2 2 4 3" xfId="18140"/>
    <cellStyle name="Normal 4 3 2 2 2 5" xfId="18141"/>
    <cellStyle name="Normal 4 3 2 2 2 5 2" xfId="18142"/>
    <cellStyle name="Normal 4 3 2 2 2 6" xfId="18143"/>
    <cellStyle name="Normal 4 3 2 2 3" xfId="18144"/>
    <cellStyle name="Normal 4 3 2 2 3 2" xfId="18145"/>
    <cellStyle name="Normal 4 3 2 2 3 2 2" xfId="18146"/>
    <cellStyle name="Normal 4 3 2 2 3 2 2 2" xfId="18147"/>
    <cellStyle name="Normal 4 3 2 2 3 2 2 2 2" xfId="18148"/>
    <cellStyle name="Normal 4 3 2 2 3 2 2 3" xfId="18149"/>
    <cellStyle name="Normal 4 3 2 2 3 2 3" xfId="18150"/>
    <cellStyle name="Normal 4 3 2 2 3 2 3 2" xfId="18151"/>
    <cellStyle name="Normal 4 3 2 2 3 2 4" xfId="18152"/>
    <cellStyle name="Normal 4 3 2 2 3 3" xfId="18153"/>
    <cellStyle name="Normal 4 3 2 2 3 3 2" xfId="18154"/>
    <cellStyle name="Normal 4 3 2 2 3 3 2 2" xfId="18155"/>
    <cellStyle name="Normal 4 3 2 2 3 3 3" xfId="18156"/>
    <cellStyle name="Normal 4 3 2 2 3 4" xfId="18157"/>
    <cellStyle name="Normal 4 3 2 2 3 4 2" xfId="18158"/>
    <cellStyle name="Normal 4 3 2 2 3 5" xfId="18159"/>
    <cellStyle name="Normal 4 3 2 2 4" xfId="18160"/>
    <cellStyle name="Normal 4 3 2 2 4 2" xfId="18161"/>
    <cellStyle name="Normal 4 3 2 2 4 2 2" xfId="18162"/>
    <cellStyle name="Normal 4 3 2 2 4 2 2 2" xfId="18163"/>
    <cellStyle name="Normal 4 3 2 2 4 2 3" xfId="18164"/>
    <cellStyle name="Normal 4 3 2 2 4 3" xfId="18165"/>
    <cellStyle name="Normal 4 3 2 2 4 3 2" xfId="18166"/>
    <cellStyle name="Normal 4 3 2 2 4 4" xfId="18167"/>
    <cellStyle name="Normal 4 3 2 2 5" xfId="18168"/>
    <cellStyle name="Normal 4 3 2 2 5 2" xfId="18169"/>
    <cellStyle name="Normal 4 3 2 2 5 2 2" xfId="18170"/>
    <cellStyle name="Normal 4 3 2 2 5 2 2 2" xfId="18171"/>
    <cellStyle name="Normal 4 3 2 2 5 2 3" xfId="18172"/>
    <cellStyle name="Normal 4 3 2 2 5 3" xfId="18173"/>
    <cellStyle name="Normal 4 3 2 2 5 3 2" xfId="18174"/>
    <cellStyle name="Normal 4 3 2 2 5 4" xfId="18175"/>
    <cellStyle name="Normal 4 3 2 2 6" xfId="18176"/>
    <cellStyle name="Normal 4 3 2 2 6 2" xfId="18177"/>
    <cellStyle name="Normal 4 3 2 2 6 2 2" xfId="18178"/>
    <cellStyle name="Normal 4 3 2 2 6 3" xfId="18179"/>
    <cellStyle name="Normal 4 3 2 2 7" xfId="18180"/>
    <cellStyle name="Normal 4 3 2 2 7 2" xfId="18181"/>
    <cellStyle name="Normal 4 3 2 2 8" xfId="18182"/>
    <cellStyle name="Normal 4 3 2 3" xfId="18183"/>
    <cellStyle name="Normal 4 3 2 3 2" xfId="18184"/>
    <cellStyle name="Normal 4 3 2 3 2 2" xfId="18185"/>
    <cellStyle name="Normal 4 3 2 3 2 2 2" xfId="18186"/>
    <cellStyle name="Normal 4 3 2 3 2 2 2 2" xfId="18187"/>
    <cellStyle name="Normal 4 3 2 3 2 2 2 2 2" xfId="18188"/>
    <cellStyle name="Normal 4 3 2 3 2 2 2 3" xfId="18189"/>
    <cellStyle name="Normal 4 3 2 3 2 2 3" xfId="18190"/>
    <cellStyle name="Normal 4 3 2 3 2 2 3 2" xfId="18191"/>
    <cellStyle name="Normal 4 3 2 3 2 2 4" xfId="18192"/>
    <cellStyle name="Normal 4 3 2 3 2 3" xfId="18193"/>
    <cellStyle name="Normal 4 3 2 3 2 3 2" xfId="18194"/>
    <cellStyle name="Normal 4 3 2 3 2 3 2 2" xfId="18195"/>
    <cellStyle name="Normal 4 3 2 3 2 3 3" xfId="18196"/>
    <cellStyle name="Normal 4 3 2 3 2 4" xfId="18197"/>
    <cellStyle name="Normal 4 3 2 3 2 4 2" xfId="18198"/>
    <cellStyle name="Normal 4 3 2 3 2 5" xfId="18199"/>
    <cellStyle name="Normal 4 3 2 3 3" xfId="18200"/>
    <cellStyle name="Normal 4 3 2 3 3 2" xfId="18201"/>
    <cellStyle name="Normal 4 3 2 3 3 2 2" xfId="18202"/>
    <cellStyle name="Normal 4 3 2 3 3 2 2 2" xfId="18203"/>
    <cellStyle name="Normal 4 3 2 3 3 2 3" xfId="18204"/>
    <cellStyle name="Normal 4 3 2 3 3 3" xfId="18205"/>
    <cellStyle name="Normal 4 3 2 3 3 3 2" xfId="18206"/>
    <cellStyle name="Normal 4 3 2 3 3 4" xfId="18207"/>
    <cellStyle name="Normal 4 3 2 3 4" xfId="18208"/>
    <cellStyle name="Normal 4 3 2 3 4 2" xfId="18209"/>
    <cellStyle name="Normal 4 3 2 3 4 2 2" xfId="18210"/>
    <cellStyle name="Normal 4 3 2 3 4 2 2 2" xfId="18211"/>
    <cellStyle name="Normal 4 3 2 3 4 2 3" xfId="18212"/>
    <cellStyle name="Normal 4 3 2 3 4 3" xfId="18213"/>
    <cellStyle name="Normal 4 3 2 3 4 3 2" xfId="18214"/>
    <cellStyle name="Normal 4 3 2 3 4 4" xfId="18215"/>
    <cellStyle name="Normal 4 3 2 3 5" xfId="18216"/>
    <cellStyle name="Normal 4 3 2 3 5 2" xfId="18217"/>
    <cellStyle name="Normal 4 3 2 3 5 2 2" xfId="18218"/>
    <cellStyle name="Normal 4 3 2 3 5 3" xfId="18219"/>
    <cellStyle name="Normal 4 3 2 3 6" xfId="18220"/>
    <cellStyle name="Normal 4 3 2 3 6 2" xfId="18221"/>
    <cellStyle name="Normal 4 3 2 3 7" xfId="18222"/>
    <cellStyle name="Normal 4 3 2 4" xfId="18223"/>
    <cellStyle name="Normal 4 3 2 4 2" xfId="18224"/>
    <cellStyle name="Normal 4 3 2 4 2 2" xfId="18225"/>
    <cellStyle name="Normal 4 3 2 4 2 2 2" xfId="18226"/>
    <cellStyle name="Normal 4 3 2 4 2 2 2 2" xfId="18227"/>
    <cellStyle name="Normal 4 3 2 4 2 2 3" xfId="18228"/>
    <cellStyle name="Normal 4 3 2 4 2 3" xfId="18229"/>
    <cellStyle name="Normal 4 3 2 4 2 3 2" xfId="18230"/>
    <cellStyle name="Normal 4 3 2 4 2 4" xfId="18231"/>
    <cellStyle name="Normal 4 3 2 4 3" xfId="18232"/>
    <cellStyle name="Normal 4 3 2 4 3 2" xfId="18233"/>
    <cellStyle name="Normal 4 3 2 4 3 2 2" xfId="18234"/>
    <cellStyle name="Normal 4 3 2 4 3 2 2 2" xfId="18235"/>
    <cellStyle name="Normal 4 3 2 4 3 2 3" xfId="18236"/>
    <cellStyle name="Normal 4 3 2 4 3 3" xfId="18237"/>
    <cellStyle name="Normal 4 3 2 4 3 3 2" xfId="18238"/>
    <cellStyle name="Normal 4 3 2 4 3 4" xfId="18239"/>
    <cellStyle name="Normal 4 3 2 4 4" xfId="18240"/>
    <cellStyle name="Normal 4 3 2 4 4 2" xfId="18241"/>
    <cellStyle name="Normal 4 3 2 4 4 2 2" xfId="18242"/>
    <cellStyle name="Normal 4 3 2 4 4 3" xfId="18243"/>
    <cellStyle name="Normal 4 3 2 4 5" xfId="18244"/>
    <cellStyle name="Normal 4 3 2 4 5 2" xfId="18245"/>
    <cellStyle name="Normal 4 3 2 4 6" xfId="18246"/>
    <cellStyle name="Normal 4 3 2 5" xfId="18247"/>
    <cellStyle name="Normal 4 3 2 5 2" xfId="18248"/>
    <cellStyle name="Normal 4 3 2 5 2 2" xfId="18249"/>
    <cellStyle name="Normal 4 3 2 5 2 2 2" xfId="18250"/>
    <cellStyle name="Normal 4 3 2 5 2 2 2 2" xfId="18251"/>
    <cellStyle name="Normal 4 3 2 5 2 2 3" xfId="18252"/>
    <cellStyle name="Normal 4 3 2 5 2 3" xfId="18253"/>
    <cellStyle name="Normal 4 3 2 5 2 3 2" xfId="18254"/>
    <cellStyle name="Normal 4 3 2 5 2 4" xfId="18255"/>
    <cellStyle name="Normal 4 3 2 5 3" xfId="18256"/>
    <cellStyle name="Normal 4 3 2 5 3 2" xfId="18257"/>
    <cellStyle name="Normal 4 3 2 5 3 2 2" xfId="18258"/>
    <cellStyle name="Normal 4 3 2 5 3 3" xfId="18259"/>
    <cellStyle name="Normal 4 3 2 5 4" xfId="18260"/>
    <cellStyle name="Normal 4 3 2 5 4 2" xfId="18261"/>
    <cellStyle name="Normal 4 3 2 5 5" xfId="18262"/>
    <cellStyle name="Normal 4 3 2 6" xfId="18263"/>
    <cellStyle name="Normal 4 3 2 6 2" xfId="18264"/>
    <cellStyle name="Normal 4 3 2 6 2 2" xfId="18265"/>
    <cellStyle name="Normal 4 3 2 6 2 2 2" xfId="18266"/>
    <cellStyle name="Normal 4 3 2 6 2 3" xfId="18267"/>
    <cellStyle name="Normal 4 3 2 6 3" xfId="18268"/>
    <cellStyle name="Normal 4 3 2 6 3 2" xfId="18269"/>
    <cellStyle name="Normal 4 3 2 6 4" xfId="18270"/>
    <cellStyle name="Normal 4 3 2 7" xfId="18271"/>
    <cellStyle name="Normal 4 3 2 7 2" xfId="18272"/>
    <cellStyle name="Normal 4 3 2 7 2 2" xfId="18273"/>
    <cellStyle name="Normal 4 3 2 7 2 2 2" xfId="18274"/>
    <cellStyle name="Normal 4 3 2 7 2 3" xfId="18275"/>
    <cellStyle name="Normal 4 3 2 7 3" xfId="18276"/>
    <cellStyle name="Normal 4 3 2 7 3 2" xfId="18277"/>
    <cellStyle name="Normal 4 3 2 7 4" xfId="18278"/>
    <cellStyle name="Normal 4 3 2 8" xfId="18279"/>
    <cellStyle name="Normal 4 3 2 8 2" xfId="18280"/>
    <cellStyle name="Normal 4 3 2 8 2 2" xfId="18281"/>
    <cellStyle name="Normal 4 3 2 8 3" xfId="18282"/>
    <cellStyle name="Normal 4 3 2 9" xfId="18283"/>
    <cellStyle name="Normal 4 3 2 9 2" xfId="18284"/>
    <cellStyle name="Normal 4 3 3" xfId="18285"/>
    <cellStyle name="Normal 4 3 3 10" xfId="18286"/>
    <cellStyle name="Normal 4 3 3 2" xfId="18287"/>
    <cellStyle name="Normal 4 3 3 2 2" xfId="18288"/>
    <cellStyle name="Normal 4 3 3 2 2 2" xfId="18289"/>
    <cellStyle name="Normal 4 3 3 2 2 2 2" xfId="18290"/>
    <cellStyle name="Normal 4 3 3 2 2 2 2 2" xfId="18291"/>
    <cellStyle name="Normal 4 3 3 2 2 2 2 2 2" xfId="18292"/>
    <cellStyle name="Normal 4 3 3 2 2 2 2 3" xfId="18293"/>
    <cellStyle name="Normal 4 3 3 2 2 2 3" xfId="18294"/>
    <cellStyle name="Normal 4 3 3 2 2 2 3 2" xfId="18295"/>
    <cellStyle name="Normal 4 3 3 2 2 2 4" xfId="18296"/>
    <cellStyle name="Normal 4 3 3 2 2 3" xfId="18297"/>
    <cellStyle name="Normal 4 3 3 2 2 3 2" xfId="18298"/>
    <cellStyle name="Normal 4 3 3 2 2 3 2 2" xfId="18299"/>
    <cellStyle name="Normal 4 3 3 2 2 3 3" xfId="18300"/>
    <cellStyle name="Normal 4 3 3 2 2 4" xfId="18301"/>
    <cellStyle name="Normal 4 3 3 2 2 4 2" xfId="18302"/>
    <cellStyle name="Normal 4 3 3 2 2 5" xfId="18303"/>
    <cellStyle name="Normal 4 3 3 2 3" xfId="18304"/>
    <cellStyle name="Normal 4 3 3 2 3 2" xfId="18305"/>
    <cellStyle name="Normal 4 3 3 2 3 2 2" xfId="18306"/>
    <cellStyle name="Normal 4 3 3 2 3 2 2 2" xfId="18307"/>
    <cellStyle name="Normal 4 3 3 2 3 2 3" xfId="18308"/>
    <cellStyle name="Normal 4 3 3 2 3 3" xfId="18309"/>
    <cellStyle name="Normal 4 3 3 2 3 3 2" xfId="18310"/>
    <cellStyle name="Normal 4 3 3 2 3 4" xfId="18311"/>
    <cellStyle name="Normal 4 3 3 2 4" xfId="18312"/>
    <cellStyle name="Normal 4 3 3 2 4 2" xfId="18313"/>
    <cellStyle name="Normal 4 3 3 2 4 2 2" xfId="18314"/>
    <cellStyle name="Normal 4 3 3 2 4 2 2 2" xfId="18315"/>
    <cellStyle name="Normal 4 3 3 2 4 2 3" xfId="18316"/>
    <cellStyle name="Normal 4 3 3 2 4 3" xfId="18317"/>
    <cellStyle name="Normal 4 3 3 2 4 3 2" xfId="18318"/>
    <cellStyle name="Normal 4 3 3 2 4 4" xfId="18319"/>
    <cellStyle name="Normal 4 3 3 2 5" xfId="18320"/>
    <cellStyle name="Normal 4 3 3 2 5 2" xfId="18321"/>
    <cellStyle name="Normal 4 3 3 2 5 2 2" xfId="18322"/>
    <cellStyle name="Normal 4 3 3 2 5 3" xfId="18323"/>
    <cellStyle name="Normal 4 3 3 2 6" xfId="18324"/>
    <cellStyle name="Normal 4 3 3 2 6 2" xfId="18325"/>
    <cellStyle name="Normal 4 3 3 2 7" xfId="18326"/>
    <cellStyle name="Normal 4 3 3 3" xfId="18327"/>
    <cellStyle name="Normal 4 3 3 3 2" xfId="18328"/>
    <cellStyle name="Normal 4 3 3 3 2 2" xfId="18329"/>
    <cellStyle name="Normal 4 3 3 3 2 2 2" xfId="18330"/>
    <cellStyle name="Normal 4 3 3 3 2 2 2 2" xfId="18331"/>
    <cellStyle name="Normal 4 3 3 3 2 2 3" xfId="18332"/>
    <cellStyle name="Normal 4 3 3 3 2 3" xfId="18333"/>
    <cellStyle name="Normal 4 3 3 3 2 3 2" xfId="18334"/>
    <cellStyle name="Normal 4 3 3 3 2 4" xfId="18335"/>
    <cellStyle name="Normal 4 3 3 3 3" xfId="18336"/>
    <cellStyle name="Normal 4 3 3 3 3 2" xfId="18337"/>
    <cellStyle name="Normal 4 3 3 3 3 2 2" xfId="18338"/>
    <cellStyle name="Normal 4 3 3 3 3 2 2 2" xfId="18339"/>
    <cellStyle name="Normal 4 3 3 3 3 2 3" xfId="18340"/>
    <cellStyle name="Normal 4 3 3 3 3 3" xfId="18341"/>
    <cellStyle name="Normal 4 3 3 3 3 3 2" xfId="18342"/>
    <cellStyle name="Normal 4 3 3 3 3 4" xfId="18343"/>
    <cellStyle name="Normal 4 3 3 3 4" xfId="18344"/>
    <cellStyle name="Normal 4 3 3 3 4 2" xfId="18345"/>
    <cellStyle name="Normal 4 3 3 3 4 2 2" xfId="18346"/>
    <cellStyle name="Normal 4 3 3 3 4 3" xfId="18347"/>
    <cellStyle name="Normal 4 3 3 3 5" xfId="18348"/>
    <cellStyle name="Normal 4 3 3 3 5 2" xfId="18349"/>
    <cellStyle name="Normal 4 3 3 3 6" xfId="18350"/>
    <cellStyle name="Normal 4 3 3 4" xfId="18351"/>
    <cellStyle name="Normal 4 3 3 4 2" xfId="18352"/>
    <cellStyle name="Normal 4 3 3 4 2 2" xfId="18353"/>
    <cellStyle name="Normal 4 3 3 4 2 2 2" xfId="18354"/>
    <cellStyle name="Normal 4 3 3 4 2 2 2 2" xfId="18355"/>
    <cellStyle name="Normal 4 3 3 4 2 2 3" xfId="18356"/>
    <cellStyle name="Normal 4 3 3 4 2 3" xfId="18357"/>
    <cellStyle name="Normal 4 3 3 4 2 3 2" xfId="18358"/>
    <cellStyle name="Normal 4 3 3 4 2 4" xfId="18359"/>
    <cellStyle name="Normal 4 3 3 4 3" xfId="18360"/>
    <cellStyle name="Normal 4 3 3 4 3 2" xfId="18361"/>
    <cellStyle name="Normal 4 3 3 4 3 2 2" xfId="18362"/>
    <cellStyle name="Normal 4 3 3 4 3 3" xfId="18363"/>
    <cellStyle name="Normal 4 3 3 4 4" xfId="18364"/>
    <cellStyle name="Normal 4 3 3 4 4 2" xfId="18365"/>
    <cellStyle name="Normal 4 3 3 4 5" xfId="18366"/>
    <cellStyle name="Normal 4 3 3 5" xfId="18367"/>
    <cellStyle name="Normal 4 3 3 5 2" xfId="18368"/>
    <cellStyle name="Normal 4 3 3 5 2 2" xfId="18369"/>
    <cellStyle name="Normal 4 3 3 5 2 2 2" xfId="18370"/>
    <cellStyle name="Normal 4 3 3 5 2 3" xfId="18371"/>
    <cellStyle name="Normal 4 3 3 5 3" xfId="18372"/>
    <cellStyle name="Normal 4 3 3 5 3 2" xfId="18373"/>
    <cellStyle name="Normal 4 3 3 5 4" xfId="18374"/>
    <cellStyle name="Normal 4 3 3 6" xfId="18375"/>
    <cellStyle name="Normal 4 3 3 6 2" xfId="18376"/>
    <cellStyle name="Normal 4 3 3 6 2 2" xfId="18377"/>
    <cellStyle name="Normal 4 3 3 6 2 2 2" xfId="18378"/>
    <cellStyle name="Normal 4 3 3 6 2 3" xfId="18379"/>
    <cellStyle name="Normal 4 3 3 6 3" xfId="18380"/>
    <cellStyle name="Normal 4 3 3 6 3 2" xfId="18381"/>
    <cellStyle name="Normal 4 3 3 6 4" xfId="18382"/>
    <cellStyle name="Normal 4 3 3 7" xfId="18383"/>
    <cellStyle name="Normal 4 3 3 7 2" xfId="18384"/>
    <cellStyle name="Normal 4 3 3 7 2 2" xfId="18385"/>
    <cellStyle name="Normal 4 3 3 7 3" xfId="18386"/>
    <cellStyle name="Normal 4 3 3 8" xfId="18387"/>
    <cellStyle name="Normal 4 3 3 8 2" xfId="18388"/>
    <cellStyle name="Normal 4 3 3 9" xfId="18389"/>
    <cellStyle name="Normal 4 3 4" xfId="18390"/>
    <cellStyle name="Normal 4 3 4 2" xfId="18391"/>
    <cellStyle name="Normal 4 3 4 2 2" xfId="18392"/>
    <cellStyle name="Normal 4 3 4 2 2 2" xfId="18393"/>
    <cellStyle name="Normal 4 3 4 2 2 2 2" xfId="18394"/>
    <cellStyle name="Normal 4 3 4 2 2 2 2 2" xfId="18395"/>
    <cellStyle name="Normal 4 3 4 2 2 2 3" xfId="18396"/>
    <cellStyle name="Normal 4 3 4 2 2 3" xfId="18397"/>
    <cellStyle name="Normal 4 3 4 2 2 3 2" xfId="18398"/>
    <cellStyle name="Normal 4 3 4 2 2 4" xfId="18399"/>
    <cellStyle name="Normal 4 3 4 2 3" xfId="18400"/>
    <cellStyle name="Normal 4 3 4 2 3 2" xfId="18401"/>
    <cellStyle name="Normal 4 3 4 2 3 2 2" xfId="18402"/>
    <cellStyle name="Normal 4 3 4 2 3 2 2 2" xfId="18403"/>
    <cellStyle name="Normal 4 3 4 2 3 2 3" xfId="18404"/>
    <cellStyle name="Normal 4 3 4 2 3 3" xfId="18405"/>
    <cellStyle name="Normal 4 3 4 2 3 3 2" xfId="18406"/>
    <cellStyle name="Normal 4 3 4 2 3 4" xfId="18407"/>
    <cellStyle name="Normal 4 3 4 2 4" xfId="18408"/>
    <cellStyle name="Normal 4 3 4 2 4 2" xfId="18409"/>
    <cellStyle name="Normal 4 3 4 2 4 2 2" xfId="18410"/>
    <cellStyle name="Normal 4 3 4 2 4 3" xfId="18411"/>
    <cellStyle name="Normal 4 3 4 2 5" xfId="18412"/>
    <cellStyle name="Normal 4 3 4 2 5 2" xfId="18413"/>
    <cellStyle name="Normal 4 3 4 2 6" xfId="18414"/>
    <cellStyle name="Normal 4 3 4 3" xfId="18415"/>
    <cellStyle name="Normal 4 3 4 3 2" xfId="18416"/>
    <cellStyle name="Normal 4 3 4 3 2 2" xfId="18417"/>
    <cellStyle name="Normal 4 3 4 3 2 2 2" xfId="18418"/>
    <cellStyle name="Normal 4 3 4 3 2 2 2 2" xfId="18419"/>
    <cellStyle name="Normal 4 3 4 3 2 2 3" xfId="18420"/>
    <cellStyle name="Normal 4 3 4 3 2 3" xfId="18421"/>
    <cellStyle name="Normal 4 3 4 3 2 3 2" xfId="18422"/>
    <cellStyle name="Normal 4 3 4 3 2 4" xfId="18423"/>
    <cellStyle name="Normal 4 3 4 3 3" xfId="18424"/>
    <cellStyle name="Normal 4 3 4 3 3 2" xfId="18425"/>
    <cellStyle name="Normal 4 3 4 3 3 2 2" xfId="18426"/>
    <cellStyle name="Normal 4 3 4 3 3 3" xfId="18427"/>
    <cellStyle name="Normal 4 3 4 3 4" xfId="18428"/>
    <cellStyle name="Normal 4 3 4 3 4 2" xfId="18429"/>
    <cellStyle name="Normal 4 3 4 3 5" xfId="18430"/>
    <cellStyle name="Normal 4 3 4 4" xfId="18431"/>
    <cellStyle name="Normal 4 3 4 4 2" xfId="18432"/>
    <cellStyle name="Normal 4 3 4 4 2 2" xfId="18433"/>
    <cellStyle name="Normal 4 3 4 4 2 2 2" xfId="18434"/>
    <cellStyle name="Normal 4 3 4 4 2 3" xfId="18435"/>
    <cellStyle name="Normal 4 3 4 4 3" xfId="18436"/>
    <cellStyle name="Normal 4 3 4 4 3 2" xfId="18437"/>
    <cellStyle name="Normal 4 3 4 4 4" xfId="18438"/>
    <cellStyle name="Normal 4 3 4 5" xfId="18439"/>
    <cellStyle name="Normal 4 3 4 5 2" xfId="18440"/>
    <cellStyle name="Normal 4 3 4 5 2 2" xfId="18441"/>
    <cellStyle name="Normal 4 3 4 5 2 2 2" xfId="18442"/>
    <cellStyle name="Normal 4 3 4 5 2 3" xfId="18443"/>
    <cellStyle name="Normal 4 3 4 5 3" xfId="18444"/>
    <cellStyle name="Normal 4 3 4 5 3 2" xfId="18445"/>
    <cellStyle name="Normal 4 3 4 5 4" xfId="18446"/>
    <cellStyle name="Normal 4 3 4 6" xfId="18447"/>
    <cellStyle name="Normal 4 3 4 6 2" xfId="18448"/>
    <cellStyle name="Normal 4 3 4 6 2 2" xfId="18449"/>
    <cellStyle name="Normal 4 3 4 6 3" xfId="18450"/>
    <cellStyle name="Normal 4 3 4 7" xfId="18451"/>
    <cellStyle name="Normal 4 3 4 7 2" xfId="18452"/>
    <cellStyle name="Normal 4 3 4 8" xfId="18453"/>
    <cellStyle name="Normal 4 3 5" xfId="18454"/>
    <cellStyle name="Normal 4 3 5 2" xfId="18455"/>
    <cellStyle name="Normal 4 3 5 2 2" xfId="18456"/>
    <cellStyle name="Normal 4 3 5 2 2 2" xfId="18457"/>
    <cellStyle name="Normal 4 3 5 2 2 2 2" xfId="18458"/>
    <cellStyle name="Normal 4 3 5 2 2 2 2 2" xfId="18459"/>
    <cellStyle name="Normal 4 3 5 2 2 2 3" xfId="18460"/>
    <cellStyle name="Normal 4 3 5 2 2 3" xfId="18461"/>
    <cellStyle name="Normal 4 3 5 2 2 3 2" xfId="18462"/>
    <cellStyle name="Normal 4 3 5 2 2 4" xfId="18463"/>
    <cellStyle name="Normal 4 3 5 2 3" xfId="18464"/>
    <cellStyle name="Normal 4 3 5 2 3 2" xfId="18465"/>
    <cellStyle name="Normal 4 3 5 2 3 2 2" xfId="18466"/>
    <cellStyle name="Normal 4 3 5 2 3 3" xfId="18467"/>
    <cellStyle name="Normal 4 3 5 2 4" xfId="18468"/>
    <cellStyle name="Normal 4 3 5 2 4 2" xfId="18469"/>
    <cellStyle name="Normal 4 3 5 2 5" xfId="18470"/>
    <cellStyle name="Normal 4 3 5 3" xfId="18471"/>
    <cellStyle name="Normal 4 3 5 3 2" xfId="18472"/>
    <cellStyle name="Normal 4 3 5 3 2 2" xfId="18473"/>
    <cellStyle name="Normal 4 3 5 3 2 2 2" xfId="18474"/>
    <cellStyle name="Normal 4 3 5 3 2 3" xfId="18475"/>
    <cellStyle name="Normal 4 3 5 3 3" xfId="18476"/>
    <cellStyle name="Normal 4 3 5 3 3 2" xfId="18477"/>
    <cellStyle name="Normal 4 3 5 3 4" xfId="18478"/>
    <cellStyle name="Normal 4 3 5 4" xfId="18479"/>
    <cellStyle name="Normal 4 3 5 4 2" xfId="18480"/>
    <cellStyle name="Normal 4 3 5 4 2 2" xfId="18481"/>
    <cellStyle name="Normal 4 3 5 4 2 2 2" xfId="18482"/>
    <cellStyle name="Normal 4 3 5 4 2 3" xfId="18483"/>
    <cellStyle name="Normal 4 3 5 4 3" xfId="18484"/>
    <cellStyle name="Normal 4 3 5 4 3 2" xfId="18485"/>
    <cellStyle name="Normal 4 3 5 4 4" xfId="18486"/>
    <cellStyle name="Normal 4 3 5 5" xfId="18487"/>
    <cellStyle name="Normal 4 3 5 5 2" xfId="18488"/>
    <cellStyle name="Normal 4 3 5 5 2 2" xfId="18489"/>
    <cellStyle name="Normal 4 3 5 5 3" xfId="18490"/>
    <cellStyle name="Normal 4 3 5 6" xfId="18491"/>
    <cellStyle name="Normal 4 3 5 6 2" xfId="18492"/>
    <cellStyle name="Normal 4 3 5 7" xfId="18493"/>
    <cellStyle name="Normal 4 3 6" xfId="18494"/>
    <cellStyle name="Normal 4 3 6 2" xfId="18495"/>
    <cellStyle name="Normal 4 3 6 2 2" xfId="18496"/>
    <cellStyle name="Normal 4 3 6 2 2 2" xfId="18497"/>
    <cellStyle name="Normal 4 3 6 2 2 2 2" xfId="18498"/>
    <cellStyle name="Normal 4 3 6 2 2 2 2 2" xfId="18499"/>
    <cellStyle name="Normal 4 3 6 2 2 2 3" xfId="18500"/>
    <cellStyle name="Normal 4 3 6 2 2 3" xfId="18501"/>
    <cellStyle name="Normal 4 3 6 2 2 3 2" xfId="18502"/>
    <cellStyle name="Normal 4 3 6 2 2 4" xfId="18503"/>
    <cellStyle name="Normal 4 3 6 2 3" xfId="18504"/>
    <cellStyle name="Normal 4 3 6 2 3 2" xfId="18505"/>
    <cellStyle name="Normal 4 3 6 2 3 2 2" xfId="18506"/>
    <cellStyle name="Normal 4 3 6 2 3 3" xfId="18507"/>
    <cellStyle name="Normal 4 3 6 2 4" xfId="18508"/>
    <cellStyle name="Normal 4 3 6 2 4 2" xfId="18509"/>
    <cellStyle name="Normal 4 3 6 2 5" xfId="18510"/>
    <cellStyle name="Normal 4 3 6 3" xfId="18511"/>
    <cellStyle name="Normal 4 3 6 3 2" xfId="18512"/>
    <cellStyle name="Normal 4 3 6 3 2 2" xfId="18513"/>
    <cellStyle name="Normal 4 3 6 3 2 2 2" xfId="18514"/>
    <cellStyle name="Normal 4 3 6 3 2 3" xfId="18515"/>
    <cellStyle name="Normal 4 3 6 3 3" xfId="18516"/>
    <cellStyle name="Normal 4 3 6 3 3 2" xfId="18517"/>
    <cellStyle name="Normal 4 3 6 3 4" xfId="18518"/>
    <cellStyle name="Normal 4 3 6 4" xfId="18519"/>
    <cellStyle name="Normal 4 3 6 4 2" xfId="18520"/>
    <cellStyle name="Normal 4 3 6 4 2 2" xfId="18521"/>
    <cellStyle name="Normal 4 3 6 4 2 2 2" xfId="18522"/>
    <cellStyle name="Normal 4 3 6 4 2 3" xfId="18523"/>
    <cellStyle name="Normal 4 3 6 4 3" xfId="18524"/>
    <cellStyle name="Normal 4 3 6 4 3 2" xfId="18525"/>
    <cellStyle name="Normal 4 3 6 4 4" xfId="18526"/>
    <cellStyle name="Normal 4 3 6 5" xfId="18527"/>
    <cellStyle name="Normal 4 3 6 5 2" xfId="18528"/>
    <cellStyle name="Normal 4 3 6 5 2 2" xfId="18529"/>
    <cellStyle name="Normal 4 3 6 5 3" xfId="18530"/>
    <cellStyle name="Normal 4 3 6 6" xfId="18531"/>
    <cellStyle name="Normal 4 3 6 6 2" xfId="18532"/>
    <cellStyle name="Normal 4 3 6 7" xfId="18533"/>
    <cellStyle name="Normal 4 3 7" xfId="18534"/>
    <cellStyle name="Normal 4 3 7 2" xfId="18535"/>
    <cellStyle name="Normal 4 3 7 2 2" xfId="18536"/>
    <cellStyle name="Normal 4 3 7 2 2 2" xfId="18537"/>
    <cellStyle name="Normal 4 3 7 2 2 2 2" xfId="18538"/>
    <cellStyle name="Normal 4 3 7 2 2 3" xfId="18539"/>
    <cellStyle name="Normal 4 3 7 2 3" xfId="18540"/>
    <cellStyle name="Normal 4 3 7 2 3 2" xfId="18541"/>
    <cellStyle name="Normal 4 3 7 2 4" xfId="18542"/>
    <cellStyle name="Normal 4 3 7 3" xfId="18543"/>
    <cellStyle name="Normal 4 3 7 3 2" xfId="18544"/>
    <cellStyle name="Normal 4 3 7 3 2 2" xfId="18545"/>
    <cellStyle name="Normal 4 3 7 3 2 2 2" xfId="18546"/>
    <cellStyle name="Normal 4 3 7 3 2 3" xfId="18547"/>
    <cellStyle name="Normal 4 3 7 3 3" xfId="18548"/>
    <cellStyle name="Normal 4 3 7 3 3 2" xfId="18549"/>
    <cellStyle name="Normal 4 3 7 3 4" xfId="18550"/>
    <cellStyle name="Normal 4 3 7 4" xfId="18551"/>
    <cellStyle name="Normal 4 3 7 4 2" xfId="18552"/>
    <cellStyle name="Normal 4 3 7 4 2 2" xfId="18553"/>
    <cellStyle name="Normal 4 3 7 4 3" xfId="18554"/>
    <cellStyle name="Normal 4 3 7 5" xfId="18555"/>
    <cellStyle name="Normal 4 3 7 5 2" xfId="18556"/>
    <cellStyle name="Normal 4 3 7 6" xfId="18557"/>
    <cellStyle name="Normal 4 3 8" xfId="18558"/>
    <cellStyle name="Normal 4 3 8 2" xfId="18559"/>
    <cellStyle name="Normal 4 3 8 2 2" xfId="18560"/>
    <cellStyle name="Normal 4 3 8 2 2 2" xfId="18561"/>
    <cellStyle name="Normal 4 3 8 2 2 2 2" xfId="18562"/>
    <cellStyle name="Normal 4 3 8 2 2 3" xfId="18563"/>
    <cellStyle name="Normal 4 3 8 2 3" xfId="18564"/>
    <cellStyle name="Normal 4 3 8 2 3 2" xfId="18565"/>
    <cellStyle name="Normal 4 3 8 2 4" xfId="18566"/>
    <cellStyle name="Normal 4 3 8 3" xfId="18567"/>
    <cellStyle name="Normal 4 3 8 3 2" xfId="18568"/>
    <cellStyle name="Normal 4 3 8 3 2 2" xfId="18569"/>
    <cellStyle name="Normal 4 3 8 3 3" xfId="18570"/>
    <cellStyle name="Normal 4 3 8 4" xfId="18571"/>
    <cellStyle name="Normal 4 3 8 4 2" xfId="18572"/>
    <cellStyle name="Normal 4 3 8 5" xfId="18573"/>
    <cellStyle name="Normal 4 3 9" xfId="18574"/>
    <cellStyle name="Normal 4 3 9 2" xfId="18575"/>
    <cellStyle name="Normal 4 3 9 2 2" xfId="18576"/>
    <cellStyle name="Normal 4 3 9 2 2 2" xfId="18577"/>
    <cellStyle name="Normal 4 3 9 2 3" xfId="18578"/>
    <cellStyle name="Normal 4 3 9 3" xfId="18579"/>
    <cellStyle name="Normal 4 3 9 3 2" xfId="18580"/>
    <cellStyle name="Normal 4 3 9 4" xfId="18581"/>
    <cellStyle name="Normal 4 3_Print CAPEX" xfId="18582"/>
    <cellStyle name="Normal 4 4" xfId="18583"/>
    <cellStyle name="Normal 4 4 2" xfId="18584"/>
    <cellStyle name="Normal 4 5" xfId="18585"/>
    <cellStyle name="Normal 4 5 2" xfId="18586"/>
    <cellStyle name="Normal 4 5 2 2" xfId="18587"/>
    <cellStyle name="Normal 4 5 3" xfId="18588"/>
    <cellStyle name="Normal 4 5 4" xfId="18589"/>
    <cellStyle name="Normal 4 6" xfId="18590"/>
    <cellStyle name="Normal 4 7" xfId="18591"/>
    <cellStyle name="Normal 4 8" xfId="18592"/>
    <cellStyle name="Normal 4 8 2" xfId="18593"/>
    <cellStyle name="Normal 4 9" xfId="18594"/>
    <cellStyle name="Normal 4_Print CAPEX" xfId="18595"/>
    <cellStyle name="Normal 40" xfId="18596"/>
    <cellStyle name="Normal 40 2" xfId="18597"/>
    <cellStyle name="Normal 40 3" xfId="18598"/>
    <cellStyle name="Normal 40 4" xfId="18599"/>
    <cellStyle name="Normal 40 5" xfId="18600"/>
    <cellStyle name="Normal 41" xfId="18601"/>
    <cellStyle name="Normal 41 2" xfId="18602"/>
    <cellStyle name="Normal 41 3" xfId="18603"/>
    <cellStyle name="Normal 41 4" xfId="18604"/>
    <cellStyle name="Normal 41 5" xfId="18605"/>
    <cellStyle name="Normal 42" xfId="18606"/>
    <cellStyle name="Normal 42 2" xfId="18607"/>
    <cellStyle name="Normal 42 3" xfId="18608"/>
    <cellStyle name="Normal 42 4" xfId="18609"/>
    <cellStyle name="Normal 43" xfId="18610"/>
    <cellStyle name="Normal 43 2" xfId="18611"/>
    <cellStyle name="Normal 43 3" xfId="18612"/>
    <cellStyle name="Normal 43 4" xfId="18613"/>
    <cellStyle name="Normal 44" xfId="18614"/>
    <cellStyle name="Normal 44 2" xfId="18615"/>
    <cellStyle name="Normal 44 3" xfId="18616"/>
    <cellStyle name="Normal 44 4" xfId="18617"/>
    <cellStyle name="Normal 45" xfId="18618"/>
    <cellStyle name="Normal 45 2" xfId="18619"/>
    <cellStyle name="Normal 45 3" xfId="18620"/>
    <cellStyle name="Normal 45 4" xfId="18621"/>
    <cellStyle name="Normal 46" xfId="18622"/>
    <cellStyle name="Normal 46 2" xfId="18623"/>
    <cellStyle name="Normal 46 3" xfId="18624"/>
    <cellStyle name="Normal 46 4" xfId="18625"/>
    <cellStyle name="Normal 47" xfId="18626"/>
    <cellStyle name="Normal 47 2" xfId="18627"/>
    <cellStyle name="Normal 47 3" xfId="18628"/>
    <cellStyle name="Normal 47 4" xfId="18629"/>
    <cellStyle name="Normal 48" xfId="18630"/>
    <cellStyle name="Normal 48 2" xfId="18631"/>
    <cellStyle name="Normal 48 3" xfId="18632"/>
    <cellStyle name="Normal 48 4" xfId="18633"/>
    <cellStyle name="Normal 49" xfId="18634"/>
    <cellStyle name="Normal 49 2" xfId="18635"/>
    <cellStyle name="Normal 49 3" xfId="18636"/>
    <cellStyle name="Normal 5" xfId="14"/>
    <cellStyle name="Normal 5 10" xfId="18637"/>
    <cellStyle name="Normal 5 10 2" xfId="18638"/>
    <cellStyle name="Normal 5 10 2 2" xfId="18639"/>
    <cellStyle name="Normal 5 10 2 2 2" xfId="18640"/>
    <cellStyle name="Normal 5 10 2 2 2 2" xfId="18641"/>
    <cellStyle name="Normal 5 10 2 2 2 2 2" xfId="18642"/>
    <cellStyle name="Normal 5 10 2 2 2 3" xfId="18643"/>
    <cellStyle name="Normal 5 10 2 2 3" xfId="18644"/>
    <cellStyle name="Normal 5 10 2 2 3 2" xfId="18645"/>
    <cellStyle name="Normal 5 10 2 2 4" xfId="18646"/>
    <cellStyle name="Normal 5 10 2 3" xfId="18647"/>
    <cellStyle name="Normal 5 10 2 3 2" xfId="18648"/>
    <cellStyle name="Normal 5 10 2 3 2 2" xfId="18649"/>
    <cellStyle name="Normal 5 10 2 3 3" xfId="18650"/>
    <cellStyle name="Normal 5 10 2 4" xfId="18651"/>
    <cellStyle name="Normal 5 10 2 4 2" xfId="18652"/>
    <cellStyle name="Normal 5 10 2 5" xfId="18653"/>
    <cellStyle name="Normal 5 10 3" xfId="18654"/>
    <cellStyle name="Normal 5 10 3 2" xfId="18655"/>
    <cellStyle name="Normal 5 10 3 2 2" xfId="18656"/>
    <cellStyle name="Normal 5 10 3 2 2 2" xfId="18657"/>
    <cellStyle name="Normal 5 10 3 2 3" xfId="18658"/>
    <cellStyle name="Normal 5 10 3 3" xfId="18659"/>
    <cellStyle name="Normal 5 10 3 3 2" xfId="18660"/>
    <cellStyle name="Normal 5 10 3 4" xfId="18661"/>
    <cellStyle name="Normal 5 10 4" xfId="18662"/>
    <cellStyle name="Normal 5 10 4 2" xfId="18663"/>
    <cellStyle name="Normal 5 10 4 2 2" xfId="18664"/>
    <cellStyle name="Normal 5 10 4 2 2 2" xfId="18665"/>
    <cellStyle name="Normal 5 10 4 2 3" xfId="18666"/>
    <cellStyle name="Normal 5 10 4 3" xfId="18667"/>
    <cellStyle name="Normal 5 10 4 3 2" xfId="18668"/>
    <cellStyle name="Normal 5 10 4 4" xfId="18669"/>
    <cellStyle name="Normal 5 10 5" xfId="18670"/>
    <cellStyle name="Normal 5 10 5 2" xfId="18671"/>
    <cellStyle name="Normal 5 10 5 2 2" xfId="18672"/>
    <cellStyle name="Normal 5 10 5 3" xfId="18673"/>
    <cellStyle name="Normal 5 10 6" xfId="18674"/>
    <cellStyle name="Normal 5 10 6 2" xfId="18675"/>
    <cellStyle name="Normal 5 10 7" xfId="18676"/>
    <cellStyle name="Normal 5 11" xfId="18677"/>
    <cellStyle name="Normal 5 11 2" xfId="18678"/>
    <cellStyle name="Normal 5 11 2 2" xfId="18679"/>
    <cellStyle name="Normal 5 11 2 2 2" xfId="18680"/>
    <cellStyle name="Normal 5 11 2 2 2 2" xfId="18681"/>
    <cellStyle name="Normal 5 11 2 2 2 2 2" xfId="18682"/>
    <cellStyle name="Normal 5 11 2 2 2 3" xfId="18683"/>
    <cellStyle name="Normal 5 11 2 2 3" xfId="18684"/>
    <cellStyle name="Normal 5 11 2 2 3 2" xfId="18685"/>
    <cellStyle name="Normal 5 11 2 2 4" xfId="18686"/>
    <cellStyle name="Normal 5 11 2 3" xfId="18687"/>
    <cellStyle name="Normal 5 11 2 3 2" xfId="18688"/>
    <cellStyle name="Normal 5 11 2 3 2 2" xfId="18689"/>
    <cellStyle name="Normal 5 11 2 3 3" xfId="18690"/>
    <cellStyle name="Normal 5 11 2 4" xfId="18691"/>
    <cellStyle name="Normal 5 11 2 4 2" xfId="18692"/>
    <cellStyle name="Normal 5 11 2 5" xfId="18693"/>
    <cellStyle name="Normal 5 11 3" xfId="18694"/>
    <cellStyle name="Normal 5 11 3 2" xfId="18695"/>
    <cellStyle name="Normal 5 11 3 2 2" xfId="18696"/>
    <cellStyle name="Normal 5 11 3 2 2 2" xfId="18697"/>
    <cellStyle name="Normal 5 11 3 2 3" xfId="18698"/>
    <cellStyle name="Normal 5 11 3 3" xfId="18699"/>
    <cellStyle name="Normal 5 11 3 3 2" xfId="18700"/>
    <cellStyle name="Normal 5 11 3 4" xfId="18701"/>
    <cellStyle name="Normal 5 11 4" xfId="18702"/>
    <cellStyle name="Normal 5 11 4 2" xfId="18703"/>
    <cellStyle name="Normal 5 11 4 2 2" xfId="18704"/>
    <cellStyle name="Normal 5 11 4 2 2 2" xfId="18705"/>
    <cellStyle name="Normal 5 11 4 2 3" xfId="18706"/>
    <cellStyle name="Normal 5 11 4 3" xfId="18707"/>
    <cellStyle name="Normal 5 11 4 3 2" xfId="18708"/>
    <cellStyle name="Normal 5 11 4 4" xfId="18709"/>
    <cellStyle name="Normal 5 11 5" xfId="18710"/>
    <cellStyle name="Normal 5 11 5 2" xfId="18711"/>
    <cellStyle name="Normal 5 11 5 2 2" xfId="18712"/>
    <cellStyle name="Normal 5 11 5 3" xfId="18713"/>
    <cellStyle name="Normal 5 11 6" xfId="18714"/>
    <cellStyle name="Normal 5 11 6 2" xfId="18715"/>
    <cellStyle name="Normal 5 11 7" xfId="18716"/>
    <cellStyle name="Normal 5 12" xfId="18717"/>
    <cellStyle name="Normal 5 12 2" xfId="18718"/>
    <cellStyle name="Normal 5 12 2 2" xfId="18719"/>
    <cellStyle name="Normal 5 12 2 2 2" xfId="18720"/>
    <cellStyle name="Normal 5 12 2 2 2 2" xfId="18721"/>
    <cellStyle name="Normal 5 12 2 2 3" xfId="18722"/>
    <cellStyle name="Normal 5 12 2 3" xfId="18723"/>
    <cellStyle name="Normal 5 12 2 3 2" xfId="18724"/>
    <cellStyle name="Normal 5 12 2 4" xfId="18725"/>
    <cellStyle name="Normal 5 12 3" xfId="18726"/>
    <cellStyle name="Normal 5 12 3 2" xfId="18727"/>
    <cellStyle name="Normal 5 12 3 2 2" xfId="18728"/>
    <cellStyle name="Normal 5 12 3 2 2 2" xfId="18729"/>
    <cellStyle name="Normal 5 12 3 2 3" xfId="18730"/>
    <cellStyle name="Normal 5 12 3 3" xfId="18731"/>
    <cellStyle name="Normal 5 12 3 3 2" xfId="18732"/>
    <cellStyle name="Normal 5 12 3 4" xfId="18733"/>
    <cellStyle name="Normal 5 12 4" xfId="18734"/>
    <cellStyle name="Normal 5 12 4 2" xfId="18735"/>
    <cellStyle name="Normal 5 12 4 2 2" xfId="18736"/>
    <cellStyle name="Normal 5 12 4 3" xfId="18737"/>
    <cellStyle name="Normal 5 12 5" xfId="18738"/>
    <cellStyle name="Normal 5 12 5 2" xfId="18739"/>
    <cellStyle name="Normal 5 12 6" xfId="18740"/>
    <cellStyle name="Normal 5 13" xfId="18741"/>
    <cellStyle name="Normal 5 13 2" xfId="18742"/>
    <cellStyle name="Normal 5 13 2 2" xfId="18743"/>
    <cellStyle name="Normal 5 13 2 2 2" xfId="18744"/>
    <cellStyle name="Normal 5 13 2 2 2 2" xfId="18745"/>
    <cellStyle name="Normal 5 13 2 2 3" xfId="18746"/>
    <cellStyle name="Normal 5 13 2 3" xfId="18747"/>
    <cellStyle name="Normal 5 13 2 3 2" xfId="18748"/>
    <cellStyle name="Normal 5 13 2 4" xfId="18749"/>
    <cellStyle name="Normal 5 13 3" xfId="18750"/>
    <cellStyle name="Normal 5 13 3 2" xfId="18751"/>
    <cellStyle name="Normal 5 13 3 2 2" xfId="18752"/>
    <cellStyle name="Normal 5 13 3 3" xfId="18753"/>
    <cellStyle name="Normal 5 13 4" xfId="18754"/>
    <cellStyle name="Normal 5 13 4 2" xfId="18755"/>
    <cellStyle name="Normal 5 13 5" xfId="18756"/>
    <cellStyle name="Normal 5 14" xfId="18757"/>
    <cellStyle name="Normal 5 14 2" xfId="18758"/>
    <cellStyle name="Normal 5 14 2 2" xfId="18759"/>
    <cellStyle name="Normal 5 14 2 2 2" xfId="18760"/>
    <cellStyle name="Normal 5 14 2 2 2 2" xfId="18761"/>
    <cellStyle name="Normal 5 14 2 2 3" xfId="18762"/>
    <cellStyle name="Normal 5 14 2 3" xfId="18763"/>
    <cellStyle name="Normal 5 14 2 3 2" xfId="18764"/>
    <cellStyle name="Normal 5 14 2 4" xfId="18765"/>
    <cellStyle name="Normal 5 14 3" xfId="18766"/>
    <cellStyle name="Normal 5 14 3 2" xfId="18767"/>
    <cellStyle name="Normal 5 14 3 2 2" xfId="18768"/>
    <cellStyle name="Normal 5 14 3 3" xfId="18769"/>
    <cellStyle name="Normal 5 14 4" xfId="18770"/>
    <cellStyle name="Normal 5 14 4 2" xfId="18771"/>
    <cellStyle name="Normal 5 14 5" xfId="18772"/>
    <cellStyle name="Normal 5 15" xfId="18773"/>
    <cellStyle name="Normal 5 15 2" xfId="18774"/>
    <cellStyle name="Normal 5 15 2 2" xfId="18775"/>
    <cellStyle name="Normal 5 15 2 2 2" xfId="18776"/>
    <cellStyle name="Normal 5 15 2 3" xfId="18777"/>
    <cellStyle name="Normal 5 15 3" xfId="18778"/>
    <cellStyle name="Normal 5 15 3 2" xfId="18779"/>
    <cellStyle name="Normal 5 15 4" xfId="18780"/>
    <cellStyle name="Normal 5 16" xfId="18781"/>
    <cellStyle name="Normal 5 16 2" xfId="18782"/>
    <cellStyle name="Normal 5 16 2 2" xfId="18783"/>
    <cellStyle name="Normal 5 16 2 2 2" xfId="18784"/>
    <cellStyle name="Normal 5 16 2 3" xfId="18785"/>
    <cellStyle name="Normal 5 16 3" xfId="18786"/>
    <cellStyle name="Normal 5 16 3 2" xfId="18787"/>
    <cellStyle name="Normal 5 16 4" xfId="18788"/>
    <cellStyle name="Normal 5 17" xfId="18789"/>
    <cellStyle name="Normal 5 17 2" xfId="18790"/>
    <cellStyle name="Normal 5 17 2 2" xfId="18791"/>
    <cellStyle name="Normal 5 17 3" xfId="18792"/>
    <cellStyle name="Normal 5 18" xfId="18793"/>
    <cellStyle name="Normal 5 18 2" xfId="18794"/>
    <cellStyle name="Normal 5 18 2 2" xfId="18795"/>
    <cellStyle name="Normal 5 18 3" xfId="18796"/>
    <cellStyle name="Normal 5 19" xfId="18797"/>
    <cellStyle name="Normal 5 19 2" xfId="18798"/>
    <cellStyle name="Normal 5 2" xfId="18799"/>
    <cellStyle name="Normal 5 2 2" xfId="18800"/>
    <cellStyle name="Normal 5 2 2 2" xfId="18801"/>
    <cellStyle name="Normal 5 2 2 2 2" xfId="18802"/>
    <cellStyle name="Normal 5 2 2 2 2 2" xfId="18803"/>
    <cellStyle name="Normal 5 2 2 2 2 2 2" xfId="18804"/>
    <cellStyle name="Normal 5 2 2 2 2 2 2 2" xfId="18805"/>
    <cellStyle name="Normal 5 2 2 2 2 2 3" xfId="18806"/>
    <cellStyle name="Normal 5 2 2 2 2 3" xfId="18807"/>
    <cellStyle name="Normal 5 2 2 2 2 3 2" xfId="18808"/>
    <cellStyle name="Normal 5 2 2 2 2 4" xfId="18809"/>
    <cellStyle name="Normal 5 2 2 2 3" xfId="18810"/>
    <cellStyle name="Normal 5 2 2 2 3 2" xfId="18811"/>
    <cellStyle name="Normal 5 2 2 2 3 2 2" xfId="18812"/>
    <cellStyle name="Normal 5 2 2 2 3 3" xfId="18813"/>
    <cellStyle name="Normal 5 2 2 2 4" xfId="18814"/>
    <cellStyle name="Normal 5 2 2 2 4 2" xfId="18815"/>
    <cellStyle name="Normal 5 2 2 2 5" xfId="18816"/>
    <cellStyle name="Normal 5 2 2 3" xfId="18817"/>
    <cellStyle name="Normal 5 2 2 3 2" xfId="18818"/>
    <cellStyle name="Normal 5 2 2 3 2 2" xfId="18819"/>
    <cellStyle name="Normal 5 2 2 3 2 2 2" xfId="18820"/>
    <cellStyle name="Normal 5 2 2 3 2 3" xfId="18821"/>
    <cellStyle name="Normal 5 2 2 3 3" xfId="18822"/>
    <cellStyle name="Normal 5 2 2 3 3 2" xfId="18823"/>
    <cellStyle name="Normal 5 2 2 3 4" xfId="18824"/>
    <cellStyle name="Normal 5 2 2 4" xfId="18825"/>
    <cellStyle name="Normal 5 2 2 4 2" xfId="18826"/>
    <cellStyle name="Normal 5 2 2 4 2 2" xfId="18827"/>
    <cellStyle name="Normal 5 2 2 4 2 2 2" xfId="18828"/>
    <cellStyle name="Normal 5 2 2 4 2 3" xfId="18829"/>
    <cellStyle name="Normal 5 2 2 4 3" xfId="18830"/>
    <cellStyle name="Normal 5 2 2 4 3 2" xfId="18831"/>
    <cellStyle name="Normal 5 2 2 4 4" xfId="18832"/>
    <cellStyle name="Normal 5 2 2 5" xfId="18833"/>
    <cellStyle name="Normal 5 2 2 5 2" xfId="18834"/>
    <cellStyle name="Normal 5 2 2 5 2 2" xfId="18835"/>
    <cellStyle name="Normal 5 2 2 5 3" xfId="18836"/>
    <cellStyle name="Normal 5 2 2 6" xfId="18837"/>
    <cellStyle name="Normal 5 2 2 6 2" xfId="18838"/>
    <cellStyle name="Normal 5 2 2 7" xfId="18839"/>
    <cellStyle name="Normal 5 2 3" xfId="18840"/>
    <cellStyle name="Normal 5 2 3 2" xfId="18841"/>
    <cellStyle name="Normal 5 2 3 2 2" xfId="18842"/>
    <cellStyle name="Normal 5 2 3 2 2 2" xfId="18843"/>
    <cellStyle name="Normal 5 2 3 2 2 2 2" xfId="18844"/>
    <cellStyle name="Normal 5 2 3 2 2 2 2 2" xfId="18845"/>
    <cellStyle name="Normal 5 2 3 2 2 2 3" xfId="18846"/>
    <cellStyle name="Normal 5 2 3 2 2 3" xfId="18847"/>
    <cellStyle name="Normal 5 2 3 2 2 3 2" xfId="18848"/>
    <cellStyle name="Normal 5 2 3 2 2 4" xfId="18849"/>
    <cellStyle name="Normal 5 2 3 2 3" xfId="18850"/>
    <cellStyle name="Normal 5 2 3 2 3 2" xfId="18851"/>
    <cellStyle name="Normal 5 2 3 2 3 2 2" xfId="18852"/>
    <cellStyle name="Normal 5 2 3 2 3 3" xfId="18853"/>
    <cellStyle name="Normal 5 2 3 2 4" xfId="18854"/>
    <cellStyle name="Normal 5 2 3 2 4 2" xfId="18855"/>
    <cellStyle name="Normal 5 2 3 2 5" xfId="18856"/>
    <cellStyle name="Normal 5 2 3 3" xfId="18857"/>
    <cellStyle name="Normal 5 2 3 3 2" xfId="18858"/>
    <cellStyle name="Normal 5 2 3 3 2 2" xfId="18859"/>
    <cellStyle name="Normal 5 2 3 3 2 2 2" xfId="18860"/>
    <cellStyle name="Normal 5 2 3 3 2 3" xfId="18861"/>
    <cellStyle name="Normal 5 2 3 3 3" xfId="18862"/>
    <cellStyle name="Normal 5 2 3 3 3 2" xfId="18863"/>
    <cellStyle name="Normal 5 2 3 3 4" xfId="18864"/>
    <cellStyle name="Normal 5 2 3 4" xfId="18865"/>
    <cellStyle name="Normal 5 2 3 4 2" xfId="18866"/>
    <cellStyle name="Normal 5 2 3 4 2 2" xfId="18867"/>
    <cellStyle name="Normal 5 2 3 4 2 2 2" xfId="18868"/>
    <cellStyle name="Normal 5 2 3 4 2 3" xfId="18869"/>
    <cellStyle name="Normal 5 2 3 4 3" xfId="18870"/>
    <cellStyle name="Normal 5 2 3 4 3 2" xfId="18871"/>
    <cellStyle name="Normal 5 2 3 4 4" xfId="18872"/>
    <cellStyle name="Normal 5 2 3 5" xfId="18873"/>
    <cellStyle name="Normal 5 2 3 5 2" xfId="18874"/>
    <cellStyle name="Normal 5 2 3 5 2 2" xfId="18875"/>
    <cellStyle name="Normal 5 2 3 5 3" xfId="18876"/>
    <cellStyle name="Normal 5 2 3 6" xfId="18877"/>
    <cellStyle name="Normal 5 2 3 6 2" xfId="18878"/>
    <cellStyle name="Normal 5 2 3 7" xfId="18879"/>
    <cellStyle name="Normal 5 2 4" xfId="18880"/>
    <cellStyle name="Normal 5 2 4 2" xfId="18881"/>
    <cellStyle name="Normal 5 2 4 2 2" xfId="18882"/>
    <cellStyle name="Normal 5 2 4 2 2 2" xfId="18883"/>
    <cellStyle name="Normal 5 2 4 2 2 2 2" xfId="18884"/>
    <cellStyle name="Normal 5 2 4 2 2 3" xfId="18885"/>
    <cellStyle name="Normal 5 2 4 2 3" xfId="18886"/>
    <cellStyle name="Normal 5 2 4 2 3 2" xfId="18887"/>
    <cellStyle name="Normal 5 2 4 2 4" xfId="18888"/>
    <cellStyle name="Normal 5 2 4 3" xfId="18889"/>
    <cellStyle name="Normal 5 2 4 3 2" xfId="18890"/>
    <cellStyle name="Normal 5 2 4 3 2 2" xfId="18891"/>
    <cellStyle name="Normal 5 2 4 3 3" xfId="18892"/>
    <cellStyle name="Normal 5 2 4 4" xfId="18893"/>
    <cellStyle name="Normal 5 2 4 4 2" xfId="18894"/>
    <cellStyle name="Normal 5 2 4 5" xfId="18895"/>
    <cellStyle name="Normal 5 2 5" xfId="18896"/>
    <cellStyle name="Normal 5 2 5 2" xfId="18897"/>
    <cellStyle name="Normal 5 2 5 2 2" xfId="18898"/>
    <cellStyle name="Normal 5 2 5 3" xfId="18899"/>
    <cellStyle name="Normal 5 2 6" xfId="18900"/>
    <cellStyle name="Normal 5 2 6 2" xfId="18901"/>
    <cellStyle name="Normal 5 2 7" xfId="18902"/>
    <cellStyle name="Normal 5 2 8" xfId="18903"/>
    <cellStyle name="Normal 5 2 9" xfId="18904"/>
    <cellStyle name="Normal 5 20" xfId="18905"/>
    <cellStyle name="Normal 5 20 2" xfId="18906"/>
    <cellStyle name="Normal 5 21" xfId="18907"/>
    <cellStyle name="Normal 5 22" xfId="18908"/>
    <cellStyle name="Normal 5 22 2" xfId="18909"/>
    <cellStyle name="Normal 5 22 2 2" xfId="18910"/>
    <cellStyle name="Normal 5 22 3" xfId="18911"/>
    <cellStyle name="Normal 5 23" xfId="18912"/>
    <cellStyle name="Normal 5 24" xfId="18913"/>
    <cellStyle name="Normal 5 25" xfId="18914"/>
    <cellStyle name="Normal 5 26" xfId="18915"/>
    <cellStyle name="Normal 5 3" xfId="18916"/>
    <cellStyle name="Normal 5 3 10" xfId="18917"/>
    <cellStyle name="Normal 5 3 10 2" xfId="18918"/>
    <cellStyle name="Normal 5 3 10 2 2" xfId="18919"/>
    <cellStyle name="Normal 5 3 10 2 2 2" xfId="18920"/>
    <cellStyle name="Normal 5 3 10 2 2 2 2" xfId="18921"/>
    <cellStyle name="Normal 5 3 10 2 2 3" xfId="18922"/>
    <cellStyle name="Normal 5 3 10 2 3" xfId="18923"/>
    <cellStyle name="Normal 5 3 10 2 3 2" xfId="18924"/>
    <cellStyle name="Normal 5 3 10 2 4" xfId="18925"/>
    <cellStyle name="Normal 5 3 10 3" xfId="18926"/>
    <cellStyle name="Normal 5 3 10 3 2" xfId="18927"/>
    <cellStyle name="Normal 5 3 10 3 2 2" xfId="18928"/>
    <cellStyle name="Normal 5 3 10 3 3" xfId="18929"/>
    <cellStyle name="Normal 5 3 10 4" xfId="18930"/>
    <cellStyle name="Normal 5 3 10 4 2" xfId="18931"/>
    <cellStyle name="Normal 5 3 10 5" xfId="18932"/>
    <cellStyle name="Normal 5 3 11" xfId="18933"/>
    <cellStyle name="Normal 5 3 11 2" xfId="18934"/>
    <cellStyle name="Normal 5 3 11 2 2" xfId="18935"/>
    <cellStyle name="Normal 5 3 11 2 2 2" xfId="18936"/>
    <cellStyle name="Normal 5 3 11 2 2 2 2" xfId="18937"/>
    <cellStyle name="Normal 5 3 11 2 2 3" xfId="18938"/>
    <cellStyle name="Normal 5 3 11 2 3" xfId="18939"/>
    <cellStyle name="Normal 5 3 11 2 3 2" xfId="18940"/>
    <cellStyle name="Normal 5 3 11 2 4" xfId="18941"/>
    <cellStyle name="Normal 5 3 11 3" xfId="18942"/>
    <cellStyle name="Normal 5 3 11 3 2" xfId="18943"/>
    <cellStyle name="Normal 5 3 11 3 2 2" xfId="18944"/>
    <cellStyle name="Normal 5 3 11 3 3" xfId="18945"/>
    <cellStyle name="Normal 5 3 11 4" xfId="18946"/>
    <cellStyle name="Normal 5 3 11 4 2" xfId="18947"/>
    <cellStyle name="Normal 5 3 11 5" xfId="18948"/>
    <cellStyle name="Normal 5 3 12" xfId="18949"/>
    <cellStyle name="Normal 5 3 12 2" xfId="18950"/>
    <cellStyle name="Normal 5 3 12 2 2" xfId="18951"/>
    <cellStyle name="Normal 5 3 12 2 2 2" xfId="18952"/>
    <cellStyle name="Normal 5 3 12 2 3" xfId="18953"/>
    <cellStyle name="Normal 5 3 12 3" xfId="18954"/>
    <cellStyle name="Normal 5 3 12 3 2" xfId="18955"/>
    <cellStyle name="Normal 5 3 12 4" xfId="18956"/>
    <cellStyle name="Normal 5 3 13" xfId="18957"/>
    <cellStyle name="Normal 5 3 13 2" xfId="18958"/>
    <cellStyle name="Normal 5 3 13 2 2" xfId="18959"/>
    <cellStyle name="Normal 5 3 13 2 2 2" xfId="18960"/>
    <cellStyle name="Normal 5 3 13 2 3" xfId="18961"/>
    <cellStyle name="Normal 5 3 13 3" xfId="18962"/>
    <cellStyle name="Normal 5 3 13 3 2" xfId="18963"/>
    <cellStyle name="Normal 5 3 13 4" xfId="18964"/>
    <cellStyle name="Normal 5 3 14" xfId="18965"/>
    <cellStyle name="Normal 5 3 14 2" xfId="18966"/>
    <cellStyle name="Normal 5 3 14 2 2" xfId="18967"/>
    <cellStyle name="Normal 5 3 14 3" xfId="18968"/>
    <cellStyle name="Normal 5 3 15" xfId="18969"/>
    <cellStyle name="Normal 5 3 15 2" xfId="18970"/>
    <cellStyle name="Normal 5 3 15 2 2" xfId="18971"/>
    <cellStyle name="Normal 5 3 15 3" xfId="18972"/>
    <cellStyle name="Normal 5 3 16" xfId="18973"/>
    <cellStyle name="Normal 5 3 16 2" xfId="18974"/>
    <cellStyle name="Normal 5 3 17" xfId="18975"/>
    <cellStyle name="Normal 5 3 17 2" xfId="18976"/>
    <cellStyle name="Normal 5 3 18" xfId="18977"/>
    <cellStyle name="Normal 5 3 19" xfId="18978"/>
    <cellStyle name="Normal 5 3 2" xfId="18979"/>
    <cellStyle name="Normal 5 3 2 10" xfId="18980"/>
    <cellStyle name="Normal 5 3 2 2" xfId="18981"/>
    <cellStyle name="Normal 5 3 2 2 2" xfId="18982"/>
    <cellStyle name="Normal 5 3 2 2 2 2" xfId="18983"/>
    <cellStyle name="Normal 5 3 2 2 2 2 2" xfId="18984"/>
    <cellStyle name="Normal 5 3 2 2 2 2 2 2" xfId="18985"/>
    <cellStyle name="Normal 5 3 2 2 2 2 2 2 2" xfId="18986"/>
    <cellStyle name="Normal 5 3 2 2 2 2 2 3" xfId="18987"/>
    <cellStyle name="Normal 5 3 2 2 2 2 3" xfId="18988"/>
    <cellStyle name="Normal 5 3 2 2 2 2 3 2" xfId="18989"/>
    <cellStyle name="Normal 5 3 2 2 2 2 4" xfId="18990"/>
    <cellStyle name="Normal 5 3 2 2 2 3" xfId="18991"/>
    <cellStyle name="Normal 5 3 2 2 2 3 2" xfId="18992"/>
    <cellStyle name="Normal 5 3 2 2 2 3 2 2" xfId="18993"/>
    <cellStyle name="Normal 5 3 2 2 2 3 2 2 2" xfId="18994"/>
    <cellStyle name="Normal 5 3 2 2 2 3 2 3" xfId="18995"/>
    <cellStyle name="Normal 5 3 2 2 2 3 3" xfId="18996"/>
    <cellStyle name="Normal 5 3 2 2 2 3 3 2" xfId="18997"/>
    <cellStyle name="Normal 5 3 2 2 2 3 4" xfId="18998"/>
    <cellStyle name="Normal 5 3 2 2 2 4" xfId="18999"/>
    <cellStyle name="Normal 5 3 2 2 2 4 2" xfId="19000"/>
    <cellStyle name="Normal 5 3 2 2 2 4 2 2" xfId="19001"/>
    <cellStyle name="Normal 5 3 2 2 2 4 3" xfId="19002"/>
    <cellStyle name="Normal 5 3 2 2 2 5" xfId="19003"/>
    <cellStyle name="Normal 5 3 2 2 2 5 2" xfId="19004"/>
    <cellStyle name="Normal 5 3 2 2 2 6" xfId="19005"/>
    <cellStyle name="Normal 5 3 2 2 3" xfId="19006"/>
    <cellStyle name="Normal 5 3 2 2 3 2" xfId="19007"/>
    <cellStyle name="Normal 5 3 2 2 3 2 2" xfId="19008"/>
    <cellStyle name="Normal 5 3 2 2 3 2 2 2" xfId="19009"/>
    <cellStyle name="Normal 5 3 2 2 3 2 2 2 2" xfId="19010"/>
    <cellStyle name="Normal 5 3 2 2 3 2 2 3" xfId="19011"/>
    <cellStyle name="Normal 5 3 2 2 3 2 3" xfId="19012"/>
    <cellStyle name="Normal 5 3 2 2 3 2 3 2" xfId="19013"/>
    <cellStyle name="Normal 5 3 2 2 3 2 4" xfId="19014"/>
    <cellStyle name="Normal 5 3 2 2 3 3" xfId="19015"/>
    <cellStyle name="Normal 5 3 2 2 3 3 2" xfId="19016"/>
    <cellStyle name="Normal 5 3 2 2 3 3 2 2" xfId="19017"/>
    <cellStyle name="Normal 5 3 2 2 3 3 3" xfId="19018"/>
    <cellStyle name="Normal 5 3 2 2 3 4" xfId="19019"/>
    <cellStyle name="Normal 5 3 2 2 3 4 2" xfId="19020"/>
    <cellStyle name="Normal 5 3 2 2 3 5" xfId="19021"/>
    <cellStyle name="Normal 5 3 2 2 4" xfId="19022"/>
    <cellStyle name="Normal 5 3 2 2 4 2" xfId="19023"/>
    <cellStyle name="Normal 5 3 2 2 4 2 2" xfId="19024"/>
    <cellStyle name="Normal 5 3 2 2 4 2 2 2" xfId="19025"/>
    <cellStyle name="Normal 5 3 2 2 4 2 3" xfId="19026"/>
    <cellStyle name="Normal 5 3 2 2 4 3" xfId="19027"/>
    <cellStyle name="Normal 5 3 2 2 4 3 2" xfId="19028"/>
    <cellStyle name="Normal 5 3 2 2 4 4" xfId="19029"/>
    <cellStyle name="Normal 5 3 2 2 5" xfId="19030"/>
    <cellStyle name="Normal 5 3 2 2 5 2" xfId="19031"/>
    <cellStyle name="Normal 5 3 2 2 5 2 2" xfId="19032"/>
    <cellStyle name="Normal 5 3 2 2 5 2 2 2" xfId="19033"/>
    <cellStyle name="Normal 5 3 2 2 5 2 3" xfId="19034"/>
    <cellStyle name="Normal 5 3 2 2 5 3" xfId="19035"/>
    <cellStyle name="Normal 5 3 2 2 5 3 2" xfId="19036"/>
    <cellStyle name="Normal 5 3 2 2 5 4" xfId="19037"/>
    <cellStyle name="Normal 5 3 2 2 6" xfId="19038"/>
    <cellStyle name="Normal 5 3 2 2 6 2" xfId="19039"/>
    <cellStyle name="Normal 5 3 2 2 6 2 2" xfId="19040"/>
    <cellStyle name="Normal 5 3 2 2 6 3" xfId="19041"/>
    <cellStyle name="Normal 5 3 2 2 7" xfId="19042"/>
    <cellStyle name="Normal 5 3 2 2 7 2" xfId="19043"/>
    <cellStyle name="Normal 5 3 2 2 8" xfId="19044"/>
    <cellStyle name="Normal 5 3 2 3" xfId="19045"/>
    <cellStyle name="Normal 5 3 2 3 2" xfId="19046"/>
    <cellStyle name="Normal 5 3 2 3 2 2" xfId="19047"/>
    <cellStyle name="Normal 5 3 2 3 2 2 2" xfId="19048"/>
    <cellStyle name="Normal 5 3 2 3 2 2 2 2" xfId="19049"/>
    <cellStyle name="Normal 5 3 2 3 2 2 2 2 2" xfId="19050"/>
    <cellStyle name="Normal 5 3 2 3 2 2 2 3" xfId="19051"/>
    <cellStyle name="Normal 5 3 2 3 2 2 3" xfId="19052"/>
    <cellStyle name="Normal 5 3 2 3 2 2 3 2" xfId="19053"/>
    <cellStyle name="Normal 5 3 2 3 2 2 4" xfId="19054"/>
    <cellStyle name="Normal 5 3 2 3 2 3" xfId="19055"/>
    <cellStyle name="Normal 5 3 2 3 2 3 2" xfId="19056"/>
    <cellStyle name="Normal 5 3 2 3 2 3 2 2" xfId="19057"/>
    <cellStyle name="Normal 5 3 2 3 2 3 3" xfId="19058"/>
    <cellStyle name="Normal 5 3 2 3 2 4" xfId="19059"/>
    <cellStyle name="Normal 5 3 2 3 2 4 2" xfId="19060"/>
    <cellStyle name="Normal 5 3 2 3 2 5" xfId="19061"/>
    <cellStyle name="Normal 5 3 2 3 3" xfId="19062"/>
    <cellStyle name="Normal 5 3 2 3 3 2" xfId="19063"/>
    <cellStyle name="Normal 5 3 2 3 3 2 2" xfId="19064"/>
    <cellStyle name="Normal 5 3 2 3 3 2 2 2" xfId="19065"/>
    <cellStyle name="Normal 5 3 2 3 3 2 3" xfId="19066"/>
    <cellStyle name="Normal 5 3 2 3 3 3" xfId="19067"/>
    <cellStyle name="Normal 5 3 2 3 3 3 2" xfId="19068"/>
    <cellStyle name="Normal 5 3 2 3 3 4" xfId="19069"/>
    <cellStyle name="Normal 5 3 2 3 4" xfId="19070"/>
    <cellStyle name="Normal 5 3 2 3 4 2" xfId="19071"/>
    <cellStyle name="Normal 5 3 2 3 4 2 2" xfId="19072"/>
    <cellStyle name="Normal 5 3 2 3 4 2 2 2" xfId="19073"/>
    <cellStyle name="Normal 5 3 2 3 4 2 3" xfId="19074"/>
    <cellStyle name="Normal 5 3 2 3 4 3" xfId="19075"/>
    <cellStyle name="Normal 5 3 2 3 4 3 2" xfId="19076"/>
    <cellStyle name="Normal 5 3 2 3 4 4" xfId="19077"/>
    <cellStyle name="Normal 5 3 2 3 5" xfId="19078"/>
    <cellStyle name="Normal 5 3 2 3 5 2" xfId="19079"/>
    <cellStyle name="Normal 5 3 2 3 5 2 2" xfId="19080"/>
    <cellStyle name="Normal 5 3 2 3 5 3" xfId="19081"/>
    <cellStyle name="Normal 5 3 2 3 6" xfId="19082"/>
    <cellStyle name="Normal 5 3 2 3 6 2" xfId="19083"/>
    <cellStyle name="Normal 5 3 2 3 7" xfId="19084"/>
    <cellStyle name="Normal 5 3 2 4" xfId="19085"/>
    <cellStyle name="Normal 5 3 2 4 2" xfId="19086"/>
    <cellStyle name="Normal 5 3 2 4 2 2" xfId="19087"/>
    <cellStyle name="Normal 5 3 2 4 2 2 2" xfId="19088"/>
    <cellStyle name="Normal 5 3 2 4 2 2 2 2" xfId="19089"/>
    <cellStyle name="Normal 5 3 2 4 2 2 3" xfId="19090"/>
    <cellStyle name="Normal 5 3 2 4 2 3" xfId="19091"/>
    <cellStyle name="Normal 5 3 2 4 2 3 2" xfId="19092"/>
    <cellStyle name="Normal 5 3 2 4 2 4" xfId="19093"/>
    <cellStyle name="Normal 5 3 2 4 3" xfId="19094"/>
    <cellStyle name="Normal 5 3 2 4 3 2" xfId="19095"/>
    <cellStyle name="Normal 5 3 2 4 3 2 2" xfId="19096"/>
    <cellStyle name="Normal 5 3 2 4 3 2 2 2" xfId="19097"/>
    <cellStyle name="Normal 5 3 2 4 3 2 3" xfId="19098"/>
    <cellStyle name="Normal 5 3 2 4 3 3" xfId="19099"/>
    <cellStyle name="Normal 5 3 2 4 3 3 2" xfId="19100"/>
    <cellStyle name="Normal 5 3 2 4 3 4" xfId="19101"/>
    <cellStyle name="Normal 5 3 2 4 4" xfId="19102"/>
    <cellStyle name="Normal 5 3 2 4 4 2" xfId="19103"/>
    <cellStyle name="Normal 5 3 2 4 4 2 2" xfId="19104"/>
    <cellStyle name="Normal 5 3 2 4 4 3" xfId="19105"/>
    <cellStyle name="Normal 5 3 2 4 5" xfId="19106"/>
    <cellStyle name="Normal 5 3 2 4 5 2" xfId="19107"/>
    <cellStyle name="Normal 5 3 2 4 6" xfId="19108"/>
    <cellStyle name="Normal 5 3 2 5" xfId="19109"/>
    <cellStyle name="Normal 5 3 2 5 2" xfId="19110"/>
    <cellStyle name="Normal 5 3 2 5 2 2" xfId="19111"/>
    <cellStyle name="Normal 5 3 2 5 2 2 2" xfId="19112"/>
    <cellStyle name="Normal 5 3 2 5 2 2 2 2" xfId="19113"/>
    <cellStyle name="Normal 5 3 2 5 2 2 3" xfId="19114"/>
    <cellStyle name="Normal 5 3 2 5 2 3" xfId="19115"/>
    <cellStyle name="Normal 5 3 2 5 2 3 2" xfId="19116"/>
    <cellStyle name="Normal 5 3 2 5 2 4" xfId="19117"/>
    <cellStyle name="Normal 5 3 2 5 3" xfId="19118"/>
    <cellStyle name="Normal 5 3 2 5 3 2" xfId="19119"/>
    <cellStyle name="Normal 5 3 2 5 3 2 2" xfId="19120"/>
    <cellStyle name="Normal 5 3 2 5 3 3" xfId="19121"/>
    <cellStyle name="Normal 5 3 2 5 4" xfId="19122"/>
    <cellStyle name="Normal 5 3 2 5 4 2" xfId="19123"/>
    <cellStyle name="Normal 5 3 2 5 5" xfId="19124"/>
    <cellStyle name="Normal 5 3 2 6" xfId="19125"/>
    <cellStyle name="Normal 5 3 2 6 2" xfId="19126"/>
    <cellStyle name="Normal 5 3 2 6 2 2" xfId="19127"/>
    <cellStyle name="Normal 5 3 2 6 2 2 2" xfId="19128"/>
    <cellStyle name="Normal 5 3 2 6 2 3" xfId="19129"/>
    <cellStyle name="Normal 5 3 2 6 3" xfId="19130"/>
    <cellStyle name="Normal 5 3 2 6 3 2" xfId="19131"/>
    <cellStyle name="Normal 5 3 2 6 4" xfId="19132"/>
    <cellStyle name="Normal 5 3 2 7" xfId="19133"/>
    <cellStyle name="Normal 5 3 2 7 2" xfId="19134"/>
    <cellStyle name="Normal 5 3 2 7 2 2" xfId="19135"/>
    <cellStyle name="Normal 5 3 2 7 2 2 2" xfId="19136"/>
    <cellStyle name="Normal 5 3 2 7 2 3" xfId="19137"/>
    <cellStyle name="Normal 5 3 2 7 3" xfId="19138"/>
    <cellStyle name="Normal 5 3 2 7 3 2" xfId="19139"/>
    <cellStyle name="Normal 5 3 2 7 4" xfId="19140"/>
    <cellStyle name="Normal 5 3 2 8" xfId="19141"/>
    <cellStyle name="Normal 5 3 2 8 2" xfId="19142"/>
    <cellStyle name="Normal 5 3 2 8 2 2" xfId="19143"/>
    <cellStyle name="Normal 5 3 2 8 3" xfId="19144"/>
    <cellStyle name="Normal 5 3 2 9" xfId="19145"/>
    <cellStyle name="Normal 5 3 2 9 2" xfId="19146"/>
    <cellStyle name="Normal 5 3 3" xfId="19147"/>
    <cellStyle name="Normal 5 3 3 2" xfId="19148"/>
    <cellStyle name="Normal 5 3 3 2 2" xfId="19149"/>
    <cellStyle name="Normal 5 3 3 2 2 2" xfId="19150"/>
    <cellStyle name="Normal 5 3 3 2 2 2 2" xfId="19151"/>
    <cellStyle name="Normal 5 3 3 2 2 2 2 2" xfId="19152"/>
    <cellStyle name="Normal 5 3 3 2 2 2 2 2 2" xfId="19153"/>
    <cellStyle name="Normal 5 3 3 2 2 2 2 3" xfId="19154"/>
    <cellStyle name="Normal 5 3 3 2 2 2 3" xfId="19155"/>
    <cellStyle name="Normal 5 3 3 2 2 2 3 2" xfId="19156"/>
    <cellStyle name="Normal 5 3 3 2 2 2 4" xfId="19157"/>
    <cellStyle name="Normal 5 3 3 2 2 3" xfId="19158"/>
    <cellStyle name="Normal 5 3 3 2 2 3 2" xfId="19159"/>
    <cellStyle name="Normal 5 3 3 2 2 3 2 2" xfId="19160"/>
    <cellStyle name="Normal 5 3 3 2 2 3 3" xfId="19161"/>
    <cellStyle name="Normal 5 3 3 2 2 4" xfId="19162"/>
    <cellStyle name="Normal 5 3 3 2 2 4 2" xfId="19163"/>
    <cellStyle name="Normal 5 3 3 2 2 5" xfId="19164"/>
    <cellStyle name="Normal 5 3 3 2 3" xfId="19165"/>
    <cellStyle name="Normal 5 3 3 2 3 2" xfId="19166"/>
    <cellStyle name="Normal 5 3 3 2 3 2 2" xfId="19167"/>
    <cellStyle name="Normal 5 3 3 2 3 2 2 2" xfId="19168"/>
    <cellStyle name="Normal 5 3 3 2 3 2 3" xfId="19169"/>
    <cellStyle name="Normal 5 3 3 2 3 3" xfId="19170"/>
    <cellStyle name="Normal 5 3 3 2 3 3 2" xfId="19171"/>
    <cellStyle name="Normal 5 3 3 2 3 4" xfId="19172"/>
    <cellStyle name="Normal 5 3 3 2 4" xfId="19173"/>
    <cellStyle name="Normal 5 3 3 2 4 2" xfId="19174"/>
    <cellStyle name="Normal 5 3 3 2 4 2 2" xfId="19175"/>
    <cellStyle name="Normal 5 3 3 2 4 2 2 2" xfId="19176"/>
    <cellStyle name="Normal 5 3 3 2 4 2 3" xfId="19177"/>
    <cellStyle name="Normal 5 3 3 2 4 3" xfId="19178"/>
    <cellStyle name="Normal 5 3 3 2 4 3 2" xfId="19179"/>
    <cellStyle name="Normal 5 3 3 2 4 4" xfId="19180"/>
    <cellStyle name="Normal 5 3 3 2 5" xfId="19181"/>
    <cellStyle name="Normal 5 3 3 2 5 2" xfId="19182"/>
    <cellStyle name="Normal 5 3 3 2 5 2 2" xfId="19183"/>
    <cellStyle name="Normal 5 3 3 2 5 3" xfId="19184"/>
    <cellStyle name="Normal 5 3 3 2 6" xfId="19185"/>
    <cellStyle name="Normal 5 3 3 2 6 2" xfId="19186"/>
    <cellStyle name="Normal 5 3 3 2 7" xfId="19187"/>
    <cellStyle name="Normal 5 3 3 3" xfId="19188"/>
    <cellStyle name="Normal 5 3 3 3 2" xfId="19189"/>
    <cellStyle name="Normal 5 3 3 3 2 2" xfId="19190"/>
    <cellStyle name="Normal 5 3 3 3 2 2 2" xfId="19191"/>
    <cellStyle name="Normal 5 3 3 3 2 2 2 2" xfId="19192"/>
    <cellStyle name="Normal 5 3 3 3 2 2 3" xfId="19193"/>
    <cellStyle name="Normal 5 3 3 3 2 3" xfId="19194"/>
    <cellStyle name="Normal 5 3 3 3 2 3 2" xfId="19195"/>
    <cellStyle name="Normal 5 3 3 3 2 4" xfId="19196"/>
    <cellStyle name="Normal 5 3 3 3 3" xfId="19197"/>
    <cellStyle name="Normal 5 3 3 3 3 2" xfId="19198"/>
    <cellStyle name="Normal 5 3 3 3 3 2 2" xfId="19199"/>
    <cellStyle name="Normal 5 3 3 3 3 2 2 2" xfId="19200"/>
    <cellStyle name="Normal 5 3 3 3 3 2 3" xfId="19201"/>
    <cellStyle name="Normal 5 3 3 3 3 3" xfId="19202"/>
    <cellStyle name="Normal 5 3 3 3 3 3 2" xfId="19203"/>
    <cellStyle name="Normal 5 3 3 3 3 4" xfId="19204"/>
    <cellStyle name="Normal 5 3 3 3 4" xfId="19205"/>
    <cellStyle name="Normal 5 3 3 3 4 2" xfId="19206"/>
    <cellStyle name="Normal 5 3 3 3 4 2 2" xfId="19207"/>
    <cellStyle name="Normal 5 3 3 3 4 3" xfId="19208"/>
    <cellStyle name="Normal 5 3 3 3 5" xfId="19209"/>
    <cellStyle name="Normal 5 3 3 3 5 2" xfId="19210"/>
    <cellStyle name="Normal 5 3 3 3 6" xfId="19211"/>
    <cellStyle name="Normal 5 3 3 4" xfId="19212"/>
    <cellStyle name="Normal 5 3 3 4 2" xfId="19213"/>
    <cellStyle name="Normal 5 3 3 4 2 2" xfId="19214"/>
    <cellStyle name="Normal 5 3 3 4 2 2 2" xfId="19215"/>
    <cellStyle name="Normal 5 3 3 4 2 2 2 2" xfId="19216"/>
    <cellStyle name="Normal 5 3 3 4 2 2 3" xfId="19217"/>
    <cellStyle name="Normal 5 3 3 4 2 3" xfId="19218"/>
    <cellStyle name="Normal 5 3 3 4 2 3 2" xfId="19219"/>
    <cellStyle name="Normal 5 3 3 4 2 4" xfId="19220"/>
    <cellStyle name="Normal 5 3 3 4 3" xfId="19221"/>
    <cellStyle name="Normal 5 3 3 4 3 2" xfId="19222"/>
    <cellStyle name="Normal 5 3 3 4 3 2 2" xfId="19223"/>
    <cellStyle name="Normal 5 3 3 4 3 3" xfId="19224"/>
    <cellStyle name="Normal 5 3 3 4 4" xfId="19225"/>
    <cellStyle name="Normal 5 3 3 4 4 2" xfId="19226"/>
    <cellStyle name="Normal 5 3 3 4 5" xfId="19227"/>
    <cellStyle name="Normal 5 3 3 5" xfId="19228"/>
    <cellStyle name="Normal 5 3 3 5 2" xfId="19229"/>
    <cellStyle name="Normal 5 3 3 5 2 2" xfId="19230"/>
    <cellStyle name="Normal 5 3 3 5 2 2 2" xfId="19231"/>
    <cellStyle name="Normal 5 3 3 5 2 3" xfId="19232"/>
    <cellStyle name="Normal 5 3 3 5 3" xfId="19233"/>
    <cellStyle name="Normal 5 3 3 5 3 2" xfId="19234"/>
    <cellStyle name="Normal 5 3 3 5 4" xfId="19235"/>
    <cellStyle name="Normal 5 3 3 6" xfId="19236"/>
    <cellStyle name="Normal 5 3 3 6 2" xfId="19237"/>
    <cellStyle name="Normal 5 3 3 6 2 2" xfId="19238"/>
    <cellStyle name="Normal 5 3 3 6 2 2 2" xfId="19239"/>
    <cellStyle name="Normal 5 3 3 6 2 3" xfId="19240"/>
    <cellStyle name="Normal 5 3 3 6 3" xfId="19241"/>
    <cellStyle name="Normal 5 3 3 6 3 2" xfId="19242"/>
    <cellStyle name="Normal 5 3 3 6 4" xfId="19243"/>
    <cellStyle name="Normal 5 3 3 7" xfId="19244"/>
    <cellStyle name="Normal 5 3 3 7 2" xfId="19245"/>
    <cellStyle name="Normal 5 3 3 7 2 2" xfId="19246"/>
    <cellStyle name="Normal 5 3 3 7 3" xfId="19247"/>
    <cellStyle name="Normal 5 3 3 8" xfId="19248"/>
    <cellStyle name="Normal 5 3 3 8 2" xfId="19249"/>
    <cellStyle name="Normal 5 3 3 9" xfId="19250"/>
    <cellStyle name="Normal 5 3 4" xfId="19251"/>
    <cellStyle name="Normal 5 3 4 2" xfId="19252"/>
    <cellStyle name="Normal 5 3 4 2 2" xfId="19253"/>
    <cellStyle name="Normal 5 3 4 2 2 2" xfId="19254"/>
    <cellStyle name="Normal 5 3 4 2 2 2 2" xfId="19255"/>
    <cellStyle name="Normal 5 3 4 2 2 2 2 2" xfId="19256"/>
    <cellStyle name="Normal 5 3 4 2 2 2 3" xfId="19257"/>
    <cellStyle name="Normal 5 3 4 2 2 3" xfId="19258"/>
    <cellStyle name="Normal 5 3 4 2 2 3 2" xfId="19259"/>
    <cellStyle name="Normal 5 3 4 2 2 4" xfId="19260"/>
    <cellStyle name="Normal 5 3 4 2 3" xfId="19261"/>
    <cellStyle name="Normal 5 3 4 2 3 2" xfId="19262"/>
    <cellStyle name="Normal 5 3 4 2 3 2 2" xfId="19263"/>
    <cellStyle name="Normal 5 3 4 2 3 2 2 2" xfId="19264"/>
    <cellStyle name="Normal 5 3 4 2 3 2 3" xfId="19265"/>
    <cellStyle name="Normal 5 3 4 2 3 3" xfId="19266"/>
    <cellStyle name="Normal 5 3 4 2 3 3 2" xfId="19267"/>
    <cellStyle name="Normal 5 3 4 2 3 4" xfId="19268"/>
    <cellStyle name="Normal 5 3 4 2 4" xfId="19269"/>
    <cellStyle name="Normal 5 3 4 2 4 2" xfId="19270"/>
    <cellStyle name="Normal 5 3 4 2 4 2 2" xfId="19271"/>
    <cellStyle name="Normal 5 3 4 2 4 3" xfId="19272"/>
    <cellStyle name="Normal 5 3 4 2 5" xfId="19273"/>
    <cellStyle name="Normal 5 3 4 2 5 2" xfId="19274"/>
    <cellStyle name="Normal 5 3 4 2 6" xfId="19275"/>
    <cellStyle name="Normal 5 3 4 3" xfId="19276"/>
    <cellStyle name="Normal 5 3 4 3 2" xfId="19277"/>
    <cellStyle name="Normal 5 3 4 3 2 2" xfId="19278"/>
    <cellStyle name="Normal 5 3 4 3 2 2 2" xfId="19279"/>
    <cellStyle name="Normal 5 3 4 3 2 2 2 2" xfId="19280"/>
    <cellStyle name="Normal 5 3 4 3 2 2 3" xfId="19281"/>
    <cellStyle name="Normal 5 3 4 3 2 3" xfId="19282"/>
    <cellStyle name="Normal 5 3 4 3 2 3 2" xfId="19283"/>
    <cellStyle name="Normal 5 3 4 3 2 4" xfId="19284"/>
    <cellStyle name="Normal 5 3 4 3 3" xfId="19285"/>
    <cellStyle name="Normal 5 3 4 3 3 2" xfId="19286"/>
    <cellStyle name="Normal 5 3 4 3 3 2 2" xfId="19287"/>
    <cellStyle name="Normal 5 3 4 3 3 3" xfId="19288"/>
    <cellStyle name="Normal 5 3 4 3 4" xfId="19289"/>
    <cellStyle name="Normal 5 3 4 3 4 2" xfId="19290"/>
    <cellStyle name="Normal 5 3 4 3 5" xfId="19291"/>
    <cellStyle name="Normal 5 3 4 4" xfId="19292"/>
    <cellStyle name="Normal 5 3 4 4 2" xfId="19293"/>
    <cellStyle name="Normal 5 3 4 4 2 2" xfId="19294"/>
    <cellStyle name="Normal 5 3 4 4 2 2 2" xfId="19295"/>
    <cellStyle name="Normal 5 3 4 4 2 3" xfId="19296"/>
    <cellStyle name="Normal 5 3 4 4 3" xfId="19297"/>
    <cellStyle name="Normal 5 3 4 4 3 2" xfId="19298"/>
    <cellStyle name="Normal 5 3 4 4 4" xfId="19299"/>
    <cellStyle name="Normal 5 3 4 5" xfId="19300"/>
    <cellStyle name="Normal 5 3 4 5 2" xfId="19301"/>
    <cellStyle name="Normal 5 3 4 5 2 2" xfId="19302"/>
    <cellStyle name="Normal 5 3 4 5 2 2 2" xfId="19303"/>
    <cellStyle name="Normal 5 3 4 5 2 3" xfId="19304"/>
    <cellStyle name="Normal 5 3 4 5 3" xfId="19305"/>
    <cellStyle name="Normal 5 3 4 5 3 2" xfId="19306"/>
    <cellStyle name="Normal 5 3 4 5 4" xfId="19307"/>
    <cellStyle name="Normal 5 3 4 6" xfId="19308"/>
    <cellStyle name="Normal 5 3 4 6 2" xfId="19309"/>
    <cellStyle name="Normal 5 3 4 6 2 2" xfId="19310"/>
    <cellStyle name="Normal 5 3 4 6 3" xfId="19311"/>
    <cellStyle name="Normal 5 3 4 7" xfId="19312"/>
    <cellStyle name="Normal 5 3 4 7 2" xfId="19313"/>
    <cellStyle name="Normal 5 3 4 8" xfId="19314"/>
    <cellStyle name="Normal 5 3 5" xfId="19315"/>
    <cellStyle name="Normal 5 3 5 2" xfId="19316"/>
    <cellStyle name="Normal 5 3 5 2 2" xfId="19317"/>
    <cellStyle name="Normal 5 3 5 2 2 2" xfId="19318"/>
    <cellStyle name="Normal 5 3 5 2 2 2 2" xfId="19319"/>
    <cellStyle name="Normal 5 3 5 2 2 2 2 2" xfId="19320"/>
    <cellStyle name="Normal 5 3 5 2 2 2 3" xfId="19321"/>
    <cellStyle name="Normal 5 3 5 2 2 3" xfId="19322"/>
    <cellStyle name="Normal 5 3 5 2 2 3 2" xfId="19323"/>
    <cellStyle name="Normal 5 3 5 2 2 4" xfId="19324"/>
    <cellStyle name="Normal 5 3 5 2 3" xfId="19325"/>
    <cellStyle name="Normal 5 3 5 2 3 2" xfId="19326"/>
    <cellStyle name="Normal 5 3 5 2 3 2 2" xfId="19327"/>
    <cellStyle name="Normal 5 3 5 2 3 3" xfId="19328"/>
    <cellStyle name="Normal 5 3 5 2 4" xfId="19329"/>
    <cellStyle name="Normal 5 3 5 2 4 2" xfId="19330"/>
    <cellStyle name="Normal 5 3 5 2 5" xfId="19331"/>
    <cellStyle name="Normal 5 3 5 3" xfId="19332"/>
    <cellStyle name="Normal 5 3 5 3 2" xfId="19333"/>
    <cellStyle name="Normal 5 3 5 3 2 2" xfId="19334"/>
    <cellStyle name="Normal 5 3 5 3 2 2 2" xfId="19335"/>
    <cellStyle name="Normal 5 3 5 3 2 3" xfId="19336"/>
    <cellStyle name="Normal 5 3 5 3 3" xfId="19337"/>
    <cellStyle name="Normal 5 3 5 3 3 2" xfId="19338"/>
    <cellStyle name="Normal 5 3 5 3 4" xfId="19339"/>
    <cellStyle name="Normal 5 3 5 4" xfId="19340"/>
    <cellStyle name="Normal 5 3 5 4 2" xfId="19341"/>
    <cellStyle name="Normal 5 3 5 4 2 2" xfId="19342"/>
    <cellStyle name="Normal 5 3 5 4 2 2 2" xfId="19343"/>
    <cellStyle name="Normal 5 3 5 4 2 3" xfId="19344"/>
    <cellStyle name="Normal 5 3 5 4 3" xfId="19345"/>
    <cellStyle name="Normal 5 3 5 4 3 2" xfId="19346"/>
    <cellStyle name="Normal 5 3 5 4 4" xfId="19347"/>
    <cellStyle name="Normal 5 3 5 5" xfId="19348"/>
    <cellStyle name="Normal 5 3 5 5 2" xfId="19349"/>
    <cellStyle name="Normal 5 3 5 5 2 2" xfId="19350"/>
    <cellStyle name="Normal 5 3 5 5 3" xfId="19351"/>
    <cellStyle name="Normal 5 3 5 6" xfId="19352"/>
    <cellStyle name="Normal 5 3 5 6 2" xfId="19353"/>
    <cellStyle name="Normal 5 3 5 7" xfId="19354"/>
    <cellStyle name="Normal 5 3 6" xfId="19355"/>
    <cellStyle name="Normal 5 3 6 2" xfId="19356"/>
    <cellStyle name="Normal 5 3 6 2 2" xfId="19357"/>
    <cellStyle name="Normal 5 3 6 2 2 2" xfId="19358"/>
    <cellStyle name="Normal 5 3 6 2 2 2 2" xfId="19359"/>
    <cellStyle name="Normal 5 3 6 2 2 2 2 2" xfId="19360"/>
    <cellStyle name="Normal 5 3 6 2 2 2 3" xfId="19361"/>
    <cellStyle name="Normal 5 3 6 2 2 3" xfId="19362"/>
    <cellStyle name="Normal 5 3 6 2 2 3 2" xfId="19363"/>
    <cellStyle name="Normal 5 3 6 2 2 4" xfId="19364"/>
    <cellStyle name="Normal 5 3 6 2 3" xfId="19365"/>
    <cellStyle name="Normal 5 3 6 2 3 2" xfId="19366"/>
    <cellStyle name="Normal 5 3 6 2 3 2 2" xfId="19367"/>
    <cellStyle name="Normal 5 3 6 2 3 3" xfId="19368"/>
    <cellStyle name="Normal 5 3 6 2 4" xfId="19369"/>
    <cellStyle name="Normal 5 3 6 2 4 2" xfId="19370"/>
    <cellStyle name="Normal 5 3 6 2 5" xfId="19371"/>
    <cellStyle name="Normal 5 3 6 3" xfId="19372"/>
    <cellStyle name="Normal 5 3 6 3 2" xfId="19373"/>
    <cellStyle name="Normal 5 3 6 3 2 2" xfId="19374"/>
    <cellStyle name="Normal 5 3 6 3 2 2 2" xfId="19375"/>
    <cellStyle name="Normal 5 3 6 3 2 3" xfId="19376"/>
    <cellStyle name="Normal 5 3 6 3 3" xfId="19377"/>
    <cellStyle name="Normal 5 3 6 3 3 2" xfId="19378"/>
    <cellStyle name="Normal 5 3 6 3 4" xfId="19379"/>
    <cellStyle name="Normal 5 3 6 4" xfId="19380"/>
    <cellStyle name="Normal 5 3 6 4 2" xfId="19381"/>
    <cellStyle name="Normal 5 3 6 4 2 2" xfId="19382"/>
    <cellStyle name="Normal 5 3 6 4 2 2 2" xfId="19383"/>
    <cellStyle name="Normal 5 3 6 4 2 3" xfId="19384"/>
    <cellStyle name="Normal 5 3 6 4 3" xfId="19385"/>
    <cellStyle name="Normal 5 3 6 4 3 2" xfId="19386"/>
    <cellStyle name="Normal 5 3 6 4 4" xfId="19387"/>
    <cellStyle name="Normal 5 3 6 5" xfId="19388"/>
    <cellStyle name="Normal 5 3 6 5 2" xfId="19389"/>
    <cellStyle name="Normal 5 3 6 5 2 2" xfId="19390"/>
    <cellStyle name="Normal 5 3 6 5 3" xfId="19391"/>
    <cellStyle name="Normal 5 3 6 6" xfId="19392"/>
    <cellStyle name="Normal 5 3 6 6 2" xfId="19393"/>
    <cellStyle name="Normal 5 3 6 7" xfId="19394"/>
    <cellStyle name="Normal 5 3 7" xfId="19395"/>
    <cellStyle name="Normal 5 3 7 2" xfId="19396"/>
    <cellStyle name="Normal 5 3 7 2 2" xfId="19397"/>
    <cellStyle name="Normal 5 3 7 2 2 2" xfId="19398"/>
    <cellStyle name="Normal 5 3 7 2 2 2 2" xfId="19399"/>
    <cellStyle name="Normal 5 3 7 2 2 2 2 2" xfId="19400"/>
    <cellStyle name="Normal 5 3 7 2 2 2 3" xfId="19401"/>
    <cellStyle name="Normal 5 3 7 2 2 3" xfId="19402"/>
    <cellStyle name="Normal 5 3 7 2 2 3 2" xfId="19403"/>
    <cellStyle name="Normal 5 3 7 2 2 4" xfId="19404"/>
    <cellStyle name="Normal 5 3 7 2 3" xfId="19405"/>
    <cellStyle name="Normal 5 3 7 2 3 2" xfId="19406"/>
    <cellStyle name="Normal 5 3 7 2 3 2 2" xfId="19407"/>
    <cellStyle name="Normal 5 3 7 2 3 3" xfId="19408"/>
    <cellStyle name="Normal 5 3 7 2 4" xfId="19409"/>
    <cellStyle name="Normal 5 3 7 2 4 2" xfId="19410"/>
    <cellStyle name="Normal 5 3 7 2 5" xfId="19411"/>
    <cellStyle name="Normal 5 3 7 3" xfId="19412"/>
    <cellStyle name="Normal 5 3 7 3 2" xfId="19413"/>
    <cellStyle name="Normal 5 3 7 3 2 2" xfId="19414"/>
    <cellStyle name="Normal 5 3 7 3 2 2 2" xfId="19415"/>
    <cellStyle name="Normal 5 3 7 3 2 3" xfId="19416"/>
    <cellStyle name="Normal 5 3 7 3 3" xfId="19417"/>
    <cellStyle name="Normal 5 3 7 3 3 2" xfId="19418"/>
    <cellStyle name="Normal 5 3 7 3 4" xfId="19419"/>
    <cellStyle name="Normal 5 3 7 4" xfId="19420"/>
    <cellStyle name="Normal 5 3 7 4 2" xfId="19421"/>
    <cellStyle name="Normal 5 3 7 4 2 2" xfId="19422"/>
    <cellStyle name="Normal 5 3 7 4 2 2 2" xfId="19423"/>
    <cellStyle name="Normal 5 3 7 4 2 3" xfId="19424"/>
    <cellStyle name="Normal 5 3 7 4 3" xfId="19425"/>
    <cellStyle name="Normal 5 3 7 4 3 2" xfId="19426"/>
    <cellStyle name="Normal 5 3 7 4 4" xfId="19427"/>
    <cellStyle name="Normal 5 3 7 5" xfId="19428"/>
    <cellStyle name="Normal 5 3 7 5 2" xfId="19429"/>
    <cellStyle name="Normal 5 3 7 5 2 2" xfId="19430"/>
    <cellStyle name="Normal 5 3 7 5 3" xfId="19431"/>
    <cellStyle name="Normal 5 3 7 6" xfId="19432"/>
    <cellStyle name="Normal 5 3 7 6 2" xfId="19433"/>
    <cellStyle name="Normal 5 3 7 7" xfId="19434"/>
    <cellStyle name="Normal 5 3 8" xfId="19435"/>
    <cellStyle name="Normal 5 3 8 2" xfId="19436"/>
    <cellStyle name="Normal 5 3 8 2 2" xfId="19437"/>
    <cellStyle name="Normal 5 3 8 2 2 2" xfId="19438"/>
    <cellStyle name="Normal 5 3 8 2 2 2 2" xfId="19439"/>
    <cellStyle name="Normal 5 3 8 2 2 2 2 2" xfId="19440"/>
    <cellStyle name="Normal 5 3 8 2 2 2 3" xfId="19441"/>
    <cellStyle name="Normal 5 3 8 2 2 3" xfId="19442"/>
    <cellStyle name="Normal 5 3 8 2 2 3 2" xfId="19443"/>
    <cellStyle name="Normal 5 3 8 2 2 4" xfId="19444"/>
    <cellStyle name="Normal 5 3 8 2 3" xfId="19445"/>
    <cellStyle name="Normal 5 3 8 2 3 2" xfId="19446"/>
    <cellStyle name="Normal 5 3 8 2 3 2 2" xfId="19447"/>
    <cellStyle name="Normal 5 3 8 2 3 3" xfId="19448"/>
    <cellStyle name="Normal 5 3 8 2 4" xfId="19449"/>
    <cellStyle name="Normal 5 3 8 2 4 2" xfId="19450"/>
    <cellStyle name="Normal 5 3 8 2 5" xfId="19451"/>
    <cellStyle name="Normal 5 3 8 3" xfId="19452"/>
    <cellStyle name="Normal 5 3 8 3 2" xfId="19453"/>
    <cellStyle name="Normal 5 3 8 3 2 2" xfId="19454"/>
    <cellStyle name="Normal 5 3 8 3 2 2 2" xfId="19455"/>
    <cellStyle name="Normal 5 3 8 3 2 3" xfId="19456"/>
    <cellStyle name="Normal 5 3 8 3 3" xfId="19457"/>
    <cellStyle name="Normal 5 3 8 3 3 2" xfId="19458"/>
    <cellStyle name="Normal 5 3 8 3 4" xfId="19459"/>
    <cellStyle name="Normal 5 3 8 4" xfId="19460"/>
    <cellStyle name="Normal 5 3 8 4 2" xfId="19461"/>
    <cellStyle name="Normal 5 3 8 4 2 2" xfId="19462"/>
    <cellStyle name="Normal 5 3 8 4 2 2 2" xfId="19463"/>
    <cellStyle name="Normal 5 3 8 4 2 3" xfId="19464"/>
    <cellStyle name="Normal 5 3 8 4 3" xfId="19465"/>
    <cellStyle name="Normal 5 3 8 4 3 2" xfId="19466"/>
    <cellStyle name="Normal 5 3 8 4 4" xfId="19467"/>
    <cellStyle name="Normal 5 3 8 5" xfId="19468"/>
    <cellStyle name="Normal 5 3 8 5 2" xfId="19469"/>
    <cellStyle name="Normal 5 3 8 5 2 2" xfId="19470"/>
    <cellStyle name="Normal 5 3 8 5 3" xfId="19471"/>
    <cellStyle name="Normal 5 3 8 6" xfId="19472"/>
    <cellStyle name="Normal 5 3 8 6 2" xfId="19473"/>
    <cellStyle name="Normal 5 3 8 7" xfId="19474"/>
    <cellStyle name="Normal 5 3 9" xfId="19475"/>
    <cellStyle name="Normal 5 3 9 2" xfId="19476"/>
    <cellStyle name="Normal 5 3 9 2 2" xfId="19477"/>
    <cellStyle name="Normal 5 3 9 2 2 2" xfId="19478"/>
    <cellStyle name="Normal 5 3 9 2 2 2 2" xfId="19479"/>
    <cellStyle name="Normal 5 3 9 2 2 3" xfId="19480"/>
    <cellStyle name="Normal 5 3 9 2 3" xfId="19481"/>
    <cellStyle name="Normal 5 3 9 2 3 2" xfId="19482"/>
    <cellStyle name="Normal 5 3 9 2 4" xfId="19483"/>
    <cellStyle name="Normal 5 3 9 3" xfId="19484"/>
    <cellStyle name="Normal 5 3 9 3 2" xfId="19485"/>
    <cellStyle name="Normal 5 3 9 3 2 2" xfId="19486"/>
    <cellStyle name="Normal 5 3 9 3 2 2 2" xfId="19487"/>
    <cellStyle name="Normal 5 3 9 3 2 3" xfId="19488"/>
    <cellStyle name="Normal 5 3 9 3 3" xfId="19489"/>
    <cellStyle name="Normal 5 3 9 3 3 2" xfId="19490"/>
    <cellStyle name="Normal 5 3 9 3 4" xfId="19491"/>
    <cellStyle name="Normal 5 3 9 4" xfId="19492"/>
    <cellStyle name="Normal 5 3 9 4 2" xfId="19493"/>
    <cellStyle name="Normal 5 3 9 4 2 2" xfId="19494"/>
    <cellStyle name="Normal 5 3 9 4 3" xfId="19495"/>
    <cellStyle name="Normal 5 3 9 5" xfId="19496"/>
    <cellStyle name="Normal 5 3 9 5 2" xfId="19497"/>
    <cellStyle name="Normal 5 3 9 6" xfId="19498"/>
    <cellStyle name="Normal 5 4" xfId="19499"/>
    <cellStyle name="Normal 5 4 10" xfId="19500"/>
    <cellStyle name="Normal 5 4 10 2" xfId="19501"/>
    <cellStyle name="Normal 5 4 10 2 2" xfId="19502"/>
    <cellStyle name="Normal 5 4 10 2 2 2" xfId="19503"/>
    <cellStyle name="Normal 5 4 10 2 3" xfId="19504"/>
    <cellStyle name="Normal 5 4 10 3" xfId="19505"/>
    <cellStyle name="Normal 5 4 10 3 2" xfId="19506"/>
    <cellStyle name="Normal 5 4 10 4" xfId="19507"/>
    <cellStyle name="Normal 5 4 11" xfId="19508"/>
    <cellStyle name="Normal 5 4 11 2" xfId="19509"/>
    <cellStyle name="Normal 5 4 11 2 2" xfId="19510"/>
    <cellStyle name="Normal 5 4 11 3" xfId="19511"/>
    <cellStyle name="Normal 5 4 12" xfId="19512"/>
    <cellStyle name="Normal 5 4 12 2" xfId="19513"/>
    <cellStyle name="Normal 5 4 13" xfId="19514"/>
    <cellStyle name="Normal 5 4 2" xfId="19515"/>
    <cellStyle name="Normal 5 4 2 10" xfId="19516"/>
    <cellStyle name="Normal 5 4 2 2" xfId="19517"/>
    <cellStyle name="Normal 5 4 2 2 2" xfId="19518"/>
    <cellStyle name="Normal 5 4 2 2 2 2" xfId="19519"/>
    <cellStyle name="Normal 5 4 2 2 2 2 2" xfId="19520"/>
    <cellStyle name="Normal 5 4 2 2 2 2 2 2" xfId="19521"/>
    <cellStyle name="Normal 5 4 2 2 2 2 2 2 2" xfId="19522"/>
    <cellStyle name="Normal 5 4 2 2 2 2 2 3" xfId="19523"/>
    <cellStyle name="Normal 5 4 2 2 2 2 3" xfId="19524"/>
    <cellStyle name="Normal 5 4 2 2 2 2 3 2" xfId="19525"/>
    <cellStyle name="Normal 5 4 2 2 2 2 4" xfId="19526"/>
    <cellStyle name="Normal 5 4 2 2 2 3" xfId="19527"/>
    <cellStyle name="Normal 5 4 2 2 2 3 2" xfId="19528"/>
    <cellStyle name="Normal 5 4 2 2 2 3 2 2" xfId="19529"/>
    <cellStyle name="Normal 5 4 2 2 2 3 2 2 2" xfId="19530"/>
    <cellStyle name="Normal 5 4 2 2 2 3 2 3" xfId="19531"/>
    <cellStyle name="Normal 5 4 2 2 2 3 3" xfId="19532"/>
    <cellStyle name="Normal 5 4 2 2 2 3 3 2" xfId="19533"/>
    <cellStyle name="Normal 5 4 2 2 2 3 4" xfId="19534"/>
    <cellStyle name="Normal 5 4 2 2 2 4" xfId="19535"/>
    <cellStyle name="Normal 5 4 2 2 2 4 2" xfId="19536"/>
    <cellStyle name="Normal 5 4 2 2 2 4 2 2" xfId="19537"/>
    <cellStyle name="Normal 5 4 2 2 2 4 3" xfId="19538"/>
    <cellStyle name="Normal 5 4 2 2 2 5" xfId="19539"/>
    <cellStyle name="Normal 5 4 2 2 2 5 2" xfId="19540"/>
    <cellStyle name="Normal 5 4 2 2 2 6" xfId="19541"/>
    <cellStyle name="Normal 5 4 2 2 3" xfId="19542"/>
    <cellStyle name="Normal 5 4 2 2 3 2" xfId="19543"/>
    <cellStyle name="Normal 5 4 2 2 3 2 2" xfId="19544"/>
    <cellStyle name="Normal 5 4 2 2 3 2 2 2" xfId="19545"/>
    <cellStyle name="Normal 5 4 2 2 3 2 2 2 2" xfId="19546"/>
    <cellStyle name="Normal 5 4 2 2 3 2 2 3" xfId="19547"/>
    <cellStyle name="Normal 5 4 2 2 3 2 3" xfId="19548"/>
    <cellStyle name="Normal 5 4 2 2 3 2 3 2" xfId="19549"/>
    <cellStyle name="Normal 5 4 2 2 3 2 4" xfId="19550"/>
    <cellStyle name="Normal 5 4 2 2 3 3" xfId="19551"/>
    <cellStyle name="Normal 5 4 2 2 3 3 2" xfId="19552"/>
    <cellStyle name="Normal 5 4 2 2 3 3 2 2" xfId="19553"/>
    <cellStyle name="Normal 5 4 2 2 3 3 3" xfId="19554"/>
    <cellStyle name="Normal 5 4 2 2 3 4" xfId="19555"/>
    <cellStyle name="Normal 5 4 2 2 3 4 2" xfId="19556"/>
    <cellStyle name="Normal 5 4 2 2 3 5" xfId="19557"/>
    <cellStyle name="Normal 5 4 2 2 4" xfId="19558"/>
    <cellStyle name="Normal 5 4 2 2 4 2" xfId="19559"/>
    <cellStyle name="Normal 5 4 2 2 4 2 2" xfId="19560"/>
    <cellStyle name="Normal 5 4 2 2 4 2 2 2" xfId="19561"/>
    <cellStyle name="Normal 5 4 2 2 4 2 3" xfId="19562"/>
    <cellStyle name="Normal 5 4 2 2 4 3" xfId="19563"/>
    <cellStyle name="Normal 5 4 2 2 4 3 2" xfId="19564"/>
    <cellStyle name="Normal 5 4 2 2 4 4" xfId="19565"/>
    <cellStyle name="Normal 5 4 2 2 5" xfId="19566"/>
    <cellStyle name="Normal 5 4 2 2 5 2" xfId="19567"/>
    <cellStyle name="Normal 5 4 2 2 5 2 2" xfId="19568"/>
    <cellStyle name="Normal 5 4 2 2 5 2 2 2" xfId="19569"/>
    <cellStyle name="Normal 5 4 2 2 5 2 3" xfId="19570"/>
    <cellStyle name="Normal 5 4 2 2 5 3" xfId="19571"/>
    <cellStyle name="Normal 5 4 2 2 5 3 2" xfId="19572"/>
    <cellStyle name="Normal 5 4 2 2 5 4" xfId="19573"/>
    <cellStyle name="Normal 5 4 2 2 6" xfId="19574"/>
    <cellStyle name="Normal 5 4 2 2 6 2" xfId="19575"/>
    <cellStyle name="Normal 5 4 2 2 6 2 2" xfId="19576"/>
    <cellStyle name="Normal 5 4 2 2 6 3" xfId="19577"/>
    <cellStyle name="Normal 5 4 2 2 7" xfId="19578"/>
    <cellStyle name="Normal 5 4 2 2 7 2" xfId="19579"/>
    <cellStyle name="Normal 5 4 2 2 8" xfId="19580"/>
    <cellStyle name="Normal 5 4 2 3" xfId="19581"/>
    <cellStyle name="Normal 5 4 2 3 2" xfId="19582"/>
    <cellStyle name="Normal 5 4 2 3 2 2" xfId="19583"/>
    <cellStyle name="Normal 5 4 2 3 2 2 2" xfId="19584"/>
    <cellStyle name="Normal 5 4 2 3 2 2 2 2" xfId="19585"/>
    <cellStyle name="Normal 5 4 2 3 2 2 2 2 2" xfId="19586"/>
    <cellStyle name="Normal 5 4 2 3 2 2 2 3" xfId="19587"/>
    <cellStyle name="Normal 5 4 2 3 2 2 3" xfId="19588"/>
    <cellStyle name="Normal 5 4 2 3 2 2 3 2" xfId="19589"/>
    <cellStyle name="Normal 5 4 2 3 2 2 4" xfId="19590"/>
    <cellStyle name="Normal 5 4 2 3 2 3" xfId="19591"/>
    <cellStyle name="Normal 5 4 2 3 2 3 2" xfId="19592"/>
    <cellStyle name="Normal 5 4 2 3 2 3 2 2" xfId="19593"/>
    <cellStyle name="Normal 5 4 2 3 2 3 3" xfId="19594"/>
    <cellStyle name="Normal 5 4 2 3 2 4" xfId="19595"/>
    <cellStyle name="Normal 5 4 2 3 2 4 2" xfId="19596"/>
    <cellStyle name="Normal 5 4 2 3 2 5" xfId="19597"/>
    <cellStyle name="Normal 5 4 2 3 3" xfId="19598"/>
    <cellStyle name="Normal 5 4 2 3 3 2" xfId="19599"/>
    <cellStyle name="Normal 5 4 2 3 3 2 2" xfId="19600"/>
    <cellStyle name="Normal 5 4 2 3 3 2 2 2" xfId="19601"/>
    <cellStyle name="Normal 5 4 2 3 3 2 3" xfId="19602"/>
    <cellStyle name="Normal 5 4 2 3 3 3" xfId="19603"/>
    <cellStyle name="Normal 5 4 2 3 3 3 2" xfId="19604"/>
    <cellStyle name="Normal 5 4 2 3 3 4" xfId="19605"/>
    <cellStyle name="Normal 5 4 2 3 4" xfId="19606"/>
    <cellStyle name="Normal 5 4 2 3 4 2" xfId="19607"/>
    <cellStyle name="Normal 5 4 2 3 4 2 2" xfId="19608"/>
    <cellStyle name="Normal 5 4 2 3 4 2 2 2" xfId="19609"/>
    <cellStyle name="Normal 5 4 2 3 4 2 3" xfId="19610"/>
    <cellStyle name="Normal 5 4 2 3 4 3" xfId="19611"/>
    <cellStyle name="Normal 5 4 2 3 4 3 2" xfId="19612"/>
    <cellStyle name="Normal 5 4 2 3 4 4" xfId="19613"/>
    <cellStyle name="Normal 5 4 2 3 5" xfId="19614"/>
    <cellStyle name="Normal 5 4 2 3 5 2" xfId="19615"/>
    <cellStyle name="Normal 5 4 2 3 5 2 2" xfId="19616"/>
    <cellStyle name="Normal 5 4 2 3 5 3" xfId="19617"/>
    <cellStyle name="Normal 5 4 2 3 6" xfId="19618"/>
    <cellStyle name="Normal 5 4 2 3 6 2" xfId="19619"/>
    <cellStyle name="Normal 5 4 2 3 7" xfId="19620"/>
    <cellStyle name="Normal 5 4 2 4" xfId="19621"/>
    <cellStyle name="Normal 5 4 2 4 2" xfId="19622"/>
    <cellStyle name="Normal 5 4 2 4 2 2" xfId="19623"/>
    <cellStyle name="Normal 5 4 2 4 2 2 2" xfId="19624"/>
    <cellStyle name="Normal 5 4 2 4 2 2 2 2" xfId="19625"/>
    <cellStyle name="Normal 5 4 2 4 2 2 3" xfId="19626"/>
    <cellStyle name="Normal 5 4 2 4 2 3" xfId="19627"/>
    <cellStyle name="Normal 5 4 2 4 2 3 2" xfId="19628"/>
    <cellStyle name="Normal 5 4 2 4 2 4" xfId="19629"/>
    <cellStyle name="Normal 5 4 2 4 3" xfId="19630"/>
    <cellStyle name="Normal 5 4 2 4 3 2" xfId="19631"/>
    <cellStyle name="Normal 5 4 2 4 3 2 2" xfId="19632"/>
    <cellStyle name="Normal 5 4 2 4 3 2 2 2" xfId="19633"/>
    <cellStyle name="Normal 5 4 2 4 3 2 3" xfId="19634"/>
    <cellStyle name="Normal 5 4 2 4 3 3" xfId="19635"/>
    <cellStyle name="Normal 5 4 2 4 3 3 2" xfId="19636"/>
    <cellStyle name="Normal 5 4 2 4 3 4" xfId="19637"/>
    <cellStyle name="Normal 5 4 2 4 4" xfId="19638"/>
    <cellStyle name="Normal 5 4 2 4 4 2" xfId="19639"/>
    <cellStyle name="Normal 5 4 2 4 4 2 2" xfId="19640"/>
    <cellStyle name="Normal 5 4 2 4 4 3" xfId="19641"/>
    <cellStyle name="Normal 5 4 2 4 5" xfId="19642"/>
    <cellStyle name="Normal 5 4 2 4 5 2" xfId="19643"/>
    <cellStyle name="Normal 5 4 2 4 6" xfId="19644"/>
    <cellStyle name="Normal 5 4 2 5" xfId="19645"/>
    <cellStyle name="Normal 5 4 2 5 2" xfId="19646"/>
    <cellStyle name="Normal 5 4 2 5 2 2" xfId="19647"/>
    <cellStyle name="Normal 5 4 2 5 2 2 2" xfId="19648"/>
    <cellStyle name="Normal 5 4 2 5 2 2 2 2" xfId="19649"/>
    <cellStyle name="Normal 5 4 2 5 2 2 3" xfId="19650"/>
    <cellStyle name="Normal 5 4 2 5 2 3" xfId="19651"/>
    <cellStyle name="Normal 5 4 2 5 2 3 2" xfId="19652"/>
    <cellStyle name="Normal 5 4 2 5 2 4" xfId="19653"/>
    <cellStyle name="Normal 5 4 2 5 3" xfId="19654"/>
    <cellStyle name="Normal 5 4 2 5 3 2" xfId="19655"/>
    <cellStyle name="Normal 5 4 2 5 3 2 2" xfId="19656"/>
    <cellStyle name="Normal 5 4 2 5 3 3" xfId="19657"/>
    <cellStyle name="Normal 5 4 2 5 4" xfId="19658"/>
    <cellStyle name="Normal 5 4 2 5 4 2" xfId="19659"/>
    <cellStyle name="Normal 5 4 2 5 5" xfId="19660"/>
    <cellStyle name="Normal 5 4 2 6" xfId="19661"/>
    <cellStyle name="Normal 5 4 2 6 2" xfId="19662"/>
    <cellStyle name="Normal 5 4 2 6 2 2" xfId="19663"/>
    <cellStyle name="Normal 5 4 2 6 2 2 2" xfId="19664"/>
    <cellStyle name="Normal 5 4 2 6 2 3" xfId="19665"/>
    <cellStyle name="Normal 5 4 2 6 3" xfId="19666"/>
    <cellStyle name="Normal 5 4 2 6 3 2" xfId="19667"/>
    <cellStyle name="Normal 5 4 2 6 4" xfId="19668"/>
    <cellStyle name="Normal 5 4 2 7" xfId="19669"/>
    <cellStyle name="Normal 5 4 2 7 2" xfId="19670"/>
    <cellStyle name="Normal 5 4 2 7 2 2" xfId="19671"/>
    <cellStyle name="Normal 5 4 2 7 2 2 2" xfId="19672"/>
    <cellStyle name="Normal 5 4 2 7 2 3" xfId="19673"/>
    <cellStyle name="Normal 5 4 2 7 3" xfId="19674"/>
    <cellStyle name="Normal 5 4 2 7 3 2" xfId="19675"/>
    <cellStyle name="Normal 5 4 2 7 4" xfId="19676"/>
    <cellStyle name="Normal 5 4 2 8" xfId="19677"/>
    <cellStyle name="Normal 5 4 2 8 2" xfId="19678"/>
    <cellStyle name="Normal 5 4 2 8 2 2" xfId="19679"/>
    <cellStyle name="Normal 5 4 2 8 3" xfId="19680"/>
    <cellStyle name="Normal 5 4 2 9" xfId="19681"/>
    <cellStyle name="Normal 5 4 2 9 2" xfId="19682"/>
    <cellStyle name="Normal 5 4 3" xfId="19683"/>
    <cellStyle name="Normal 5 4 3 2" xfId="19684"/>
    <cellStyle name="Normal 5 4 3 2 2" xfId="19685"/>
    <cellStyle name="Normal 5 4 3 2 2 2" xfId="19686"/>
    <cellStyle name="Normal 5 4 3 2 2 2 2" xfId="19687"/>
    <cellStyle name="Normal 5 4 3 2 2 2 2 2" xfId="19688"/>
    <cellStyle name="Normal 5 4 3 2 2 2 2 2 2" xfId="19689"/>
    <cellStyle name="Normal 5 4 3 2 2 2 2 3" xfId="19690"/>
    <cellStyle name="Normal 5 4 3 2 2 2 3" xfId="19691"/>
    <cellStyle name="Normal 5 4 3 2 2 2 3 2" xfId="19692"/>
    <cellStyle name="Normal 5 4 3 2 2 2 4" xfId="19693"/>
    <cellStyle name="Normal 5 4 3 2 2 3" xfId="19694"/>
    <cellStyle name="Normal 5 4 3 2 2 3 2" xfId="19695"/>
    <cellStyle name="Normal 5 4 3 2 2 3 2 2" xfId="19696"/>
    <cellStyle name="Normal 5 4 3 2 2 3 3" xfId="19697"/>
    <cellStyle name="Normal 5 4 3 2 2 4" xfId="19698"/>
    <cellStyle name="Normal 5 4 3 2 2 4 2" xfId="19699"/>
    <cellStyle name="Normal 5 4 3 2 2 5" xfId="19700"/>
    <cellStyle name="Normal 5 4 3 2 3" xfId="19701"/>
    <cellStyle name="Normal 5 4 3 2 3 2" xfId="19702"/>
    <cellStyle name="Normal 5 4 3 2 3 2 2" xfId="19703"/>
    <cellStyle name="Normal 5 4 3 2 3 2 2 2" xfId="19704"/>
    <cellStyle name="Normal 5 4 3 2 3 2 3" xfId="19705"/>
    <cellStyle name="Normal 5 4 3 2 3 3" xfId="19706"/>
    <cellStyle name="Normal 5 4 3 2 3 3 2" xfId="19707"/>
    <cellStyle name="Normal 5 4 3 2 3 4" xfId="19708"/>
    <cellStyle name="Normal 5 4 3 2 4" xfId="19709"/>
    <cellStyle name="Normal 5 4 3 2 4 2" xfId="19710"/>
    <cellStyle name="Normal 5 4 3 2 4 2 2" xfId="19711"/>
    <cellStyle name="Normal 5 4 3 2 4 2 2 2" xfId="19712"/>
    <cellStyle name="Normal 5 4 3 2 4 2 3" xfId="19713"/>
    <cellStyle name="Normal 5 4 3 2 4 3" xfId="19714"/>
    <cellStyle name="Normal 5 4 3 2 4 3 2" xfId="19715"/>
    <cellStyle name="Normal 5 4 3 2 4 4" xfId="19716"/>
    <cellStyle name="Normal 5 4 3 2 5" xfId="19717"/>
    <cellStyle name="Normal 5 4 3 2 5 2" xfId="19718"/>
    <cellStyle name="Normal 5 4 3 2 5 2 2" xfId="19719"/>
    <cellStyle name="Normal 5 4 3 2 5 3" xfId="19720"/>
    <cellStyle name="Normal 5 4 3 2 6" xfId="19721"/>
    <cellStyle name="Normal 5 4 3 2 6 2" xfId="19722"/>
    <cellStyle name="Normal 5 4 3 2 7" xfId="19723"/>
    <cellStyle name="Normal 5 4 3 3" xfId="19724"/>
    <cellStyle name="Normal 5 4 3 3 2" xfId="19725"/>
    <cellStyle name="Normal 5 4 3 3 2 2" xfId="19726"/>
    <cellStyle name="Normal 5 4 3 3 2 2 2" xfId="19727"/>
    <cellStyle name="Normal 5 4 3 3 2 2 2 2" xfId="19728"/>
    <cellStyle name="Normal 5 4 3 3 2 2 3" xfId="19729"/>
    <cellStyle name="Normal 5 4 3 3 2 3" xfId="19730"/>
    <cellStyle name="Normal 5 4 3 3 2 3 2" xfId="19731"/>
    <cellStyle name="Normal 5 4 3 3 2 4" xfId="19732"/>
    <cellStyle name="Normal 5 4 3 3 3" xfId="19733"/>
    <cellStyle name="Normal 5 4 3 3 3 2" xfId="19734"/>
    <cellStyle name="Normal 5 4 3 3 3 2 2" xfId="19735"/>
    <cellStyle name="Normal 5 4 3 3 3 2 2 2" xfId="19736"/>
    <cellStyle name="Normal 5 4 3 3 3 2 3" xfId="19737"/>
    <cellStyle name="Normal 5 4 3 3 3 3" xfId="19738"/>
    <cellStyle name="Normal 5 4 3 3 3 3 2" xfId="19739"/>
    <cellStyle name="Normal 5 4 3 3 3 4" xfId="19740"/>
    <cellStyle name="Normal 5 4 3 3 4" xfId="19741"/>
    <cellStyle name="Normal 5 4 3 3 4 2" xfId="19742"/>
    <cellStyle name="Normal 5 4 3 3 4 2 2" xfId="19743"/>
    <cellStyle name="Normal 5 4 3 3 4 3" xfId="19744"/>
    <cellStyle name="Normal 5 4 3 3 5" xfId="19745"/>
    <cellStyle name="Normal 5 4 3 3 5 2" xfId="19746"/>
    <cellStyle name="Normal 5 4 3 3 6" xfId="19747"/>
    <cellStyle name="Normal 5 4 3 4" xfId="19748"/>
    <cellStyle name="Normal 5 4 3 4 2" xfId="19749"/>
    <cellStyle name="Normal 5 4 3 4 2 2" xfId="19750"/>
    <cellStyle name="Normal 5 4 3 4 2 2 2" xfId="19751"/>
    <cellStyle name="Normal 5 4 3 4 2 2 2 2" xfId="19752"/>
    <cellStyle name="Normal 5 4 3 4 2 2 3" xfId="19753"/>
    <cellStyle name="Normal 5 4 3 4 2 3" xfId="19754"/>
    <cellStyle name="Normal 5 4 3 4 2 3 2" xfId="19755"/>
    <cellStyle name="Normal 5 4 3 4 2 4" xfId="19756"/>
    <cellStyle name="Normal 5 4 3 4 3" xfId="19757"/>
    <cellStyle name="Normal 5 4 3 4 3 2" xfId="19758"/>
    <cellStyle name="Normal 5 4 3 4 3 2 2" xfId="19759"/>
    <cellStyle name="Normal 5 4 3 4 3 3" xfId="19760"/>
    <cellStyle name="Normal 5 4 3 4 4" xfId="19761"/>
    <cellStyle name="Normal 5 4 3 4 4 2" xfId="19762"/>
    <cellStyle name="Normal 5 4 3 4 5" xfId="19763"/>
    <cellStyle name="Normal 5 4 3 5" xfId="19764"/>
    <cellStyle name="Normal 5 4 3 5 2" xfId="19765"/>
    <cellStyle name="Normal 5 4 3 5 2 2" xfId="19766"/>
    <cellStyle name="Normal 5 4 3 5 2 2 2" xfId="19767"/>
    <cellStyle name="Normal 5 4 3 5 2 3" xfId="19768"/>
    <cellStyle name="Normal 5 4 3 5 3" xfId="19769"/>
    <cellStyle name="Normal 5 4 3 5 3 2" xfId="19770"/>
    <cellStyle name="Normal 5 4 3 5 4" xfId="19771"/>
    <cellStyle name="Normal 5 4 3 6" xfId="19772"/>
    <cellStyle name="Normal 5 4 3 6 2" xfId="19773"/>
    <cellStyle name="Normal 5 4 3 6 2 2" xfId="19774"/>
    <cellStyle name="Normal 5 4 3 6 2 2 2" xfId="19775"/>
    <cellStyle name="Normal 5 4 3 6 2 3" xfId="19776"/>
    <cellStyle name="Normal 5 4 3 6 3" xfId="19777"/>
    <cellStyle name="Normal 5 4 3 6 3 2" xfId="19778"/>
    <cellStyle name="Normal 5 4 3 6 4" xfId="19779"/>
    <cellStyle name="Normal 5 4 3 7" xfId="19780"/>
    <cellStyle name="Normal 5 4 3 7 2" xfId="19781"/>
    <cellStyle name="Normal 5 4 3 7 2 2" xfId="19782"/>
    <cellStyle name="Normal 5 4 3 7 3" xfId="19783"/>
    <cellStyle name="Normal 5 4 3 8" xfId="19784"/>
    <cellStyle name="Normal 5 4 3 8 2" xfId="19785"/>
    <cellStyle name="Normal 5 4 3 9" xfId="19786"/>
    <cellStyle name="Normal 5 4 4" xfId="19787"/>
    <cellStyle name="Normal 5 4 4 2" xfId="19788"/>
    <cellStyle name="Normal 5 4 4 2 2" xfId="19789"/>
    <cellStyle name="Normal 5 4 4 2 2 2" xfId="19790"/>
    <cellStyle name="Normal 5 4 4 2 2 2 2" xfId="19791"/>
    <cellStyle name="Normal 5 4 4 2 2 2 2 2" xfId="19792"/>
    <cellStyle name="Normal 5 4 4 2 2 2 3" xfId="19793"/>
    <cellStyle name="Normal 5 4 4 2 2 3" xfId="19794"/>
    <cellStyle name="Normal 5 4 4 2 2 3 2" xfId="19795"/>
    <cellStyle name="Normal 5 4 4 2 2 4" xfId="19796"/>
    <cellStyle name="Normal 5 4 4 2 3" xfId="19797"/>
    <cellStyle name="Normal 5 4 4 2 3 2" xfId="19798"/>
    <cellStyle name="Normal 5 4 4 2 3 2 2" xfId="19799"/>
    <cellStyle name="Normal 5 4 4 2 3 2 2 2" xfId="19800"/>
    <cellStyle name="Normal 5 4 4 2 3 2 3" xfId="19801"/>
    <cellStyle name="Normal 5 4 4 2 3 3" xfId="19802"/>
    <cellStyle name="Normal 5 4 4 2 3 3 2" xfId="19803"/>
    <cellStyle name="Normal 5 4 4 2 3 4" xfId="19804"/>
    <cellStyle name="Normal 5 4 4 2 4" xfId="19805"/>
    <cellStyle name="Normal 5 4 4 2 4 2" xfId="19806"/>
    <cellStyle name="Normal 5 4 4 2 4 2 2" xfId="19807"/>
    <cellStyle name="Normal 5 4 4 2 4 3" xfId="19808"/>
    <cellStyle name="Normal 5 4 4 2 5" xfId="19809"/>
    <cellStyle name="Normal 5 4 4 2 5 2" xfId="19810"/>
    <cellStyle name="Normal 5 4 4 2 6" xfId="19811"/>
    <cellStyle name="Normal 5 4 4 3" xfId="19812"/>
    <cellStyle name="Normal 5 4 4 3 2" xfId="19813"/>
    <cellStyle name="Normal 5 4 4 3 2 2" xfId="19814"/>
    <cellStyle name="Normal 5 4 4 3 2 2 2" xfId="19815"/>
    <cellStyle name="Normal 5 4 4 3 2 2 2 2" xfId="19816"/>
    <cellStyle name="Normal 5 4 4 3 2 2 3" xfId="19817"/>
    <cellStyle name="Normal 5 4 4 3 2 3" xfId="19818"/>
    <cellStyle name="Normal 5 4 4 3 2 3 2" xfId="19819"/>
    <cellStyle name="Normal 5 4 4 3 2 4" xfId="19820"/>
    <cellStyle name="Normal 5 4 4 3 3" xfId="19821"/>
    <cellStyle name="Normal 5 4 4 3 3 2" xfId="19822"/>
    <cellStyle name="Normal 5 4 4 3 3 2 2" xfId="19823"/>
    <cellStyle name="Normal 5 4 4 3 3 3" xfId="19824"/>
    <cellStyle name="Normal 5 4 4 3 4" xfId="19825"/>
    <cellStyle name="Normal 5 4 4 3 4 2" xfId="19826"/>
    <cellStyle name="Normal 5 4 4 3 5" xfId="19827"/>
    <cellStyle name="Normal 5 4 4 4" xfId="19828"/>
    <cellStyle name="Normal 5 4 4 4 2" xfId="19829"/>
    <cellStyle name="Normal 5 4 4 4 2 2" xfId="19830"/>
    <cellStyle name="Normal 5 4 4 4 2 2 2" xfId="19831"/>
    <cellStyle name="Normal 5 4 4 4 2 3" xfId="19832"/>
    <cellStyle name="Normal 5 4 4 4 3" xfId="19833"/>
    <cellStyle name="Normal 5 4 4 4 3 2" xfId="19834"/>
    <cellStyle name="Normal 5 4 4 4 4" xfId="19835"/>
    <cellStyle name="Normal 5 4 4 5" xfId="19836"/>
    <cellStyle name="Normal 5 4 4 5 2" xfId="19837"/>
    <cellStyle name="Normal 5 4 4 5 2 2" xfId="19838"/>
    <cellStyle name="Normal 5 4 4 5 2 2 2" xfId="19839"/>
    <cellStyle name="Normal 5 4 4 5 2 3" xfId="19840"/>
    <cellStyle name="Normal 5 4 4 5 3" xfId="19841"/>
    <cellStyle name="Normal 5 4 4 5 3 2" xfId="19842"/>
    <cellStyle name="Normal 5 4 4 5 4" xfId="19843"/>
    <cellStyle name="Normal 5 4 4 6" xfId="19844"/>
    <cellStyle name="Normal 5 4 4 6 2" xfId="19845"/>
    <cellStyle name="Normal 5 4 4 6 2 2" xfId="19846"/>
    <cellStyle name="Normal 5 4 4 6 3" xfId="19847"/>
    <cellStyle name="Normal 5 4 4 7" xfId="19848"/>
    <cellStyle name="Normal 5 4 4 7 2" xfId="19849"/>
    <cellStyle name="Normal 5 4 4 8" xfId="19850"/>
    <cellStyle name="Normal 5 4 5" xfId="19851"/>
    <cellStyle name="Normal 5 4 5 2" xfId="19852"/>
    <cellStyle name="Normal 5 4 5 2 2" xfId="19853"/>
    <cellStyle name="Normal 5 4 5 2 2 2" xfId="19854"/>
    <cellStyle name="Normal 5 4 5 2 2 2 2" xfId="19855"/>
    <cellStyle name="Normal 5 4 5 2 2 2 2 2" xfId="19856"/>
    <cellStyle name="Normal 5 4 5 2 2 2 3" xfId="19857"/>
    <cellStyle name="Normal 5 4 5 2 2 3" xfId="19858"/>
    <cellStyle name="Normal 5 4 5 2 2 3 2" xfId="19859"/>
    <cellStyle name="Normal 5 4 5 2 2 4" xfId="19860"/>
    <cellStyle name="Normal 5 4 5 2 3" xfId="19861"/>
    <cellStyle name="Normal 5 4 5 2 3 2" xfId="19862"/>
    <cellStyle name="Normal 5 4 5 2 3 2 2" xfId="19863"/>
    <cellStyle name="Normal 5 4 5 2 3 3" xfId="19864"/>
    <cellStyle name="Normal 5 4 5 2 4" xfId="19865"/>
    <cellStyle name="Normal 5 4 5 2 4 2" xfId="19866"/>
    <cellStyle name="Normal 5 4 5 2 5" xfId="19867"/>
    <cellStyle name="Normal 5 4 5 3" xfId="19868"/>
    <cellStyle name="Normal 5 4 5 3 2" xfId="19869"/>
    <cellStyle name="Normal 5 4 5 3 2 2" xfId="19870"/>
    <cellStyle name="Normal 5 4 5 3 2 2 2" xfId="19871"/>
    <cellStyle name="Normal 5 4 5 3 2 3" xfId="19872"/>
    <cellStyle name="Normal 5 4 5 3 3" xfId="19873"/>
    <cellStyle name="Normal 5 4 5 3 3 2" xfId="19874"/>
    <cellStyle name="Normal 5 4 5 3 4" xfId="19875"/>
    <cellStyle name="Normal 5 4 5 4" xfId="19876"/>
    <cellStyle name="Normal 5 4 5 4 2" xfId="19877"/>
    <cellStyle name="Normal 5 4 5 4 2 2" xfId="19878"/>
    <cellStyle name="Normal 5 4 5 4 2 2 2" xfId="19879"/>
    <cellStyle name="Normal 5 4 5 4 2 3" xfId="19880"/>
    <cellStyle name="Normal 5 4 5 4 3" xfId="19881"/>
    <cellStyle name="Normal 5 4 5 4 3 2" xfId="19882"/>
    <cellStyle name="Normal 5 4 5 4 4" xfId="19883"/>
    <cellStyle name="Normal 5 4 5 5" xfId="19884"/>
    <cellStyle name="Normal 5 4 5 5 2" xfId="19885"/>
    <cellStyle name="Normal 5 4 5 5 2 2" xfId="19886"/>
    <cellStyle name="Normal 5 4 5 5 3" xfId="19887"/>
    <cellStyle name="Normal 5 4 5 6" xfId="19888"/>
    <cellStyle name="Normal 5 4 5 6 2" xfId="19889"/>
    <cellStyle name="Normal 5 4 5 7" xfId="19890"/>
    <cellStyle name="Normal 5 4 6" xfId="19891"/>
    <cellStyle name="Normal 5 4 6 2" xfId="19892"/>
    <cellStyle name="Normal 5 4 6 2 2" xfId="19893"/>
    <cellStyle name="Normal 5 4 6 2 2 2" xfId="19894"/>
    <cellStyle name="Normal 5 4 6 2 2 2 2" xfId="19895"/>
    <cellStyle name="Normal 5 4 6 2 2 2 2 2" xfId="19896"/>
    <cellStyle name="Normal 5 4 6 2 2 2 3" xfId="19897"/>
    <cellStyle name="Normal 5 4 6 2 2 3" xfId="19898"/>
    <cellStyle name="Normal 5 4 6 2 2 3 2" xfId="19899"/>
    <cellStyle name="Normal 5 4 6 2 2 4" xfId="19900"/>
    <cellStyle name="Normal 5 4 6 2 3" xfId="19901"/>
    <cellStyle name="Normal 5 4 6 2 3 2" xfId="19902"/>
    <cellStyle name="Normal 5 4 6 2 3 2 2" xfId="19903"/>
    <cellStyle name="Normal 5 4 6 2 3 3" xfId="19904"/>
    <cellStyle name="Normal 5 4 6 2 4" xfId="19905"/>
    <cellStyle name="Normal 5 4 6 2 4 2" xfId="19906"/>
    <cellStyle name="Normal 5 4 6 2 5" xfId="19907"/>
    <cellStyle name="Normal 5 4 6 3" xfId="19908"/>
    <cellStyle name="Normal 5 4 6 3 2" xfId="19909"/>
    <cellStyle name="Normal 5 4 6 3 2 2" xfId="19910"/>
    <cellStyle name="Normal 5 4 6 3 2 2 2" xfId="19911"/>
    <cellStyle name="Normal 5 4 6 3 2 3" xfId="19912"/>
    <cellStyle name="Normal 5 4 6 3 3" xfId="19913"/>
    <cellStyle name="Normal 5 4 6 3 3 2" xfId="19914"/>
    <cellStyle name="Normal 5 4 6 3 4" xfId="19915"/>
    <cellStyle name="Normal 5 4 6 4" xfId="19916"/>
    <cellStyle name="Normal 5 4 6 4 2" xfId="19917"/>
    <cellStyle name="Normal 5 4 6 4 2 2" xfId="19918"/>
    <cellStyle name="Normal 5 4 6 4 2 2 2" xfId="19919"/>
    <cellStyle name="Normal 5 4 6 4 2 3" xfId="19920"/>
    <cellStyle name="Normal 5 4 6 4 3" xfId="19921"/>
    <cellStyle name="Normal 5 4 6 4 3 2" xfId="19922"/>
    <cellStyle name="Normal 5 4 6 4 4" xfId="19923"/>
    <cellStyle name="Normal 5 4 6 5" xfId="19924"/>
    <cellStyle name="Normal 5 4 6 5 2" xfId="19925"/>
    <cellStyle name="Normal 5 4 6 5 2 2" xfId="19926"/>
    <cellStyle name="Normal 5 4 6 5 3" xfId="19927"/>
    <cellStyle name="Normal 5 4 6 6" xfId="19928"/>
    <cellStyle name="Normal 5 4 6 6 2" xfId="19929"/>
    <cellStyle name="Normal 5 4 6 7" xfId="19930"/>
    <cellStyle name="Normal 5 4 7" xfId="19931"/>
    <cellStyle name="Normal 5 4 7 2" xfId="19932"/>
    <cellStyle name="Normal 5 4 7 2 2" xfId="19933"/>
    <cellStyle name="Normal 5 4 7 2 2 2" xfId="19934"/>
    <cellStyle name="Normal 5 4 7 2 2 2 2" xfId="19935"/>
    <cellStyle name="Normal 5 4 7 2 2 3" xfId="19936"/>
    <cellStyle name="Normal 5 4 7 2 3" xfId="19937"/>
    <cellStyle name="Normal 5 4 7 2 3 2" xfId="19938"/>
    <cellStyle name="Normal 5 4 7 2 4" xfId="19939"/>
    <cellStyle name="Normal 5 4 7 3" xfId="19940"/>
    <cellStyle name="Normal 5 4 7 3 2" xfId="19941"/>
    <cellStyle name="Normal 5 4 7 3 2 2" xfId="19942"/>
    <cellStyle name="Normal 5 4 7 3 2 2 2" xfId="19943"/>
    <cellStyle name="Normal 5 4 7 3 2 3" xfId="19944"/>
    <cellStyle name="Normal 5 4 7 3 3" xfId="19945"/>
    <cellStyle name="Normal 5 4 7 3 3 2" xfId="19946"/>
    <cellStyle name="Normal 5 4 7 3 4" xfId="19947"/>
    <cellStyle name="Normal 5 4 7 4" xfId="19948"/>
    <cellStyle name="Normal 5 4 7 4 2" xfId="19949"/>
    <cellStyle name="Normal 5 4 7 4 2 2" xfId="19950"/>
    <cellStyle name="Normal 5 4 7 4 3" xfId="19951"/>
    <cellStyle name="Normal 5 4 7 5" xfId="19952"/>
    <cellStyle name="Normal 5 4 7 5 2" xfId="19953"/>
    <cellStyle name="Normal 5 4 7 6" xfId="19954"/>
    <cellStyle name="Normal 5 4 8" xfId="19955"/>
    <cellStyle name="Normal 5 4 8 2" xfId="19956"/>
    <cellStyle name="Normal 5 4 8 2 2" xfId="19957"/>
    <cellStyle name="Normal 5 4 8 2 2 2" xfId="19958"/>
    <cellStyle name="Normal 5 4 8 2 2 2 2" xfId="19959"/>
    <cellStyle name="Normal 5 4 8 2 2 3" xfId="19960"/>
    <cellStyle name="Normal 5 4 8 2 3" xfId="19961"/>
    <cellStyle name="Normal 5 4 8 2 3 2" xfId="19962"/>
    <cellStyle name="Normal 5 4 8 2 4" xfId="19963"/>
    <cellStyle name="Normal 5 4 8 3" xfId="19964"/>
    <cellStyle name="Normal 5 4 8 3 2" xfId="19965"/>
    <cellStyle name="Normal 5 4 8 3 2 2" xfId="19966"/>
    <cellStyle name="Normal 5 4 8 3 3" xfId="19967"/>
    <cellStyle name="Normal 5 4 8 4" xfId="19968"/>
    <cellStyle name="Normal 5 4 8 4 2" xfId="19969"/>
    <cellStyle name="Normal 5 4 8 5" xfId="19970"/>
    <cellStyle name="Normal 5 4 9" xfId="19971"/>
    <cellStyle name="Normal 5 4 9 2" xfId="19972"/>
    <cellStyle name="Normal 5 4 9 2 2" xfId="19973"/>
    <cellStyle name="Normal 5 4 9 2 2 2" xfId="19974"/>
    <cellStyle name="Normal 5 4 9 2 3" xfId="19975"/>
    <cellStyle name="Normal 5 4 9 3" xfId="19976"/>
    <cellStyle name="Normal 5 4 9 3 2" xfId="19977"/>
    <cellStyle name="Normal 5 4 9 4" xfId="19978"/>
    <cellStyle name="Normal 5 5" xfId="19979"/>
    <cellStyle name="Normal 5 5 10" xfId="19980"/>
    <cellStyle name="Normal 5 5 10 2" xfId="19981"/>
    <cellStyle name="Normal 5 5 10 2 2" xfId="19982"/>
    <cellStyle name="Normal 5 5 10 3" xfId="19983"/>
    <cellStyle name="Normal 5 5 11" xfId="19984"/>
    <cellStyle name="Normal 5 5 11 2" xfId="19985"/>
    <cellStyle name="Normal 5 5 12" xfId="19986"/>
    <cellStyle name="Normal 5 5 2" xfId="19987"/>
    <cellStyle name="Normal 5 5 2 2" xfId="19988"/>
    <cellStyle name="Normal 5 5 2 2 2" xfId="19989"/>
    <cellStyle name="Normal 5 5 2 2 2 2" xfId="19990"/>
    <cellStyle name="Normal 5 5 2 2 2 2 2" xfId="19991"/>
    <cellStyle name="Normal 5 5 2 2 2 2 2 2" xfId="19992"/>
    <cellStyle name="Normal 5 5 2 2 2 2 2 2 2" xfId="19993"/>
    <cellStyle name="Normal 5 5 2 2 2 2 2 3" xfId="19994"/>
    <cellStyle name="Normal 5 5 2 2 2 2 3" xfId="19995"/>
    <cellStyle name="Normal 5 5 2 2 2 2 3 2" xfId="19996"/>
    <cellStyle name="Normal 5 5 2 2 2 2 4" xfId="19997"/>
    <cellStyle name="Normal 5 5 2 2 2 3" xfId="19998"/>
    <cellStyle name="Normal 5 5 2 2 2 3 2" xfId="19999"/>
    <cellStyle name="Normal 5 5 2 2 2 3 2 2" xfId="20000"/>
    <cellStyle name="Normal 5 5 2 2 2 3 3" xfId="20001"/>
    <cellStyle name="Normal 5 5 2 2 2 4" xfId="20002"/>
    <cellStyle name="Normal 5 5 2 2 2 4 2" xfId="20003"/>
    <cellStyle name="Normal 5 5 2 2 2 5" xfId="20004"/>
    <cellStyle name="Normal 5 5 2 2 3" xfId="20005"/>
    <cellStyle name="Normal 5 5 2 2 3 2" xfId="20006"/>
    <cellStyle name="Normal 5 5 2 2 3 2 2" xfId="20007"/>
    <cellStyle name="Normal 5 5 2 2 3 2 2 2" xfId="20008"/>
    <cellStyle name="Normal 5 5 2 2 3 2 3" xfId="20009"/>
    <cellStyle name="Normal 5 5 2 2 3 3" xfId="20010"/>
    <cellStyle name="Normal 5 5 2 2 3 3 2" xfId="20011"/>
    <cellStyle name="Normal 5 5 2 2 3 4" xfId="20012"/>
    <cellStyle name="Normal 5 5 2 2 4" xfId="20013"/>
    <cellStyle name="Normal 5 5 2 2 4 2" xfId="20014"/>
    <cellStyle name="Normal 5 5 2 2 4 2 2" xfId="20015"/>
    <cellStyle name="Normal 5 5 2 2 4 2 2 2" xfId="20016"/>
    <cellStyle name="Normal 5 5 2 2 4 2 3" xfId="20017"/>
    <cellStyle name="Normal 5 5 2 2 4 3" xfId="20018"/>
    <cellStyle name="Normal 5 5 2 2 4 3 2" xfId="20019"/>
    <cellStyle name="Normal 5 5 2 2 4 4" xfId="20020"/>
    <cellStyle name="Normal 5 5 2 2 5" xfId="20021"/>
    <cellStyle name="Normal 5 5 2 2 5 2" xfId="20022"/>
    <cellStyle name="Normal 5 5 2 2 5 2 2" xfId="20023"/>
    <cellStyle name="Normal 5 5 2 2 5 3" xfId="20024"/>
    <cellStyle name="Normal 5 5 2 2 6" xfId="20025"/>
    <cellStyle name="Normal 5 5 2 2 6 2" xfId="20026"/>
    <cellStyle name="Normal 5 5 2 2 7" xfId="20027"/>
    <cellStyle name="Normal 5 5 2 3" xfId="20028"/>
    <cellStyle name="Normal 5 5 2 3 2" xfId="20029"/>
    <cellStyle name="Normal 5 5 2 3 2 2" xfId="20030"/>
    <cellStyle name="Normal 5 5 2 3 2 2 2" xfId="20031"/>
    <cellStyle name="Normal 5 5 2 3 2 2 2 2" xfId="20032"/>
    <cellStyle name="Normal 5 5 2 3 2 2 3" xfId="20033"/>
    <cellStyle name="Normal 5 5 2 3 2 3" xfId="20034"/>
    <cellStyle name="Normal 5 5 2 3 2 3 2" xfId="20035"/>
    <cellStyle name="Normal 5 5 2 3 2 4" xfId="20036"/>
    <cellStyle name="Normal 5 5 2 3 3" xfId="20037"/>
    <cellStyle name="Normal 5 5 2 3 3 2" xfId="20038"/>
    <cellStyle name="Normal 5 5 2 3 3 2 2" xfId="20039"/>
    <cellStyle name="Normal 5 5 2 3 3 2 2 2" xfId="20040"/>
    <cellStyle name="Normal 5 5 2 3 3 2 3" xfId="20041"/>
    <cellStyle name="Normal 5 5 2 3 3 3" xfId="20042"/>
    <cellStyle name="Normal 5 5 2 3 3 3 2" xfId="20043"/>
    <cellStyle name="Normal 5 5 2 3 3 4" xfId="20044"/>
    <cellStyle name="Normal 5 5 2 3 4" xfId="20045"/>
    <cellStyle name="Normal 5 5 2 3 4 2" xfId="20046"/>
    <cellStyle name="Normal 5 5 2 3 4 2 2" xfId="20047"/>
    <cellStyle name="Normal 5 5 2 3 4 3" xfId="20048"/>
    <cellStyle name="Normal 5 5 2 3 5" xfId="20049"/>
    <cellStyle name="Normal 5 5 2 3 5 2" xfId="20050"/>
    <cellStyle name="Normal 5 5 2 3 6" xfId="20051"/>
    <cellStyle name="Normal 5 5 2 4" xfId="20052"/>
    <cellStyle name="Normal 5 5 2 4 2" xfId="20053"/>
    <cellStyle name="Normal 5 5 2 4 2 2" xfId="20054"/>
    <cellStyle name="Normal 5 5 2 4 2 2 2" xfId="20055"/>
    <cellStyle name="Normal 5 5 2 4 2 2 2 2" xfId="20056"/>
    <cellStyle name="Normal 5 5 2 4 2 2 3" xfId="20057"/>
    <cellStyle name="Normal 5 5 2 4 2 3" xfId="20058"/>
    <cellStyle name="Normal 5 5 2 4 2 3 2" xfId="20059"/>
    <cellStyle name="Normal 5 5 2 4 2 4" xfId="20060"/>
    <cellStyle name="Normal 5 5 2 4 3" xfId="20061"/>
    <cellStyle name="Normal 5 5 2 4 3 2" xfId="20062"/>
    <cellStyle name="Normal 5 5 2 4 3 2 2" xfId="20063"/>
    <cellStyle name="Normal 5 5 2 4 3 3" xfId="20064"/>
    <cellStyle name="Normal 5 5 2 4 4" xfId="20065"/>
    <cellStyle name="Normal 5 5 2 4 4 2" xfId="20066"/>
    <cellStyle name="Normal 5 5 2 4 5" xfId="20067"/>
    <cellStyle name="Normal 5 5 2 5" xfId="20068"/>
    <cellStyle name="Normal 5 5 2 5 2" xfId="20069"/>
    <cellStyle name="Normal 5 5 2 5 2 2" xfId="20070"/>
    <cellStyle name="Normal 5 5 2 5 2 2 2" xfId="20071"/>
    <cellStyle name="Normal 5 5 2 5 2 3" xfId="20072"/>
    <cellStyle name="Normal 5 5 2 5 3" xfId="20073"/>
    <cellStyle name="Normal 5 5 2 5 3 2" xfId="20074"/>
    <cellStyle name="Normal 5 5 2 5 4" xfId="20075"/>
    <cellStyle name="Normal 5 5 2 6" xfId="20076"/>
    <cellStyle name="Normal 5 5 2 6 2" xfId="20077"/>
    <cellStyle name="Normal 5 5 2 6 2 2" xfId="20078"/>
    <cellStyle name="Normal 5 5 2 6 2 2 2" xfId="20079"/>
    <cellStyle name="Normal 5 5 2 6 2 3" xfId="20080"/>
    <cellStyle name="Normal 5 5 2 6 3" xfId="20081"/>
    <cellStyle name="Normal 5 5 2 6 3 2" xfId="20082"/>
    <cellStyle name="Normal 5 5 2 6 4" xfId="20083"/>
    <cellStyle name="Normal 5 5 2 7" xfId="20084"/>
    <cellStyle name="Normal 5 5 2 7 2" xfId="20085"/>
    <cellStyle name="Normal 5 5 2 7 2 2" xfId="20086"/>
    <cellStyle name="Normal 5 5 2 7 3" xfId="20087"/>
    <cellStyle name="Normal 5 5 2 8" xfId="20088"/>
    <cellStyle name="Normal 5 5 2 8 2" xfId="20089"/>
    <cellStyle name="Normal 5 5 2 9" xfId="20090"/>
    <cellStyle name="Normal 5 5 3" xfId="20091"/>
    <cellStyle name="Normal 5 5 3 2" xfId="20092"/>
    <cellStyle name="Normal 5 5 3 2 2" xfId="20093"/>
    <cellStyle name="Normal 5 5 3 2 2 2" xfId="20094"/>
    <cellStyle name="Normal 5 5 3 2 2 2 2" xfId="20095"/>
    <cellStyle name="Normal 5 5 3 2 2 2 2 2" xfId="20096"/>
    <cellStyle name="Normal 5 5 3 2 2 2 3" xfId="20097"/>
    <cellStyle name="Normal 5 5 3 2 2 3" xfId="20098"/>
    <cellStyle name="Normal 5 5 3 2 2 3 2" xfId="20099"/>
    <cellStyle name="Normal 5 5 3 2 2 4" xfId="20100"/>
    <cellStyle name="Normal 5 5 3 2 3" xfId="20101"/>
    <cellStyle name="Normal 5 5 3 2 3 2" xfId="20102"/>
    <cellStyle name="Normal 5 5 3 2 3 2 2" xfId="20103"/>
    <cellStyle name="Normal 5 5 3 2 3 2 2 2" xfId="20104"/>
    <cellStyle name="Normal 5 5 3 2 3 2 3" xfId="20105"/>
    <cellStyle name="Normal 5 5 3 2 3 3" xfId="20106"/>
    <cellStyle name="Normal 5 5 3 2 3 3 2" xfId="20107"/>
    <cellStyle name="Normal 5 5 3 2 3 4" xfId="20108"/>
    <cellStyle name="Normal 5 5 3 2 4" xfId="20109"/>
    <cellStyle name="Normal 5 5 3 2 4 2" xfId="20110"/>
    <cellStyle name="Normal 5 5 3 2 4 2 2" xfId="20111"/>
    <cellStyle name="Normal 5 5 3 2 4 3" xfId="20112"/>
    <cellStyle name="Normal 5 5 3 2 5" xfId="20113"/>
    <cellStyle name="Normal 5 5 3 2 5 2" xfId="20114"/>
    <cellStyle name="Normal 5 5 3 2 6" xfId="20115"/>
    <cellStyle name="Normal 5 5 3 3" xfId="20116"/>
    <cellStyle name="Normal 5 5 3 3 2" xfId="20117"/>
    <cellStyle name="Normal 5 5 3 3 2 2" xfId="20118"/>
    <cellStyle name="Normal 5 5 3 3 2 2 2" xfId="20119"/>
    <cellStyle name="Normal 5 5 3 3 2 2 2 2" xfId="20120"/>
    <cellStyle name="Normal 5 5 3 3 2 2 3" xfId="20121"/>
    <cellStyle name="Normal 5 5 3 3 2 3" xfId="20122"/>
    <cellStyle name="Normal 5 5 3 3 2 3 2" xfId="20123"/>
    <cellStyle name="Normal 5 5 3 3 2 4" xfId="20124"/>
    <cellStyle name="Normal 5 5 3 3 3" xfId="20125"/>
    <cellStyle name="Normal 5 5 3 3 3 2" xfId="20126"/>
    <cellStyle name="Normal 5 5 3 3 3 2 2" xfId="20127"/>
    <cellStyle name="Normal 5 5 3 3 3 3" xfId="20128"/>
    <cellStyle name="Normal 5 5 3 3 4" xfId="20129"/>
    <cellStyle name="Normal 5 5 3 3 4 2" xfId="20130"/>
    <cellStyle name="Normal 5 5 3 3 5" xfId="20131"/>
    <cellStyle name="Normal 5 5 3 4" xfId="20132"/>
    <cellStyle name="Normal 5 5 3 4 2" xfId="20133"/>
    <cellStyle name="Normal 5 5 3 4 2 2" xfId="20134"/>
    <cellStyle name="Normal 5 5 3 4 2 2 2" xfId="20135"/>
    <cellStyle name="Normal 5 5 3 4 2 3" xfId="20136"/>
    <cellStyle name="Normal 5 5 3 4 3" xfId="20137"/>
    <cellStyle name="Normal 5 5 3 4 3 2" xfId="20138"/>
    <cellStyle name="Normal 5 5 3 4 4" xfId="20139"/>
    <cellStyle name="Normal 5 5 3 5" xfId="20140"/>
    <cellStyle name="Normal 5 5 3 5 2" xfId="20141"/>
    <cellStyle name="Normal 5 5 3 5 2 2" xfId="20142"/>
    <cellStyle name="Normal 5 5 3 5 2 2 2" xfId="20143"/>
    <cellStyle name="Normal 5 5 3 5 2 3" xfId="20144"/>
    <cellStyle name="Normal 5 5 3 5 3" xfId="20145"/>
    <cellStyle name="Normal 5 5 3 5 3 2" xfId="20146"/>
    <cellStyle name="Normal 5 5 3 5 4" xfId="20147"/>
    <cellStyle name="Normal 5 5 3 6" xfId="20148"/>
    <cellStyle name="Normal 5 5 3 6 2" xfId="20149"/>
    <cellStyle name="Normal 5 5 3 6 2 2" xfId="20150"/>
    <cellStyle name="Normal 5 5 3 6 3" xfId="20151"/>
    <cellStyle name="Normal 5 5 3 7" xfId="20152"/>
    <cellStyle name="Normal 5 5 3 7 2" xfId="20153"/>
    <cellStyle name="Normal 5 5 3 8" xfId="20154"/>
    <cellStyle name="Normal 5 5 4" xfId="20155"/>
    <cellStyle name="Normal 5 5 4 2" xfId="20156"/>
    <cellStyle name="Normal 5 5 4 2 2" xfId="20157"/>
    <cellStyle name="Normal 5 5 4 2 2 2" xfId="20158"/>
    <cellStyle name="Normal 5 5 4 2 2 2 2" xfId="20159"/>
    <cellStyle name="Normal 5 5 4 2 2 2 2 2" xfId="20160"/>
    <cellStyle name="Normal 5 5 4 2 2 2 3" xfId="20161"/>
    <cellStyle name="Normal 5 5 4 2 2 3" xfId="20162"/>
    <cellStyle name="Normal 5 5 4 2 2 3 2" xfId="20163"/>
    <cellStyle name="Normal 5 5 4 2 2 4" xfId="20164"/>
    <cellStyle name="Normal 5 5 4 2 3" xfId="20165"/>
    <cellStyle name="Normal 5 5 4 2 3 2" xfId="20166"/>
    <cellStyle name="Normal 5 5 4 2 3 2 2" xfId="20167"/>
    <cellStyle name="Normal 5 5 4 2 3 3" xfId="20168"/>
    <cellStyle name="Normal 5 5 4 2 4" xfId="20169"/>
    <cellStyle name="Normal 5 5 4 2 4 2" xfId="20170"/>
    <cellStyle name="Normal 5 5 4 2 5" xfId="20171"/>
    <cellStyle name="Normal 5 5 4 3" xfId="20172"/>
    <cellStyle name="Normal 5 5 4 3 2" xfId="20173"/>
    <cellStyle name="Normal 5 5 4 3 2 2" xfId="20174"/>
    <cellStyle name="Normal 5 5 4 3 2 2 2" xfId="20175"/>
    <cellStyle name="Normal 5 5 4 3 2 3" xfId="20176"/>
    <cellStyle name="Normal 5 5 4 3 3" xfId="20177"/>
    <cellStyle name="Normal 5 5 4 3 3 2" xfId="20178"/>
    <cellStyle name="Normal 5 5 4 3 4" xfId="20179"/>
    <cellStyle name="Normal 5 5 4 4" xfId="20180"/>
    <cellStyle name="Normal 5 5 4 4 2" xfId="20181"/>
    <cellStyle name="Normal 5 5 4 4 2 2" xfId="20182"/>
    <cellStyle name="Normal 5 5 4 4 2 2 2" xfId="20183"/>
    <cellStyle name="Normal 5 5 4 4 2 3" xfId="20184"/>
    <cellStyle name="Normal 5 5 4 4 3" xfId="20185"/>
    <cellStyle name="Normal 5 5 4 4 3 2" xfId="20186"/>
    <cellStyle name="Normal 5 5 4 4 4" xfId="20187"/>
    <cellStyle name="Normal 5 5 4 5" xfId="20188"/>
    <cellStyle name="Normal 5 5 4 5 2" xfId="20189"/>
    <cellStyle name="Normal 5 5 4 5 2 2" xfId="20190"/>
    <cellStyle name="Normal 5 5 4 5 3" xfId="20191"/>
    <cellStyle name="Normal 5 5 4 6" xfId="20192"/>
    <cellStyle name="Normal 5 5 4 6 2" xfId="20193"/>
    <cellStyle name="Normal 5 5 4 7" xfId="20194"/>
    <cellStyle name="Normal 5 5 5" xfId="20195"/>
    <cellStyle name="Normal 5 5 5 2" xfId="20196"/>
    <cellStyle name="Normal 5 5 5 2 2" xfId="20197"/>
    <cellStyle name="Normal 5 5 5 2 2 2" xfId="20198"/>
    <cellStyle name="Normal 5 5 5 2 2 2 2" xfId="20199"/>
    <cellStyle name="Normal 5 5 5 2 2 2 2 2" xfId="20200"/>
    <cellStyle name="Normal 5 5 5 2 2 2 3" xfId="20201"/>
    <cellStyle name="Normal 5 5 5 2 2 3" xfId="20202"/>
    <cellStyle name="Normal 5 5 5 2 2 3 2" xfId="20203"/>
    <cellStyle name="Normal 5 5 5 2 2 4" xfId="20204"/>
    <cellStyle name="Normal 5 5 5 2 3" xfId="20205"/>
    <cellStyle name="Normal 5 5 5 2 3 2" xfId="20206"/>
    <cellStyle name="Normal 5 5 5 2 3 2 2" xfId="20207"/>
    <cellStyle name="Normal 5 5 5 2 3 3" xfId="20208"/>
    <cellStyle name="Normal 5 5 5 2 4" xfId="20209"/>
    <cellStyle name="Normal 5 5 5 2 4 2" xfId="20210"/>
    <cellStyle name="Normal 5 5 5 2 5" xfId="20211"/>
    <cellStyle name="Normal 5 5 5 3" xfId="20212"/>
    <cellStyle name="Normal 5 5 5 3 2" xfId="20213"/>
    <cellStyle name="Normal 5 5 5 3 2 2" xfId="20214"/>
    <cellStyle name="Normal 5 5 5 3 2 2 2" xfId="20215"/>
    <cellStyle name="Normal 5 5 5 3 2 3" xfId="20216"/>
    <cellStyle name="Normal 5 5 5 3 3" xfId="20217"/>
    <cellStyle name="Normal 5 5 5 3 3 2" xfId="20218"/>
    <cellStyle name="Normal 5 5 5 3 4" xfId="20219"/>
    <cellStyle name="Normal 5 5 5 4" xfId="20220"/>
    <cellStyle name="Normal 5 5 5 4 2" xfId="20221"/>
    <cellStyle name="Normal 5 5 5 4 2 2" xfId="20222"/>
    <cellStyle name="Normal 5 5 5 4 2 2 2" xfId="20223"/>
    <cellStyle name="Normal 5 5 5 4 2 3" xfId="20224"/>
    <cellStyle name="Normal 5 5 5 4 3" xfId="20225"/>
    <cellStyle name="Normal 5 5 5 4 3 2" xfId="20226"/>
    <cellStyle name="Normal 5 5 5 4 4" xfId="20227"/>
    <cellStyle name="Normal 5 5 5 5" xfId="20228"/>
    <cellStyle name="Normal 5 5 5 5 2" xfId="20229"/>
    <cellStyle name="Normal 5 5 5 5 2 2" xfId="20230"/>
    <cellStyle name="Normal 5 5 5 5 3" xfId="20231"/>
    <cellStyle name="Normal 5 5 5 6" xfId="20232"/>
    <cellStyle name="Normal 5 5 5 6 2" xfId="20233"/>
    <cellStyle name="Normal 5 5 5 7" xfId="20234"/>
    <cellStyle name="Normal 5 5 6" xfId="20235"/>
    <cellStyle name="Normal 5 5 6 2" xfId="20236"/>
    <cellStyle name="Normal 5 5 6 2 2" xfId="20237"/>
    <cellStyle name="Normal 5 5 6 2 2 2" xfId="20238"/>
    <cellStyle name="Normal 5 5 6 2 2 2 2" xfId="20239"/>
    <cellStyle name="Normal 5 5 6 2 2 3" xfId="20240"/>
    <cellStyle name="Normal 5 5 6 2 3" xfId="20241"/>
    <cellStyle name="Normal 5 5 6 2 3 2" xfId="20242"/>
    <cellStyle name="Normal 5 5 6 2 4" xfId="20243"/>
    <cellStyle name="Normal 5 5 6 3" xfId="20244"/>
    <cellStyle name="Normal 5 5 6 3 2" xfId="20245"/>
    <cellStyle name="Normal 5 5 6 3 2 2" xfId="20246"/>
    <cellStyle name="Normal 5 5 6 3 2 2 2" xfId="20247"/>
    <cellStyle name="Normal 5 5 6 3 2 3" xfId="20248"/>
    <cellStyle name="Normal 5 5 6 3 3" xfId="20249"/>
    <cellStyle name="Normal 5 5 6 3 3 2" xfId="20250"/>
    <cellStyle name="Normal 5 5 6 3 4" xfId="20251"/>
    <cellStyle name="Normal 5 5 6 4" xfId="20252"/>
    <cellStyle name="Normal 5 5 6 4 2" xfId="20253"/>
    <cellStyle name="Normal 5 5 6 4 2 2" xfId="20254"/>
    <cellStyle name="Normal 5 5 6 4 3" xfId="20255"/>
    <cellStyle name="Normal 5 5 6 5" xfId="20256"/>
    <cellStyle name="Normal 5 5 6 5 2" xfId="20257"/>
    <cellStyle name="Normal 5 5 6 6" xfId="20258"/>
    <cellStyle name="Normal 5 5 7" xfId="20259"/>
    <cellStyle name="Normal 5 5 7 2" xfId="20260"/>
    <cellStyle name="Normal 5 5 7 2 2" xfId="20261"/>
    <cellStyle name="Normal 5 5 7 2 2 2" xfId="20262"/>
    <cellStyle name="Normal 5 5 7 2 2 2 2" xfId="20263"/>
    <cellStyle name="Normal 5 5 7 2 2 3" xfId="20264"/>
    <cellStyle name="Normal 5 5 7 2 3" xfId="20265"/>
    <cellStyle name="Normal 5 5 7 2 3 2" xfId="20266"/>
    <cellStyle name="Normal 5 5 7 2 4" xfId="20267"/>
    <cellStyle name="Normal 5 5 7 3" xfId="20268"/>
    <cellStyle name="Normal 5 5 7 3 2" xfId="20269"/>
    <cellStyle name="Normal 5 5 7 3 2 2" xfId="20270"/>
    <cellStyle name="Normal 5 5 7 3 3" xfId="20271"/>
    <cellStyle name="Normal 5 5 7 4" xfId="20272"/>
    <cellStyle name="Normal 5 5 7 4 2" xfId="20273"/>
    <cellStyle name="Normal 5 5 7 5" xfId="20274"/>
    <cellStyle name="Normal 5 5 8" xfId="20275"/>
    <cellStyle name="Normal 5 5 8 2" xfId="20276"/>
    <cellStyle name="Normal 5 5 8 2 2" xfId="20277"/>
    <cellStyle name="Normal 5 5 8 2 2 2" xfId="20278"/>
    <cellStyle name="Normal 5 5 8 2 3" xfId="20279"/>
    <cellStyle name="Normal 5 5 8 3" xfId="20280"/>
    <cellStyle name="Normal 5 5 8 3 2" xfId="20281"/>
    <cellStyle name="Normal 5 5 8 4" xfId="20282"/>
    <cellStyle name="Normal 5 5 9" xfId="20283"/>
    <cellStyle name="Normal 5 5 9 2" xfId="20284"/>
    <cellStyle name="Normal 5 5 9 2 2" xfId="20285"/>
    <cellStyle name="Normal 5 5 9 2 2 2" xfId="20286"/>
    <cellStyle name="Normal 5 5 9 2 3" xfId="20287"/>
    <cellStyle name="Normal 5 5 9 3" xfId="20288"/>
    <cellStyle name="Normal 5 5 9 3 2" xfId="20289"/>
    <cellStyle name="Normal 5 5 9 4" xfId="20290"/>
    <cellStyle name="Normal 5 6" xfId="20291"/>
    <cellStyle name="Normal 5 6 10" xfId="20292"/>
    <cellStyle name="Normal 5 6 10 2" xfId="20293"/>
    <cellStyle name="Normal 5 6 11" xfId="20294"/>
    <cellStyle name="Normal 5 6 2" xfId="20295"/>
    <cellStyle name="Normal 5 6 2 2" xfId="20296"/>
    <cellStyle name="Normal 5 6 2 2 2" xfId="20297"/>
    <cellStyle name="Normal 5 6 2 2 2 2" xfId="20298"/>
    <cellStyle name="Normal 5 6 2 2 2 2 2" xfId="20299"/>
    <cellStyle name="Normal 5 6 2 2 2 2 2 2" xfId="20300"/>
    <cellStyle name="Normal 5 6 2 2 2 2 3" xfId="20301"/>
    <cellStyle name="Normal 5 6 2 2 2 3" xfId="20302"/>
    <cellStyle name="Normal 5 6 2 2 2 3 2" xfId="20303"/>
    <cellStyle name="Normal 5 6 2 2 2 4" xfId="20304"/>
    <cellStyle name="Normal 5 6 2 2 3" xfId="20305"/>
    <cellStyle name="Normal 5 6 2 2 3 2" xfId="20306"/>
    <cellStyle name="Normal 5 6 2 2 3 2 2" xfId="20307"/>
    <cellStyle name="Normal 5 6 2 2 3 2 2 2" xfId="20308"/>
    <cellStyle name="Normal 5 6 2 2 3 2 3" xfId="20309"/>
    <cellStyle name="Normal 5 6 2 2 3 3" xfId="20310"/>
    <cellStyle name="Normal 5 6 2 2 3 3 2" xfId="20311"/>
    <cellStyle name="Normal 5 6 2 2 3 4" xfId="20312"/>
    <cellStyle name="Normal 5 6 2 2 4" xfId="20313"/>
    <cellStyle name="Normal 5 6 2 2 4 2" xfId="20314"/>
    <cellStyle name="Normal 5 6 2 2 4 2 2" xfId="20315"/>
    <cellStyle name="Normal 5 6 2 2 4 3" xfId="20316"/>
    <cellStyle name="Normal 5 6 2 2 5" xfId="20317"/>
    <cellStyle name="Normal 5 6 2 2 5 2" xfId="20318"/>
    <cellStyle name="Normal 5 6 2 2 6" xfId="20319"/>
    <cellStyle name="Normal 5 6 2 3" xfId="20320"/>
    <cellStyle name="Normal 5 6 2 3 2" xfId="20321"/>
    <cellStyle name="Normal 5 6 2 3 2 2" xfId="20322"/>
    <cellStyle name="Normal 5 6 2 3 2 2 2" xfId="20323"/>
    <cellStyle name="Normal 5 6 2 3 2 2 2 2" xfId="20324"/>
    <cellStyle name="Normal 5 6 2 3 2 2 3" xfId="20325"/>
    <cellStyle name="Normal 5 6 2 3 2 3" xfId="20326"/>
    <cellStyle name="Normal 5 6 2 3 2 3 2" xfId="20327"/>
    <cellStyle name="Normal 5 6 2 3 2 4" xfId="20328"/>
    <cellStyle name="Normal 5 6 2 3 3" xfId="20329"/>
    <cellStyle name="Normal 5 6 2 3 3 2" xfId="20330"/>
    <cellStyle name="Normal 5 6 2 3 3 2 2" xfId="20331"/>
    <cellStyle name="Normal 5 6 2 3 3 3" xfId="20332"/>
    <cellStyle name="Normal 5 6 2 3 4" xfId="20333"/>
    <cellStyle name="Normal 5 6 2 3 4 2" xfId="20334"/>
    <cellStyle name="Normal 5 6 2 3 5" xfId="20335"/>
    <cellStyle name="Normal 5 6 2 4" xfId="20336"/>
    <cellStyle name="Normal 5 6 2 4 2" xfId="20337"/>
    <cellStyle name="Normal 5 6 2 4 2 2" xfId="20338"/>
    <cellStyle name="Normal 5 6 2 4 2 2 2" xfId="20339"/>
    <cellStyle name="Normal 5 6 2 4 2 3" xfId="20340"/>
    <cellStyle name="Normal 5 6 2 4 3" xfId="20341"/>
    <cellStyle name="Normal 5 6 2 4 3 2" xfId="20342"/>
    <cellStyle name="Normal 5 6 2 4 4" xfId="20343"/>
    <cellStyle name="Normal 5 6 2 5" xfId="20344"/>
    <cellStyle name="Normal 5 6 2 5 2" xfId="20345"/>
    <cellStyle name="Normal 5 6 2 5 2 2" xfId="20346"/>
    <cellStyle name="Normal 5 6 2 5 2 2 2" xfId="20347"/>
    <cellStyle name="Normal 5 6 2 5 2 3" xfId="20348"/>
    <cellStyle name="Normal 5 6 2 5 3" xfId="20349"/>
    <cellStyle name="Normal 5 6 2 5 3 2" xfId="20350"/>
    <cellStyle name="Normal 5 6 2 5 4" xfId="20351"/>
    <cellStyle name="Normal 5 6 2 6" xfId="20352"/>
    <cellStyle name="Normal 5 6 2 6 2" xfId="20353"/>
    <cellStyle name="Normal 5 6 2 6 2 2" xfId="20354"/>
    <cellStyle name="Normal 5 6 2 6 3" xfId="20355"/>
    <cellStyle name="Normal 5 6 2 7" xfId="20356"/>
    <cellStyle name="Normal 5 6 2 7 2" xfId="20357"/>
    <cellStyle name="Normal 5 6 2 8" xfId="20358"/>
    <cellStyle name="Normal 5 6 3" xfId="20359"/>
    <cellStyle name="Normal 5 6 3 2" xfId="20360"/>
    <cellStyle name="Normal 5 6 3 2 2" xfId="20361"/>
    <cellStyle name="Normal 5 6 3 2 2 2" xfId="20362"/>
    <cellStyle name="Normal 5 6 3 2 2 2 2" xfId="20363"/>
    <cellStyle name="Normal 5 6 3 2 2 2 2 2" xfId="20364"/>
    <cellStyle name="Normal 5 6 3 2 2 2 3" xfId="20365"/>
    <cellStyle name="Normal 5 6 3 2 2 3" xfId="20366"/>
    <cellStyle name="Normal 5 6 3 2 2 3 2" xfId="20367"/>
    <cellStyle name="Normal 5 6 3 2 2 4" xfId="20368"/>
    <cellStyle name="Normal 5 6 3 2 3" xfId="20369"/>
    <cellStyle name="Normal 5 6 3 2 3 2" xfId="20370"/>
    <cellStyle name="Normal 5 6 3 2 3 2 2" xfId="20371"/>
    <cellStyle name="Normal 5 6 3 2 3 3" xfId="20372"/>
    <cellStyle name="Normal 5 6 3 2 4" xfId="20373"/>
    <cellStyle name="Normal 5 6 3 2 4 2" xfId="20374"/>
    <cellStyle name="Normal 5 6 3 2 5" xfId="20375"/>
    <cellStyle name="Normal 5 6 3 3" xfId="20376"/>
    <cellStyle name="Normal 5 6 3 3 2" xfId="20377"/>
    <cellStyle name="Normal 5 6 3 3 2 2" xfId="20378"/>
    <cellStyle name="Normal 5 6 3 3 2 2 2" xfId="20379"/>
    <cellStyle name="Normal 5 6 3 3 2 3" xfId="20380"/>
    <cellStyle name="Normal 5 6 3 3 3" xfId="20381"/>
    <cellStyle name="Normal 5 6 3 3 3 2" xfId="20382"/>
    <cellStyle name="Normal 5 6 3 3 4" xfId="20383"/>
    <cellStyle name="Normal 5 6 3 4" xfId="20384"/>
    <cellStyle name="Normal 5 6 3 4 2" xfId="20385"/>
    <cellStyle name="Normal 5 6 3 4 2 2" xfId="20386"/>
    <cellStyle name="Normal 5 6 3 4 2 2 2" xfId="20387"/>
    <cellStyle name="Normal 5 6 3 4 2 3" xfId="20388"/>
    <cellStyle name="Normal 5 6 3 4 3" xfId="20389"/>
    <cellStyle name="Normal 5 6 3 4 3 2" xfId="20390"/>
    <cellStyle name="Normal 5 6 3 4 4" xfId="20391"/>
    <cellStyle name="Normal 5 6 3 5" xfId="20392"/>
    <cellStyle name="Normal 5 6 3 5 2" xfId="20393"/>
    <cellStyle name="Normal 5 6 3 5 2 2" xfId="20394"/>
    <cellStyle name="Normal 5 6 3 5 3" xfId="20395"/>
    <cellStyle name="Normal 5 6 3 6" xfId="20396"/>
    <cellStyle name="Normal 5 6 3 6 2" xfId="20397"/>
    <cellStyle name="Normal 5 6 3 7" xfId="20398"/>
    <cellStyle name="Normal 5 6 4" xfId="20399"/>
    <cellStyle name="Normal 5 6 4 2" xfId="20400"/>
    <cellStyle name="Normal 5 6 4 2 2" xfId="20401"/>
    <cellStyle name="Normal 5 6 4 2 2 2" xfId="20402"/>
    <cellStyle name="Normal 5 6 4 2 2 2 2" xfId="20403"/>
    <cellStyle name="Normal 5 6 4 2 2 2 2 2" xfId="20404"/>
    <cellStyle name="Normal 5 6 4 2 2 2 3" xfId="20405"/>
    <cellStyle name="Normal 5 6 4 2 2 3" xfId="20406"/>
    <cellStyle name="Normal 5 6 4 2 2 3 2" xfId="20407"/>
    <cellStyle name="Normal 5 6 4 2 2 4" xfId="20408"/>
    <cellStyle name="Normal 5 6 4 2 3" xfId="20409"/>
    <cellStyle name="Normal 5 6 4 2 3 2" xfId="20410"/>
    <cellStyle name="Normal 5 6 4 2 3 2 2" xfId="20411"/>
    <cellStyle name="Normal 5 6 4 2 3 3" xfId="20412"/>
    <cellStyle name="Normal 5 6 4 2 4" xfId="20413"/>
    <cellStyle name="Normal 5 6 4 2 4 2" xfId="20414"/>
    <cellStyle name="Normal 5 6 4 2 5" xfId="20415"/>
    <cellStyle name="Normal 5 6 4 3" xfId="20416"/>
    <cellStyle name="Normal 5 6 4 3 2" xfId="20417"/>
    <cellStyle name="Normal 5 6 4 3 2 2" xfId="20418"/>
    <cellStyle name="Normal 5 6 4 3 2 2 2" xfId="20419"/>
    <cellStyle name="Normal 5 6 4 3 2 3" xfId="20420"/>
    <cellStyle name="Normal 5 6 4 3 3" xfId="20421"/>
    <cellStyle name="Normal 5 6 4 3 3 2" xfId="20422"/>
    <cellStyle name="Normal 5 6 4 3 4" xfId="20423"/>
    <cellStyle name="Normal 5 6 4 4" xfId="20424"/>
    <cellStyle name="Normal 5 6 4 4 2" xfId="20425"/>
    <cellStyle name="Normal 5 6 4 4 2 2" xfId="20426"/>
    <cellStyle name="Normal 5 6 4 4 2 2 2" xfId="20427"/>
    <cellStyle name="Normal 5 6 4 4 2 3" xfId="20428"/>
    <cellStyle name="Normal 5 6 4 4 3" xfId="20429"/>
    <cellStyle name="Normal 5 6 4 4 3 2" xfId="20430"/>
    <cellStyle name="Normal 5 6 4 4 4" xfId="20431"/>
    <cellStyle name="Normal 5 6 4 5" xfId="20432"/>
    <cellStyle name="Normal 5 6 4 5 2" xfId="20433"/>
    <cellStyle name="Normal 5 6 4 5 2 2" xfId="20434"/>
    <cellStyle name="Normal 5 6 4 5 3" xfId="20435"/>
    <cellStyle name="Normal 5 6 4 6" xfId="20436"/>
    <cellStyle name="Normal 5 6 4 6 2" xfId="20437"/>
    <cellStyle name="Normal 5 6 4 7" xfId="20438"/>
    <cellStyle name="Normal 5 6 5" xfId="20439"/>
    <cellStyle name="Normal 5 6 5 2" xfId="20440"/>
    <cellStyle name="Normal 5 6 5 2 2" xfId="20441"/>
    <cellStyle name="Normal 5 6 5 2 2 2" xfId="20442"/>
    <cellStyle name="Normal 5 6 5 2 2 2 2" xfId="20443"/>
    <cellStyle name="Normal 5 6 5 2 2 3" xfId="20444"/>
    <cellStyle name="Normal 5 6 5 2 3" xfId="20445"/>
    <cellStyle name="Normal 5 6 5 2 3 2" xfId="20446"/>
    <cellStyle name="Normal 5 6 5 2 4" xfId="20447"/>
    <cellStyle name="Normal 5 6 5 3" xfId="20448"/>
    <cellStyle name="Normal 5 6 5 3 2" xfId="20449"/>
    <cellStyle name="Normal 5 6 5 3 2 2" xfId="20450"/>
    <cellStyle name="Normal 5 6 5 3 2 2 2" xfId="20451"/>
    <cellStyle name="Normal 5 6 5 3 2 3" xfId="20452"/>
    <cellStyle name="Normal 5 6 5 3 3" xfId="20453"/>
    <cellStyle name="Normal 5 6 5 3 3 2" xfId="20454"/>
    <cellStyle name="Normal 5 6 5 3 4" xfId="20455"/>
    <cellStyle name="Normal 5 6 5 4" xfId="20456"/>
    <cellStyle name="Normal 5 6 5 4 2" xfId="20457"/>
    <cellStyle name="Normal 5 6 5 4 2 2" xfId="20458"/>
    <cellStyle name="Normal 5 6 5 4 3" xfId="20459"/>
    <cellStyle name="Normal 5 6 5 5" xfId="20460"/>
    <cellStyle name="Normal 5 6 5 5 2" xfId="20461"/>
    <cellStyle name="Normal 5 6 5 6" xfId="20462"/>
    <cellStyle name="Normal 5 6 6" xfId="20463"/>
    <cellStyle name="Normal 5 6 6 2" xfId="20464"/>
    <cellStyle name="Normal 5 6 6 2 2" xfId="20465"/>
    <cellStyle name="Normal 5 6 6 2 2 2" xfId="20466"/>
    <cellStyle name="Normal 5 6 6 2 2 2 2" xfId="20467"/>
    <cellStyle name="Normal 5 6 6 2 2 3" xfId="20468"/>
    <cellStyle name="Normal 5 6 6 2 3" xfId="20469"/>
    <cellStyle name="Normal 5 6 6 2 3 2" xfId="20470"/>
    <cellStyle name="Normal 5 6 6 2 4" xfId="20471"/>
    <cellStyle name="Normal 5 6 6 3" xfId="20472"/>
    <cellStyle name="Normal 5 6 6 3 2" xfId="20473"/>
    <cellStyle name="Normal 5 6 6 3 2 2" xfId="20474"/>
    <cellStyle name="Normal 5 6 6 3 3" xfId="20475"/>
    <cellStyle name="Normal 5 6 6 4" xfId="20476"/>
    <cellStyle name="Normal 5 6 6 4 2" xfId="20477"/>
    <cellStyle name="Normal 5 6 6 5" xfId="20478"/>
    <cellStyle name="Normal 5 6 7" xfId="20479"/>
    <cellStyle name="Normal 5 6 7 2" xfId="20480"/>
    <cellStyle name="Normal 5 6 7 2 2" xfId="20481"/>
    <cellStyle name="Normal 5 6 7 2 2 2" xfId="20482"/>
    <cellStyle name="Normal 5 6 7 2 3" xfId="20483"/>
    <cellStyle name="Normal 5 6 7 3" xfId="20484"/>
    <cellStyle name="Normal 5 6 7 3 2" xfId="20485"/>
    <cellStyle name="Normal 5 6 7 4" xfId="20486"/>
    <cellStyle name="Normal 5 6 8" xfId="20487"/>
    <cellStyle name="Normal 5 6 8 2" xfId="20488"/>
    <cellStyle name="Normal 5 6 8 2 2" xfId="20489"/>
    <cellStyle name="Normal 5 6 8 2 2 2" xfId="20490"/>
    <cellStyle name="Normal 5 6 8 2 3" xfId="20491"/>
    <cellStyle name="Normal 5 6 8 3" xfId="20492"/>
    <cellStyle name="Normal 5 6 8 3 2" xfId="20493"/>
    <cellStyle name="Normal 5 6 8 4" xfId="20494"/>
    <cellStyle name="Normal 5 6 9" xfId="20495"/>
    <cellStyle name="Normal 5 6 9 2" xfId="20496"/>
    <cellStyle name="Normal 5 6 9 2 2" xfId="20497"/>
    <cellStyle name="Normal 5 6 9 3" xfId="20498"/>
    <cellStyle name="Normal 5 7" xfId="20499"/>
    <cellStyle name="Normal 5 7 2" xfId="20500"/>
    <cellStyle name="Normal 5 7 2 2" xfId="20501"/>
    <cellStyle name="Normal 5 7 2 2 2" xfId="20502"/>
    <cellStyle name="Normal 5 7 2 2 2 2" xfId="20503"/>
    <cellStyle name="Normal 5 7 2 2 2 2 2" xfId="20504"/>
    <cellStyle name="Normal 5 7 2 2 2 2 2 2" xfId="20505"/>
    <cellStyle name="Normal 5 7 2 2 2 2 3" xfId="20506"/>
    <cellStyle name="Normal 5 7 2 2 2 3" xfId="20507"/>
    <cellStyle name="Normal 5 7 2 2 2 3 2" xfId="20508"/>
    <cellStyle name="Normal 5 7 2 2 2 4" xfId="20509"/>
    <cellStyle name="Normal 5 7 2 2 3" xfId="20510"/>
    <cellStyle name="Normal 5 7 2 2 3 2" xfId="20511"/>
    <cellStyle name="Normal 5 7 2 2 3 2 2" xfId="20512"/>
    <cellStyle name="Normal 5 7 2 2 3 3" xfId="20513"/>
    <cellStyle name="Normal 5 7 2 2 4" xfId="20514"/>
    <cellStyle name="Normal 5 7 2 2 4 2" xfId="20515"/>
    <cellStyle name="Normal 5 7 2 2 5" xfId="20516"/>
    <cellStyle name="Normal 5 7 2 3" xfId="20517"/>
    <cellStyle name="Normal 5 7 2 3 2" xfId="20518"/>
    <cellStyle name="Normal 5 7 2 3 2 2" xfId="20519"/>
    <cellStyle name="Normal 5 7 2 3 2 2 2" xfId="20520"/>
    <cellStyle name="Normal 5 7 2 3 2 3" xfId="20521"/>
    <cellStyle name="Normal 5 7 2 3 3" xfId="20522"/>
    <cellStyle name="Normal 5 7 2 3 3 2" xfId="20523"/>
    <cellStyle name="Normal 5 7 2 3 4" xfId="20524"/>
    <cellStyle name="Normal 5 7 2 4" xfId="20525"/>
    <cellStyle name="Normal 5 7 2 4 2" xfId="20526"/>
    <cellStyle name="Normal 5 7 2 4 2 2" xfId="20527"/>
    <cellStyle name="Normal 5 7 2 4 2 2 2" xfId="20528"/>
    <cellStyle name="Normal 5 7 2 4 2 3" xfId="20529"/>
    <cellStyle name="Normal 5 7 2 4 3" xfId="20530"/>
    <cellStyle name="Normal 5 7 2 4 3 2" xfId="20531"/>
    <cellStyle name="Normal 5 7 2 4 4" xfId="20532"/>
    <cellStyle name="Normal 5 7 2 5" xfId="20533"/>
    <cellStyle name="Normal 5 7 2 5 2" xfId="20534"/>
    <cellStyle name="Normal 5 7 2 5 2 2" xfId="20535"/>
    <cellStyle name="Normal 5 7 2 5 3" xfId="20536"/>
    <cellStyle name="Normal 5 7 2 6" xfId="20537"/>
    <cellStyle name="Normal 5 7 2 6 2" xfId="20538"/>
    <cellStyle name="Normal 5 7 2 7" xfId="20539"/>
    <cellStyle name="Normal 5 7 3" xfId="20540"/>
    <cellStyle name="Normal 5 7 3 2" xfId="20541"/>
    <cellStyle name="Normal 5 7 3 2 2" xfId="20542"/>
    <cellStyle name="Normal 5 7 3 2 2 2" xfId="20543"/>
    <cellStyle name="Normal 5 7 3 2 2 2 2" xfId="20544"/>
    <cellStyle name="Normal 5 7 3 2 2 3" xfId="20545"/>
    <cellStyle name="Normal 5 7 3 2 3" xfId="20546"/>
    <cellStyle name="Normal 5 7 3 2 3 2" xfId="20547"/>
    <cellStyle name="Normal 5 7 3 2 4" xfId="20548"/>
    <cellStyle name="Normal 5 7 3 3" xfId="20549"/>
    <cellStyle name="Normal 5 7 3 3 2" xfId="20550"/>
    <cellStyle name="Normal 5 7 3 3 2 2" xfId="20551"/>
    <cellStyle name="Normal 5 7 3 3 2 2 2" xfId="20552"/>
    <cellStyle name="Normal 5 7 3 3 2 3" xfId="20553"/>
    <cellStyle name="Normal 5 7 3 3 3" xfId="20554"/>
    <cellStyle name="Normal 5 7 3 3 3 2" xfId="20555"/>
    <cellStyle name="Normal 5 7 3 3 4" xfId="20556"/>
    <cellStyle name="Normal 5 7 3 4" xfId="20557"/>
    <cellStyle name="Normal 5 7 3 4 2" xfId="20558"/>
    <cellStyle name="Normal 5 7 3 4 2 2" xfId="20559"/>
    <cellStyle name="Normal 5 7 3 4 3" xfId="20560"/>
    <cellStyle name="Normal 5 7 3 5" xfId="20561"/>
    <cellStyle name="Normal 5 7 3 5 2" xfId="20562"/>
    <cellStyle name="Normal 5 7 3 6" xfId="20563"/>
    <cellStyle name="Normal 5 7 4" xfId="20564"/>
    <cellStyle name="Normal 5 7 4 2" xfId="20565"/>
    <cellStyle name="Normal 5 7 4 2 2" xfId="20566"/>
    <cellStyle name="Normal 5 7 4 2 2 2" xfId="20567"/>
    <cellStyle name="Normal 5 7 4 2 2 2 2" xfId="20568"/>
    <cellStyle name="Normal 5 7 4 2 2 3" xfId="20569"/>
    <cellStyle name="Normal 5 7 4 2 3" xfId="20570"/>
    <cellStyle name="Normal 5 7 4 2 3 2" xfId="20571"/>
    <cellStyle name="Normal 5 7 4 2 4" xfId="20572"/>
    <cellStyle name="Normal 5 7 4 3" xfId="20573"/>
    <cellStyle name="Normal 5 7 4 3 2" xfId="20574"/>
    <cellStyle name="Normal 5 7 4 3 2 2" xfId="20575"/>
    <cellStyle name="Normal 5 7 4 3 3" xfId="20576"/>
    <cellStyle name="Normal 5 7 4 4" xfId="20577"/>
    <cellStyle name="Normal 5 7 4 4 2" xfId="20578"/>
    <cellStyle name="Normal 5 7 4 5" xfId="20579"/>
    <cellStyle name="Normal 5 7 5" xfId="20580"/>
    <cellStyle name="Normal 5 7 5 2" xfId="20581"/>
    <cellStyle name="Normal 5 7 5 2 2" xfId="20582"/>
    <cellStyle name="Normal 5 7 5 2 2 2" xfId="20583"/>
    <cellStyle name="Normal 5 7 5 2 3" xfId="20584"/>
    <cellStyle name="Normal 5 7 5 3" xfId="20585"/>
    <cellStyle name="Normal 5 7 5 3 2" xfId="20586"/>
    <cellStyle name="Normal 5 7 5 4" xfId="20587"/>
    <cellStyle name="Normal 5 7 6" xfId="20588"/>
    <cellStyle name="Normal 5 7 6 2" xfId="20589"/>
    <cellStyle name="Normal 5 7 6 2 2" xfId="20590"/>
    <cellStyle name="Normal 5 7 6 2 2 2" xfId="20591"/>
    <cellStyle name="Normal 5 7 6 2 3" xfId="20592"/>
    <cellStyle name="Normal 5 7 6 3" xfId="20593"/>
    <cellStyle name="Normal 5 7 6 3 2" xfId="20594"/>
    <cellStyle name="Normal 5 7 6 4" xfId="20595"/>
    <cellStyle name="Normal 5 7 7" xfId="20596"/>
    <cellStyle name="Normal 5 7 7 2" xfId="20597"/>
    <cellStyle name="Normal 5 7 7 2 2" xfId="20598"/>
    <cellStyle name="Normal 5 7 7 3" xfId="20599"/>
    <cellStyle name="Normal 5 7 8" xfId="20600"/>
    <cellStyle name="Normal 5 7 8 2" xfId="20601"/>
    <cellStyle name="Normal 5 7 9" xfId="20602"/>
    <cellStyle name="Normal 5 8" xfId="20603"/>
    <cellStyle name="Normal 5 8 2" xfId="20604"/>
    <cellStyle name="Normal 5 8 2 2" xfId="20605"/>
    <cellStyle name="Normal 5 8 2 2 2" xfId="20606"/>
    <cellStyle name="Normal 5 8 2 2 2 2" xfId="20607"/>
    <cellStyle name="Normal 5 8 2 2 2 2 2" xfId="20608"/>
    <cellStyle name="Normal 5 8 2 2 2 3" xfId="20609"/>
    <cellStyle name="Normal 5 8 2 2 3" xfId="20610"/>
    <cellStyle name="Normal 5 8 2 2 3 2" xfId="20611"/>
    <cellStyle name="Normal 5 8 2 2 4" xfId="20612"/>
    <cellStyle name="Normal 5 8 2 3" xfId="20613"/>
    <cellStyle name="Normal 5 8 2 3 2" xfId="20614"/>
    <cellStyle name="Normal 5 8 2 3 2 2" xfId="20615"/>
    <cellStyle name="Normal 5 8 2 3 2 2 2" xfId="20616"/>
    <cellStyle name="Normal 5 8 2 3 2 3" xfId="20617"/>
    <cellStyle name="Normal 5 8 2 3 3" xfId="20618"/>
    <cellStyle name="Normal 5 8 2 3 3 2" xfId="20619"/>
    <cellStyle name="Normal 5 8 2 3 4" xfId="20620"/>
    <cellStyle name="Normal 5 8 2 4" xfId="20621"/>
    <cellStyle name="Normal 5 8 2 4 2" xfId="20622"/>
    <cellStyle name="Normal 5 8 2 4 2 2" xfId="20623"/>
    <cellStyle name="Normal 5 8 2 4 3" xfId="20624"/>
    <cellStyle name="Normal 5 8 2 5" xfId="20625"/>
    <cellStyle name="Normal 5 8 2 5 2" xfId="20626"/>
    <cellStyle name="Normal 5 8 2 6" xfId="20627"/>
    <cellStyle name="Normal 5 8 3" xfId="20628"/>
    <cellStyle name="Normal 5 8 3 2" xfId="20629"/>
    <cellStyle name="Normal 5 8 3 2 2" xfId="20630"/>
    <cellStyle name="Normal 5 8 3 2 2 2" xfId="20631"/>
    <cellStyle name="Normal 5 8 3 2 2 2 2" xfId="20632"/>
    <cellStyle name="Normal 5 8 3 2 2 3" xfId="20633"/>
    <cellStyle name="Normal 5 8 3 2 3" xfId="20634"/>
    <cellStyle name="Normal 5 8 3 2 3 2" xfId="20635"/>
    <cellStyle name="Normal 5 8 3 2 4" xfId="20636"/>
    <cellStyle name="Normal 5 8 3 3" xfId="20637"/>
    <cellStyle name="Normal 5 8 3 3 2" xfId="20638"/>
    <cellStyle name="Normal 5 8 3 3 2 2" xfId="20639"/>
    <cellStyle name="Normal 5 8 3 3 3" xfId="20640"/>
    <cellStyle name="Normal 5 8 3 4" xfId="20641"/>
    <cellStyle name="Normal 5 8 3 4 2" xfId="20642"/>
    <cellStyle name="Normal 5 8 3 5" xfId="20643"/>
    <cellStyle name="Normal 5 8 4" xfId="20644"/>
    <cellStyle name="Normal 5 8 4 2" xfId="20645"/>
    <cellStyle name="Normal 5 8 4 2 2" xfId="20646"/>
    <cellStyle name="Normal 5 8 4 2 2 2" xfId="20647"/>
    <cellStyle name="Normal 5 8 4 2 3" xfId="20648"/>
    <cellStyle name="Normal 5 8 4 3" xfId="20649"/>
    <cellStyle name="Normal 5 8 4 3 2" xfId="20650"/>
    <cellStyle name="Normal 5 8 4 4" xfId="20651"/>
    <cellStyle name="Normal 5 8 5" xfId="20652"/>
    <cellStyle name="Normal 5 8 5 2" xfId="20653"/>
    <cellStyle name="Normal 5 8 5 2 2" xfId="20654"/>
    <cellStyle name="Normal 5 8 5 2 2 2" xfId="20655"/>
    <cellStyle name="Normal 5 8 5 2 3" xfId="20656"/>
    <cellStyle name="Normal 5 8 5 3" xfId="20657"/>
    <cellStyle name="Normal 5 8 5 3 2" xfId="20658"/>
    <cellStyle name="Normal 5 8 5 4" xfId="20659"/>
    <cellStyle name="Normal 5 8 6" xfId="20660"/>
    <cellStyle name="Normal 5 8 6 2" xfId="20661"/>
    <cellStyle name="Normal 5 8 6 2 2" xfId="20662"/>
    <cellStyle name="Normal 5 8 6 3" xfId="20663"/>
    <cellStyle name="Normal 5 8 7" xfId="20664"/>
    <cellStyle name="Normal 5 8 7 2" xfId="20665"/>
    <cellStyle name="Normal 5 8 8" xfId="20666"/>
    <cellStyle name="Normal 5 9" xfId="20667"/>
    <cellStyle name="Normal 5 9 2" xfId="20668"/>
    <cellStyle name="Normal 5 9 2 2" xfId="20669"/>
    <cellStyle name="Normal 5 9 2 2 2" xfId="20670"/>
    <cellStyle name="Normal 5 9 2 2 2 2" xfId="20671"/>
    <cellStyle name="Normal 5 9 2 2 2 2 2" xfId="20672"/>
    <cellStyle name="Normal 5 9 2 2 2 3" xfId="20673"/>
    <cellStyle name="Normal 5 9 2 2 3" xfId="20674"/>
    <cellStyle name="Normal 5 9 2 2 3 2" xfId="20675"/>
    <cellStyle name="Normal 5 9 2 2 4" xfId="20676"/>
    <cellStyle name="Normal 5 9 2 3" xfId="20677"/>
    <cellStyle name="Normal 5 9 2 3 2" xfId="20678"/>
    <cellStyle name="Normal 5 9 2 3 2 2" xfId="20679"/>
    <cellStyle name="Normal 5 9 2 3 3" xfId="20680"/>
    <cellStyle name="Normal 5 9 2 4" xfId="20681"/>
    <cellStyle name="Normal 5 9 2 4 2" xfId="20682"/>
    <cellStyle name="Normal 5 9 2 5" xfId="20683"/>
    <cellStyle name="Normal 5 9 3" xfId="20684"/>
    <cellStyle name="Normal 5 9 3 2" xfId="20685"/>
    <cellStyle name="Normal 5 9 3 2 2" xfId="20686"/>
    <cellStyle name="Normal 5 9 3 2 2 2" xfId="20687"/>
    <cellStyle name="Normal 5 9 3 2 3" xfId="20688"/>
    <cellStyle name="Normal 5 9 3 3" xfId="20689"/>
    <cellStyle name="Normal 5 9 3 3 2" xfId="20690"/>
    <cellStyle name="Normal 5 9 3 4" xfId="20691"/>
    <cellStyle name="Normal 5 9 4" xfId="20692"/>
    <cellStyle name="Normal 5 9 4 2" xfId="20693"/>
    <cellStyle name="Normal 5 9 4 2 2" xfId="20694"/>
    <cellStyle name="Normal 5 9 4 2 2 2" xfId="20695"/>
    <cellStyle name="Normal 5 9 4 2 3" xfId="20696"/>
    <cellStyle name="Normal 5 9 4 3" xfId="20697"/>
    <cellStyle name="Normal 5 9 4 3 2" xfId="20698"/>
    <cellStyle name="Normal 5 9 4 4" xfId="20699"/>
    <cellStyle name="Normal 5 9 5" xfId="20700"/>
    <cellStyle name="Normal 5 9 5 2" xfId="20701"/>
    <cellStyle name="Normal 5 9 5 2 2" xfId="20702"/>
    <cellStyle name="Normal 5 9 5 3" xfId="20703"/>
    <cellStyle name="Normal 5 9 6" xfId="20704"/>
    <cellStyle name="Normal 5 9 6 2" xfId="20705"/>
    <cellStyle name="Normal 5 9 7" xfId="20706"/>
    <cellStyle name="Normal 50" xfId="20707"/>
    <cellStyle name="Normal 50 2" xfId="20708"/>
    <cellStyle name="Normal 51" xfId="20709"/>
    <cellStyle name="Normal 51 2" xfId="20710"/>
    <cellStyle name="Normal 52" xfId="20711"/>
    <cellStyle name="Normal 52 2" xfId="20712"/>
    <cellStyle name="Normal 53" xfId="20713"/>
    <cellStyle name="Normal 53 2" xfId="20714"/>
    <cellStyle name="Normal 54" xfId="20715"/>
    <cellStyle name="Normal 54 2" xfId="20716"/>
    <cellStyle name="Normal 55" xfId="20717"/>
    <cellStyle name="Normal 55 2" xfId="20718"/>
    <cellStyle name="Normal 56" xfId="20719"/>
    <cellStyle name="Normal 56 2" xfId="20720"/>
    <cellStyle name="Normal 57" xfId="20721"/>
    <cellStyle name="Normal 57 2" xfId="20722"/>
    <cellStyle name="Normal 58" xfId="20723"/>
    <cellStyle name="Normal 58 2" xfId="20724"/>
    <cellStyle name="Normal 59" xfId="20725"/>
    <cellStyle name="Normal 59 2" xfId="20726"/>
    <cellStyle name="Normal 6" xfId="16"/>
    <cellStyle name="Normal 6 10" xfId="20727"/>
    <cellStyle name="Normal 6 10 2" xfId="20728"/>
    <cellStyle name="Normal 6 10 2 2" xfId="20729"/>
    <cellStyle name="Normal 6 10 2 2 2" xfId="20730"/>
    <cellStyle name="Normal 6 10 2 2 2 2" xfId="20731"/>
    <cellStyle name="Normal 6 10 2 2 2 2 2" xfId="20732"/>
    <cellStyle name="Normal 6 10 2 2 2 3" xfId="20733"/>
    <cellStyle name="Normal 6 10 2 2 3" xfId="20734"/>
    <cellStyle name="Normal 6 10 2 2 3 2" xfId="20735"/>
    <cellStyle name="Normal 6 10 2 2 4" xfId="20736"/>
    <cellStyle name="Normal 6 10 2 3" xfId="20737"/>
    <cellStyle name="Normal 6 10 2 3 2" xfId="20738"/>
    <cellStyle name="Normal 6 10 2 3 2 2" xfId="20739"/>
    <cellStyle name="Normal 6 10 2 3 3" xfId="20740"/>
    <cellStyle name="Normal 6 10 2 4" xfId="20741"/>
    <cellStyle name="Normal 6 10 2 4 2" xfId="20742"/>
    <cellStyle name="Normal 6 10 2 5" xfId="20743"/>
    <cellStyle name="Normal 6 10 3" xfId="20744"/>
    <cellStyle name="Normal 6 10 3 2" xfId="20745"/>
    <cellStyle name="Normal 6 10 3 2 2" xfId="20746"/>
    <cellStyle name="Normal 6 10 3 2 2 2" xfId="20747"/>
    <cellStyle name="Normal 6 10 3 2 3" xfId="20748"/>
    <cellStyle name="Normal 6 10 3 3" xfId="20749"/>
    <cellStyle name="Normal 6 10 3 3 2" xfId="20750"/>
    <cellStyle name="Normal 6 10 3 4" xfId="20751"/>
    <cellStyle name="Normal 6 10 4" xfId="20752"/>
    <cellStyle name="Normal 6 10 4 2" xfId="20753"/>
    <cellStyle name="Normal 6 10 4 2 2" xfId="20754"/>
    <cellStyle name="Normal 6 10 4 2 2 2" xfId="20755"/>
    <cellStyle name="Normal 6 10 4 2 3" xfId="20756"/>
    <cellStyle name="Normal 6 10 4 3" xfId="20757"/>
    <cellStyle name="Normal 6 10 4 3 2" xfId="20758"/>
    <cellStyle name="Normal 6 10 4 4" xfId="20759"/>
    <cellStyle name="Normal 6 10 5" xfId="20760"/>
    <cellStyle name="Normal 6 10 5 2" xfId="20761"/>
    <cellStyle name="Normal 6 10 5 2 2" xfId="20762"/>
    <cellStyle name="Normal 6 10 5 3" xfId="20763"/>
    <cellStyle name="Normal 6 10 6" xfId="20764"/>
    <cellStyle name="Normal 6 10 6 2" xfId="20765"/>
    <cellStyle name="Normal 6 10 7" xfId="20766"/>
    <cellStyle name="Normal 6 11" xfId="20767"/>
    <cellStyle name="Normal 6 11 2" xfId="20768"/>
    <cellStyle name="Normal 6 11 2 2" xfId="20769"/>
    <cellStyle name="Normal 6 11 2 2 2" xfId="20770"/>
    <cellStyle name="Normal 6 11 2 2 2 2" xfId="20771"/>
    <cellStyle name="Normal 6 11 2 2 2 2 2" xfId="20772"/>
    <cellStyle name="Normal 6 11 2 2 2 3" xfId="20773"/>
    <cellStyle name="Normal 6 11 2 2 3" xfId="20774"/>
    <cellStyle name="Normal 6 11 2 2 3 2" xfId="20775"/>
    <cellStyle name="Normal 6 11 2 2 4" xfId="20776"/>
    <cellStyle name="Normal 6 11 2 3" xfId="20777"/>
    <cellStyle name="Normal 6 11 2 3 2" xfId="20778"/>
    <cellStyle name="Normal 6 11 2 3 2 2" xfId="20779"/>
    <cellStyle name="Normal 6 11 2 3 3" xfId="20780"/>
    <cellStyle name="Normal 6 11 2 4" xfId="20781"/>
    <cellStyle name="Normal 6 11 2 4 2" xfId="20782"/>
    <cellStyle name="Normal 6 11 2 5" xfId="20783"/>
    <cellStyle name="Normal 6 11 3" xfId="20784"/>
    <cellStyle name="Normal 6 11 3 2" xfId="20785"/>
    <cellStyle name="Normal 6 11 3 2 2" xfId="20786"/>
    <cellStyle name="Normal 6 11 3 2 2 2" xfId="20787"/>
    <cellStyle name="Normal 6 11 3 2 3" xfId="20788"/>
    <cellStyle name="Normal 6 11 3 3" xfId="20789"/>
    <cellStyle name="Normal 6 11 3 3 2" xfId="20790"/>
    <cellStyle name="Normal 6 11 3 4" xfId="20791"/>
    <cellStyle name="Normal 6 11 4" xfId="20792"/>
    <cellStyle name="Normal 6 11 4 2" xfId="20793"/>
    <cellStyle name="Normal 6 11 4 2 2" xfId="20794"/>
    <cellStyle name="Normal 6 11 4 2 2 2" xfId="20795"/>
    <cellStyle name="Normal 6 11 4 2 3" xfId="20796"/>
    <cellStyle name="Normal 6 11 4 3" xfId="20797"/>
    <cellStyle name="Normal 6 11 4 3 2" xfId="20798"/>
    <cellStyle name="Normal 6 11 4 4" xfId="20799"/>
    <cellStyle name="Normal 6 11 5" xfId="20800"/>
    <cellStyle name="Normal 6 11 5 2" xfId="20801"/>
    <cellStyle name="Normal 6 11 5 2 2" xfId="20802"/>
    <cellStyle name="Normal 6 11 5 3" xfId="20803"/>
    <cellStyle name="Normal 6 11 6" xfId="20804"/>
    <cellStyle name="Normal 6 11 6 2" xfId="20805"/>
    <cellStyle name="Normal 6 11 7" xfId="20806"/>
    <cellStyle name="Normal 6 12" xfId="20807"/>
    <cellStyle name="Normal 6 12 2" xfId="20808"/>
    <cellStyle name="Normal 6 12 2 2" xfId="20809"/>
    <cellStyle name="Normal 6 12 2 2 2" xfId="20810"/>
    <cellStyle name="Normal 6 12 2 2 2 2" xfId="20811"/>
    <cellStyle name="Normal 6 12 2 2 2 2 2" xfId="20812"/>
    <cellStyle name="Normal 6 12 2 2 2 3" xfId="20813"/>
    <cellStyle name="Normal 6 12 2 2 3" xfId="20814"/>
    <cellStyle name="Normal 6 12 2 2 3 2" xfId="20815"/>
    <cellStyle name="Normal 6 12 2 2 4" xfId="20816"/>
    <cellStyle name="Normal 6 12 2 3" xfId="20817"/>
    <cellStyle name="Normal 6 12 2 3 2" xfId="20818"/>
    <cellStyle name="Normal 6 12 2 3 2 2" xfId="20819"/>
    <cellStyle name="Normal 6 12 2 3 3" xfId="20820"/>
    <cellStyle name="Normal 6 12 2 4" xfId="20821"/>
    <cellStyle name="Normal 6 12 2 4 2" xfId="20822"/>
    <cellStyle name="Normal 6 12 2 5" xfId="20823"/>
    <cellStyle name="Normal 6 12 3" xfId="20824"/>
    <cellStyle name="Normal 6 12 3 2" xfId="20825"/>
    <cellStyle name="Normal 6 12 3 2 2" xfId="20826"/>
    <cellStyle name="Normal 6 12 3 2 2 2" xfId="20827"/>
    <cellStyle name="Normal 6 12 3 2 3" xfId="20828"/>
    <cellStyle name="Normal 6 12 3 3" xfId="20829"/>
    <cellStyle name="Normal 6 12 3 3 2" xfId="20830"/>
    <cellStyle name="Normal 6 12 3 4" xfId="20831"/>
    <cellStyle name="Normal 6 12 4" xfId="20832"/>
    <cellStyle name="Normal 6 12 4 2" xfId="20833"/>
    <cellStyle name="Normal 6 12 4 2 2" xfId="20834"/>
    <cellStyle name="Normal 6 12 4 2 2 2" xfId="20835"/>
    <cellStyle name="Normal 6 12 4 2 3" xfId="20836"/>
    <cellStyle name="Normal 6 12 4 3" xfId="20837"/>
    <cellStyle name="Normal 6 12 4 3 2" xfId="20838"/>
    <cellStyle name="Normal 6 12 4 4" xfId="20839"/>
    <cellStyle name="Normal 6 12 5" xfId="20840"/>
    <cellStyle name="Normal 6 12 5 2" xfId="20841"/>
    <cellStyle name="Normal 6 12 5 2 2" xfId="20842"/>
    <cellStyle name="Normal 6 12 5 3" xfId="20843"/>
    <cellStyle name="Normal 6 12 6" xfId="20844"/>
    <cellStyle name="Normal 6 12 6 2" xfId="20845"/>
    <cellStyle name="Normal 6 12 7" xfId="20846"/>
    <cellStyle name="Normal 6 13" xfId="20847"/>
    <cellStyle name="Normal 6 13 2" xfId="20848"/>
    <cellStyle name="Normal 6 13 2 2" xfId="20849"/>
    <cellStyle name="Normal 6 13 2 2 2" xfId="20850"/>
    <cellStyle name="Normal 6 13 2 2 2 2" xfId="20851"/>
    <cellStyle name="Normal 6 13 2 2 3" xfId="20852"/>
    <cellStyle name="Normal 6 13 2 3" xfId="20853"/>
    <cellStyle name="Normal 6 13 2 3 2" xfId="20854"/>
    <cellStyle name="Normal 6 13 2 4" xfId="20855"/>
    <cellStyle name="Normal 6 13 3" xfId="20856"/>
    <cellStyle name="Normal 6 13 3 2" xfId="20857"/>
    <cellStyle name="Normal 6 13 3 2 2" xfId="20858"/>
    <cellStyle name="Normal 6 13 3 2 2 2" xfId="20859"/>
    <cellStyle name="Normal 6 13 3 2 3" xfId="20860"/>
    <cellStyle name="Normal 6 13 3 3" xfId="20861"/>
    <cellStyle name="Normal 6 13 3 3 2" xfId="20862"/>
    <cellStyle name="Normal 6 13 3 4" xfId="20863"/>
    <cellStyle name="Normal 6 13 4" xfId="20864"/>
    <cellStyle name="Normal 6 13 4 2" xfId="20865"/>
    <cellStyle name="Normal 6 13 4 2 2" xfId="20866"/>
    <cellStyle name="Normal 6 13 4 3" xfId="20867"/>
    <cellStyle name="Normal 6 13 5" xfId="20868"/>
    <cellStyle name="Normal 6 13 5 2" xfId="20869"/>
    <cellStyle name="Normal 6 13 6" xfId="20870"/>
    <cellStyle name="Normal 6 14" xfId="20871"/>
    <cellStyle name="Normal 6 14 2" xfId="20872"/>
    <cellStyle name="Normal 6 14 2 2" xfId="20873"/>
    <cellStyle name="Normal 6 14 2 2 2" xfId="20874"/>
    <cellStyle name="Normal 6 14 2 2 2 2" xfId="20875"/>
    <cellStyle name="Normal 6 14 2 2 3" xfId="20876"/>
    <cellStyle name="Normal 6 14 2 3" xfId="20877"/>
    <cellStyle name="Normal 6 14 2 3 2" xfId="20878"/>
    <cellStyle name="Normal 6 14 2 4" xfId="20879"/>
    <cellStyle name="Normal 6 14 3" xfId="20880"/>
    <cellStyle name="Normal 6 14 3 2" xfId="20881"/>
    <cellStyle name="Normal 6 14 3 2 2" xfId="20882"/>
    <cellStyle name="Normal 6 14 3 3" xfId="20883"/>
    <cellStyle name="Normal 6 14 4" xfId="20884"/>
    <cellStyle name="Normal 6 14 4 2" xfId="20885"/>
    <cellStyle name="Normal 6 14 5" xfId="20886"/>
    <cellStyle name="Normal 6 15" xfId="20887"/>
    <cellStyle name="Normal 6 15 2" xfId="20888"/>
    <cellStyle name="Normal 6 15 2 2" xfId="20889"/>
    <cellStyle name="Normal 6 15 2 2 2" xfId="20890"/>
    <cellStyle name="Normal 6 15 2 2 2 2" xfId="20891"/>
    <cellStyle name="Normal 6 15 2 2 3" xfId="20892"/>
    <cellStyle name="Normal 6 15 2 3" xfId="20893"/>
    <cellStyle name="Normal 6 15 2 3 2" xfId="20894"/>
    <cellStyle name="Normal 6 15 2 4" xfId="20895"/>
    <cellStyle name="Normal 6 15 3" xfId="20896"/>
    <cellStyle name="Normal 6 15 3 2" xfId="20897"/>
    <cellStyle name="Normal 6 15 3 2 2" xfId="20898"/>
    <cellStyle name="Normal 6 15 3 3" xfId="20899"/>
    <cellStyle name="Normal 6 15 4" xfId="20900"/>
    <cellStyle name="Normal 6 15 4 2" xfId="20901"/>
    <cellStyle name="Normal 6 15 5" xfId="20902"/>
    <cellStyle name="Normal 6 16" xfId="20903"/>
    <cellStyle name="Normal 6 16 2" xfId="20904"/>
    <cellStyle name="Normal 6 16 2 2" xfId="20905"/>
    <cellStyle name="Normal 6 16 2 2 2" xfId="20906"/>
    <cellStyle name="Normal 6 16 2 3" xfId="20907"/>
    <cellStyle name="Normal 6 16 3" xfId="20908"/>
    <cellStyle name="Normal 6 16 3 2" xfId="20909"/>
    <cellStyle name="Normal 6 16 4" xfId="20910"/>
    <cellStyle name="Normal 6 17" xfId="20911"/>
    <cellStyle name="Normal 6 17 2" xfId="20912"/>
    <cellStyle name="Normal 6 17 2 2" xfId="20913"/>
    <cellStyle name="Normal 6 17 2 2 2" xfId="20914"/>
    <cellStyle name="Normal 6 17 2 3" xfId="20915"/>
    <cellStyle name="Normal 6 17 3" xfId="20916"/>
    <cellStyle name="Normal 6 17 3 2" xfId="20917"/>
    <cellStyle name="Normal 6 17 4" xfId="20918"/>
    <cellStyle name="Normal 6 18" xfId="20919"/>
    <cellStyle name="Normal 6 18 2" xfId="20920"/>
    <cellStyle name="Normal 6 18 2 2" xfId="20921"/>
    <cellStyle name="Normal 6 18 3" xfId="20922"/>
    <cellStyle name="Normal 6 19" xfId="20923"/>
    <cellStyle name="Normal 6 19 2" xfId="20924"/>
    <cellStyle name="Normal 6 19 2 2" xfId="20925"/>
    <cellStyle name="Normal 6 19 3" xfId="20926"/>
    <cellStyle name="Normal 6 2" xfId="20927"/>
    <cellStyle name="Normal 6 2 2" xfId="20928"/>
    <cellStyle name="Normal 6 2 2 2" xfId="20929"/>
    <cellStyle name="Normal 6 2 2 2 2" xfId="20930"/>
    <cellStyle name="Normal 6 2 2 2 2 2" xfId="20931"/>
    <cellStyle name="Normal 6 2 2 2 2 2 2" xfId="20932"/>
    <cellStyle name="Normal 6 2 2 2 2 2 2 2" xfId="20933"/>
    <cellStyle name="Normal 6 2 2 2 2 2 3" xfId="20934"/>
    <cellStyle name="Normal 6 2 2 2 2 3" xfId="20935"/>
    <cellStyle name="Normal 6 2 2 2 2 3 2" xfId="20936"/>
    <cellStyle name="Normal 6 2 2 2 2 4" xfId="20937"/>
    <cellStyle name="Normal 6 2 2 2 3" xfId="20938"/>
    <cellStyle name="Normal 6 2 2 2 3 2" xfId="20939"/>
    <cellStyle name="Normal 6 2 2 2 3 2 2" xfId="20940"/>
    <cellStyle name="Normal 6 2 2 2 3 3" xfId="20941"/>
    <cellStyle name="Normal 6 2 2 2 4" xfId="20942"/>
    <cellStyle name="Normal 6 2 2 2 4 2" xfId="20943"/>
    <cellStyle name="Normal 6 2 2 2 5" xfId="20944"/>
    <cellStyle name="Normal 6 2 2 3" xfId="20945"/>
    <cellStyle name="Normal 6 2 2 3 2" xfId="20946"/>
    <cellStyle name="Normal 6 2 2 3 2 2" xfId="20947"/>
    <cellStyle name="Normal 6 2 2 3 2 2 2" xfId="20948"/>
    <cellStyle name="Normal 6 2 2 3 2 3" xfId="20949"/>
    <cellStyle name="Normal 6 2 2 3 3" xfId="20950"/>
    <cellStyle name="Normal 6 2 2 3 3 2" xfId="20951"/>
    <cellStyle name="Normal 6 2 2 3 4" xfId="20952"/>
    <cellStyle name="Normal 6 2 2 4" xfId="20953"/>
    <cellStyle name="Normal 6 2 2 4 2" xfId="20954"/>
    <cellStyle name="Normal 6 2 2 4 2 2" xfId="20955"/>
    <cellStyle name="Normal 6 2 2 4 2 2 2" xfId="20956"/>
    <cellStyle name="Normal 6 2 2 4 2 3" xfId="20957"/>
    <cellStyle name="Normal 6 2 2 4 3" xfId="20958"/>
    <cellStyle name="Normal 6 2 2 4 3 2" xfId="20959"/>
    <cellStyle name="Normal 6 2 2 4 4" xfId="20960"/>
    <cellStyle name="Normal 6 2 2 5" xfId="20961"/>
    <cellStyle name="Normal 6 2 2 5 2" xfId="20962"/>
    <cellStyle name="Normal 6 2 2 5 2 2" xfId="20963"/>
    <cellStyle name="Normal 6 2 2 5 3" xfId="20964"/>
    <cellStyle name="Normal 6 2 2 6" xfId="20965"/>
    <cellStyle name="Normal 6 2 2 6 2" xfId="20966"/>
    <cellStyle name="Normal 6 2 2 7" xfId="20967"/>
    <cellStyle name="Normal 6 2 3" xfId="20968"/>
    <cellStyle name="Normal 6 2 3 2" xfId="20969"/>
    <cellStyle name="Normal 6 2 3 2 2" xfId="20970"/>
    <cellStyle name="Normal 6 2 3 2 2 2" xfId="20971"/>
    <cellStyle name="Normal 6 2 3 2 2 2 2" xfId="20972"/>
    <cellStyle name="Normal 6 2 3 2 2 2 2 2" xfId="20973"/>
    <cellStyle name="Normal 6 2 3 2 2 2 3" xfId="20974"/>
    <cellStyle name="Normal 6 2 3 2 2 3" xfId="20975"/>
    <cellStyle name="Normal 6 2 3 2 2 3 2" xfId="20976"/>
    <cellStyle name="Normal 6 2 3 2 2 4" xfId="20977"/>
    <cellStyle name="Normal 6 2 3 2 3" xfId="20978"/>
    <cellStyle name="Normal 6 2 3 2 3 2" xfId="20979"/>
    <cellStyle name="Normal 6 2 3 2 3 2 2" xfId="20980"/>
    <cellStyle name="Normal 6 2 3 2 3 3" xfId="20981"/>
    <cellStyle name="Normal 6 2 3 2 4" xfId="20982"/>
    <cellStyle name="Normal 6 2 3 2 4 2" xfId="20983"/>
    <cellStyle name="Normal 6 2 3 2 5" xfId="20984"/>
    <cellStyle name="Normal 6 2 3 3" xfId="20985"/>
    <cellStyle name="Normal 6 2 3 3 2" xfId="20986"/>
    <cellStyle name="Normal 6 2 3 3 2 2" xfId="20987"/>
    <cellStyle name="Normal 6 2 3 3 2 2 2" xfId="20988"/>
    <cellStyle name="Normal 6 2 3 3 2 3" xfId="20989"/>
    <cellStyle name="Normal 6 2 3 3 3" xfId="20990"/>
    <cellStyle name="Normal 6 2 3 3 3 2" xfId="20991"/>
    <cellStyle name="Normal 6 2 3 3 4" xfId="20992"/>
    <cellStyle name="Normal 6 2 3 4" xfId="20993"/>
    <cellStyle name="Normal 6 2 3 4 2" xfId="20994"/>
    <cellStyle name="Normal 6 2 3 4 2 2" xfId="20995"/>
    <cellStyle name="Normal 6 2 3 4 2 2 2" xfId="20996"/>
    <cellStyle name="Normal 6 2 3 4 2 3" xfId="20997"/>
    <cellStyle name="Normal 6 2 3 4 3" xfId="20998"/>
    <cellStyle name="Normal 6 2 3 4 3 2" xfId="20999"/>
    <cellStyle name="Normal 6 2 3 4 4" xfId="21000"/>
    <cellStyle name="Normal 6 2 3 5" xfId="21001"/>
    <cellStyle name="Normal 6 2 3 5 2" xfId="21002"/>
    <cellStyle name="Normal 6 2 3 5 2 2" xfId="21003"/>
    <cellStyle name="Normal 6 2 3 5 3" xfId="21004"/>
    <cellStyle name="Normal 6 2 3 6" xfId="21005"/>
    <cellStyle name="Normal 6 2 3 6 2" xfId="21006"/>
    <cellStyle name="Normal 6 2 3 7" xfId="21007"/>
    <cellStyle name="Normal 6 2 4" xfId="21008"/>
    <cellStyle name="Normal 6 2 4 2" xfId="21009"/>
    <cellStyle name="Normal 6 2 4 2 2" xfId="21010"/>
    <cellStyle name="Normal 6 2 4 2 2 2" xfId="21011"/>
    <cellStyle name="Normal 6 2 4 2 2 2 2" xfId="21012"/>
    <cellStyle name="Normal 6 2 4 2 2 3" xfId="21013"/>
    <cellStyle name="Normal 6 2 4 2 3" xfId="21014"/>
    <cellStyle name="Normal 6 2 4 2 3 2" xfId="21015"/>
    <cellStyle name="Normal 6 2 4 2 4" xfId="21016"/>
    <cellStyle name="Normal 6 2 4 3" xfId="21017"/>
    <cellStyle name="Normal 6 2 4 3 2" xfId="21018"/>
    <cellStyle name="Normal 6 2 4 3 2 2" xfId="21019"/>
    <cellStyle name="Normal 6 2 4 3 3" xfId="21020"/>
    <cellStyle name="Normal 6 2 4 4" xfId="21021"/>
    <cellStyle name="Normal 6 2 4 4 2" xfId="21022"/>
    <cellStyle name="Normal 6 2 4 5" xfId="21023"/>
    <cellStyle name="Normal 6 2 5" xfId="21024"/>
    <cellStyle name="Normal 6 2 5 2" xfId="21025"/>
    <cellStyle name="Normal 6 2 5 2 2" xfId="21026"/>
    <cellStyle name="Normal 6 2 5 3" xfId="21027"/>
    <cellStyle name="Normal 6 2 6" xfId="21028"/>
    <cellStyle name="Normal 6 2 6 2" xfId="21029"/>
    <cellStyle name="Normal 6 2 7" xfId="21030"/>
    <cellStyle name="Normal 6 2 8" xfId="21031"/>
    <cellStyle name="Normal 6 20" xfId="21032"/>
    <cellStyle name="Normal 6 20 2" xfId="21033"/>
    <cellStyle name="Normal 6 21" xfId="21034"/>
    <cellStyle name="Normal 6 21 2" xfId="21035"/>
    <cellStyle name="Normal 6 22" xfId="21036"/>
    <cellStyle name="Normal 6 23" xfId="21037"/>
    <cellStyle name="Normal 6 24" xfId="21038"/>
    <cellStyle name="Normal 6 25" xfId="21039"/>
    <cellStyle name="Normal 6 3" xfId="21040"/>
    <cellStyle name="Normal 6 3 10" xfId="21041"/>
    <cellStyle name="Normal 6 3 10 2" xfId="21042"/>
    <cellStyle name="Normal 6 3 10 2 2" xfId="21043"/>
    <cellStyle name="Normal 6 3 10 2 2 2" xfId="21044"/>
    <cellStyle name="Normal 6 3 10 2 2 2 2" xfId="21045"/>
    <cellStyle name="Normal 6 3 10 2 2 3" xfId="21046"/>
    <cellStyle name="Normal 6 3 10 2 3" xfId="21047"/>
    <cellStyle name="Normal 6 3 10 2 3 2" xfId="21048"/>
    <cellStyle name="Normal 6 3 10 2 4" xfId="21049"/>
    <cellStyle name="Normal 6 3 10 3" xfId="21050"/>
    <cellStyle name="Normal 6 3 10 3 2" xfId="21051"/>
    <cellStyle name="Normal 6 3 10 3 2 2" xfId="21052"/>
    <cellStyle name="Normal 6 3 10 3 3" xfId="21053"/>
    <cellStyle name="Normal 6 3 10 4" xfId="21054"/>
    <cellStyle name="Normal 6 3 10 4 2" xfId="21055"/>
    <cellStyle name="Normal 6 3 10 5" xfId="21056"/>
    <cellStyle name="Normal 6 3 11" xfId="21057"/>
    <cellStyle name="Normal 6 3 11 2" xfId="21058"/>
    <cellStyle name="Normal 6 3 11 2 2" xfId="21059"/>
    <cellStyle name="Normal 6 3 11 2 2 2" xfId="21060"/>
    <cellStyle name="Normal 6 3 11 2 2 2 2" xfId="21061"/>
    <cellStyle name="Normal 6 3 11 2 2 3" xfId="21062"/>
    <cellStyle name="Normal 6 3 11 2 3" xfId="21063"/>
    <cellStyle name="Normal 6 3 11 2 3 2" xfId="21064"/>
    <cellStyle name="Normal 6 3 11 2 4" xfId="21065"/>
    <cellStyle name="Normal 6 3 11 3" xfId="21066"/>
    <cellStyle name="Normal 6 3 11 3 2" xfId="21067"/>
    <cellStyle name="Normal 6 3 11 3 2 2" xfId="21068"/>
    <cellStyle name="Normal 6 3 11 3 3" xfId="21069"/>
    <cellStyle name="Normal 6 3 11 4" xfId="21070"/>
    <cellStyle name="Normal 6 3 11 4 2" xfId="21071"/>
    <cellStyle name="Normal 6 3 11 5" xfId="21072"/>
    <cellStyle name="Normal 6 3 12" xfId="21073"/>
    <cellStyle name="Normal 6 3 12 2" xfId="21074"/>
    <cellStyle name="Normal 6 3 12 2 2" xfId="21075"/>
    <cellStyle name="Normal 6 3 12 2 2 2" xfId="21076"/>
    <cellStyle name="Normal 6 3 12 2 3" xfId="21077"/>
    <cellStyle name="Normal 6 3 12 3" xfId="21078"/>
    <cellStyle name="Normal 6 3 12 3 2" xfId="21079"/>
    <cellStyle name="Normal 6 3 12 4" xfId="21080"/>
    <cellStyle name="Normal 6 3 13" xfId="21081"/>
    <cellStyle name="Normal 6 3 13 2" xfId="21082"/>
    <cellStyle name="Normal 6 3 13 2 2" xfId="21083"/>
    <cellStyle name="Normal 6 3 13 2 2 2" xfId="21084"/>
    <cellStyle name="Normal 6 3 13 2 3" xfId="21085"/>
    <cellStyle name="Normal 6 3 13 3" xfId="21086"/>
    <cellStyle name="Normal 6 3 13 3 2" xfId="21087"/>
    <cellStyle name="Normal 6 3 13 4" xfId="21088"/>
    <cellStyle name="Normal 6 3 14" xfId="21089"/>
    <cellStyle name="Normal 6 3 14 2" xfId="21090"/>
    <cellStyle name="Normal 6 3 14 2 2" xfId="21091"/>
    <cellStyle name="Normal 6 3 14 3" xfId="21092"/>
    <cellStyle name="Normal 6 3 15" xfId="21093"/>
    <cellStyle name="Normal 6 3 15 2" xfId="21094"/>
    <cellStyle name="Normal 6 3 15 2 2" xfId="21095"/>
    <cellStyle name="Normal 6 3 15 3" xfId="21096"/>
    <cellStyle name="Normal 6 3 16" xfId="21097"/>
    <cellStyle name="Normal 6 3 16 2" xfId="21098"/>
    <cellStyle name="Normal 6 3 17" xfId="21099"/>
    <cellStyle name="Normal 6 3 17 2" xfId="21100"/>
    <cellStyle name="Normal 6 3 18" xfId="21101"/>
    <cellStyle name="Normal 6 3 19" xfId="21102"/>
    <cellStyle name="Normal 6 3 2" xfId="21103"/>
    <cellStyle name="Normal 6 3 2 10" xfId="21104"/>
    <cellStyle name="Normal 6 3 2 2" xfId="21105"/>
    <cellStyle name="Normal 6 3 2 2 2" xfId="21106"/>
    <cellStyle name="Normal 6 3 2 2 2 2" xfId="21107"/>
    <cellStyle name="Normal 6 3 2 2 2 2 2" xfId="21108"/>
    <cellStyle name="Normal 6 3 2 2 2 2 2 2" xfId="21109"/>
    <cellStyle name="Normal 6 3 2 2 2 2 2 2 2" xfId="21110"/>
    <cellStyle name="Normal 6 3 2 2 2 2 2 3" xfId="21111"/>
    <cellStyle name="Normal 6 3 2 2 2 2 3" xfId="21112"/>
    <cellStyle name="Normal 6 3 2 2 2 2 3 2" xfId="21113"/>
    <cellStyle name="Normal 6 3 2 2 2 2 4" xfId="21114"/>
    <cellStyle name="Normal 6 3 2 2 2 3" xfId="21115"/>
    <cellStyle name="Normal 6 3 2 2 2 3 2" xfId="21116"/>
    <cellStyle name="Normal 6 3 2 2 2 3 2 2" xfId="21117"/>
    <cellStyle name="Normal 6 3 2 2 2 3 2 2 2" xfId="21118"/>
    <cellStyle name="Normal 6 3 2 2 2 3 2 3" xfId="21119"/>
    <cellStyle name="Normal 6 3 2 2 2 3 3" xfId="21120"/>
    <cellStyle name="Normal 6 3 2 2 2 3 3 2" xfId="21121"/>
    <cellStyle name="Normal 6 3 2 2 2 3 4" xfId="21122"/>
    <cellStyle name="Normal 6 3 2 2 2 4" xfId="21123"/>
    <cellStyle name="Normal 6 3 2 2 2 4 2" xfId="21124"/>
    <cellStyle name="Normal 6 3 2 2 2 4 2 2" xfId="21125"/>
    <cellStyle name="Normal 6 3 2 2 2 4 3" xfId="21126"/>
    <cellStyle name="Normal 6 3 2 2 2 5" xfId="21127"/>
    <cellStyle name="Normal 6 3 2 2 2 5 2" xfId="21128"/>
    <cellStyle name="Normal 6 3 2 2 2 6" xfId="21129"/>
    <cellStyle name="Normal 6 3 2 2 3" xfId="21130"/>
    <cellStyle name="Normal 6 3 2 2 3 2" xfId="21131"/>
    <cellStyle name="Normal 6 3 2 2 3 2 2" xfId="21132"/>
    <cellStyle name="Normal 6 3 2 2 3 2 2 2" xfId="21133"/>
    <cellStyle name="Normal 6 3 2 2 3 2 2 2 2" xfId="21134"/>
    <cellStyle name="Normal 6 3 2 2 3 2 2 3" xfId="21135"/>
    <cellStyle name="Normal 6 3 2 2 3 2 3" xfId="21136"/>
    <cellStyle name="Normal 6 3 2 2 3 2 3 2" xfId="21137"/>
    <cellStyle name="Normal 6 3 2 2 3 2 4" xfId="21138"/>
    <cellStyle name="Normal 6 3 2 2 3 3" xfId="21139"/>
    <cellStyle name="Normal 6 3 2 2 3 3 2" xfId="21140"/>
    <cellStyle name="Normal 6 3 2 2 3 3 2 2" xfId="21141"/>
    <cellStyle name="Normal 6 3 2 2 3 3 3" xfId="21142"/>
    <cellStyle name="Normal 6 3 2 2 3 4" xfId="21143"/>
    <cellStyle name="Normal 6 3 2 2 3 4 2" xfId="21144"/>
    <cellStyle name="Normal 6 3 2 2 3 5" xfId="21145"/>
    <cellStyle name="Normal 6 3 2 2 4" xfId="21146"/>
    <cellStyle name="Normal 6 3 2 2 4 2" xfId="21147"/>
    <cellStyle name="Normal 6 3 2 2 4 2 2" xfId="21148"/>
    <cellStyle name="Normal 6 3 2 2 4 2 2 2" xfId="21149"/>
    <cellStyle name="Normal 6 3 2 2 4 2 3" xfId="21150"/>
    <cellStyle name="Normal 6 3 2 2 4 3" xfId="21151"/>
    <cellStyle name="Normal 6 3 2 2 4 3 2" xfId="21152"/>
    <cellStyle name="Normal 6 3 2 2 4 4" xfId="21153"/>
    <cellStyle name="Normal 6 3 2 2 5" xfId="21154"/>
    <cellStyle name="Normal 6 3 2 2 5 2" xfId="21155"/>
    <cellStyle name="Normal 6 3 2 2 5 2 2" xfId="21156"/>
    <cellStyle name="Normal 6 3 2 2 5 2 2 2" xfId="21157"/>
    <cellStyle name="Normal 6 3 2 2 5 2 3" xfId="21158"/>
    <cellStyle name="Normal 6 3 2 2 5 3" xfId="21159"/>
    <cellStyle name="Normal 6 3 2 2 5 3 2" xfId="21160"/>
    <cellStyle name="Normal 6 3 2 2 5 4" xfId="21161"/>
    <cellStyle name="Normal 6 3 2 2 6" xfId="21162"/>
    <cellStyle name="Normal 6 3 2 2 6 2" xfId="21163"/>
    <cellStyle name="Normal 6 3 2 2 6 2 2" xfId="21164"/>
    <cellStyle name="Normal 6 3 2 2 6 3" xfId="21165"/>
    <cellStyle name="Normal 6 3 2 2 7" xfId="21166"/>
    <cellStyle name="Normal 6 3 2 2 7 2" xfId="21167"/>
    <cellStyle name="Normal 6 3 2 2 8" xfId="21168"/>
    <cellStyle name="Normal 6 3 2 3" xfId="21169"/>
    <cellStyle name="Normal 6 3 2 3 2" xfId="21170"/>
    <cellStyle name="Normal 6 3 2 3 2 2" xfId="21171"/>
    <cellStyle name="Normal 6 3 2 3 2 2 2" xfId="21172"/>
    <cellStyle name="Normal 6 3 2 3 2 2 2 2" xfId="21173"/>
    <cellStyle name="Normal 6 3 2 3 2 2 2 2 2" xfId="21174"/>
    <cellStyle name="Normal 6 3 2 3 2 2 2 3" xfId="21175"/>
    <cellStyle name="Normal 6 3 2 3 2 2 3" xfId="21176"/>
    <cellStyle name="Normal 6 3 2 3 2 2 3 2" xfId="21177"/>
    <cellStyle name="Normal 6 3 2 3 2 2 4" xfId="21178"/>
    <cellStyle name="Normal 6 3 2 3 2 3" xfId="21179"/>
    <cellStyle name="Normal 6 3 2 3 2 3 2" xfId="21180"/>
    <cellStyle name="Normal 6 3 2 3 2 3 2 2" xfId="21181"/>
    <cellStyle name="Normal 6 3 2 3 2 3 3" xfId="21182"/>
    <cellStyle name="Normal 6 3 2 3 2 4" xfId="21183"/>
    <cellStyle name="Normal 6 3 2 3 2 4 2" xfId="21184"/>
    <cellStyle name="Normal 6 3 2 3 2 5" xfId="21185"/>
    <cellStyle name="Normal 6 3 2 3 3" xfId="21186"/>
    <cellStyle name="Normal 6 3 2 3 3 2" xfId="21187"/>
    <cellStyle name="Normal 6 3 2 3 3 2 2" xfId="21188"/>
    <cellStyle name="Normal 6 3 2 3 3 2 2 2" xfId="21189"/>
    <cellStyle name="Normal 6 3 2 3 3 2 3" xfId="21190"/>
    <cellStyle name="Normal 6 3 2 3 3 3" xfId="21191"/>
    <cellStyle name="Normal 6 3 2 3 3 3 2" xfId="21192"/>
    <cellStyle name="Normal 6 3 2 3 3 4" xfId="21193"/>
    <cellStyle name="Normal 6 3 2 3 4" xfId="21194"/>
    <cellStyle name="Normal 6 3 2 3 4 2" xfId="21195"/>
    <cellStyle name="Normal 6 3 2 3 4 2 2" xfId="21196"/>
    <cellStyle name="Normal 6 3 2 3 4 2 2 2" xfId="21197"/>
    <cellStyle name="Normal 6 3 2 3 4 2 3" xfId="21198"/>
    <cellStyle name="Normal 6 3 2 3 4 3" xfId="21199"/>
    <cellStyle name="Normal 6 3 2 3 4 3 2" xfId="21200"/>
    <cellStyle name="Normal 6 3 2 3 4 4" xfId="21201"/>
    <cellStyle name="Normal 6 3 2 3 5" xfId="21202"/>
    <cellStyle name="Normal 6 3 2 3 5 2" xfId="21203"/>
    <cellStyle name="Normal 6 3 2 3 5 2 2" xfId="21204"/>
    <cellStyle name="Normal 6 3 2 3 5 3" xfId="21205"/>
    <cellStyle name="Normal 6 3 2 3 6" xfId="21206"/>
    <cellStyle name="Normal 6 3 2 3 6 2" xfId="21207"/>
    <cellStyle name="Normal 6 3 2 3 7" xfId="21208"/>
    <cellStyle name="Normal 6 3 2 4" xfId="21209"/>
    <cellStyle name="Normal 6 3 2 4 2" xfId="21210"/>
    <cellStyle name="Normal 6 3 2 4 2 2" xfId="21211"/>
    <cellStyle name="Normal 6 3 2 4 2 2 2" xfId="21212"/>
    <cellStyle name="Normal 6 3 2 4 2 2 2 2" xfId="21213"/>
    <cellStyle name="Normal 6 3 2 4 2 2 3" xfId="21214"/>
    <cellStyle name="Normal 6 3 2 4 2 3" xfId="21215"/>
    <cellStyle name="Normal 6 3 2 4 2 3 2" xfId="21216"/>
    <cellStyle name="Normal 6 3 2 4 2 4" xfId="21217"/>
    <cellStyle name="Normal 6 3 2 4 3" xfId="21218"/>
    <cellStyle name="Normal 6 3 2 4 3 2" xfId="21219"/>
    <cellStyle name="Normal 6 3 2 4 3 2 2" xfId="21220"/>
    <cellStyle name="Normal 6 3 2 4 3 2 2 2" xfId="21221"/>
    <cellStyle name="Normal 6 3 2 4 3 2 3" xfId="21222"/>
    <cellStyle name="Normal 6 3 2 4 3 3" xfId="21223"/>
    <cellStyle name="Normal 6 3 2 4 3 3 2" xfId="21224"/>
    <cellStyle name="Normal 6 3 2 4 3 4" xfId="21225"/>
    <cellStyle name="Normal 6 3 2 4 4" xfId="21226"/>
    <cellStyle name="Normal 6 3 2 4 4 2" xfId="21227"/>
    <cellStyle name="Normal 6 3 2 4 4 2 2" xfId="21228"/>
    <cellStyle name="Normal 6 3 2 4 4 3" xfId="21229"/>
    <cellStyle name="Normal 6 3 2 4 5" xfId="21230"/>
    <cellStyle name="Normal 6 3 2 4 5 2" xfId="21231"/>
    <cellStyle name="Normal 6 3 2 4 6" xfId="21232"/>
    <cellStyle name="Normal 6 3 2 5" xfId="21233"/>
    <cellStyle name="Normal 6 3 2 5 2" xfId="21234"/>
    <cellStyle name="Normal 6 3 2 5 2 2" xfId="21235"/>
    <cellStyle name="Normal 6 3 2 5 2 2 2" xfId="21236"/>
    <cellStyle name="Normal 6 3 2 5 2 2 2 2" xfId="21237"/>
    <cellStyle name="Normal 6 3 2 5 2 2 3" xfId="21238"/>
    <cellStyle name="Normal 6 3 2 5 2 3" xfId="21239"/>
    <cellStyle name="Normal 6 3 2 5 2 3 2" xfId="21240"/>
    <cellStyle name="Normal 6 3 2 5 2 4" xfId="21241"/>
    <cellStyle name="Normal 6 3 2 5 3" xfId="21242"/>
    <cellStyle name="Normal 6 3 2 5 3 2" xfId="21243"/>
    <cellStyle name="Normal 6 3 2 5 3 2 2" xfId="21244"/>
    <cellStyle name="Normal 6 3 2 5 3 3" xfId="21245"/>
    <cellStyle name="Normal 6 3 2 5 4" xfId="21246"/>
    <cellStyle name="Normal 6 3 2 5 4 2" xfId="21247"/>
    <cellStyle name="Normal 6 3 2 5 5" xfId="21248"/>
    <cellStyle name="Normal 6 3 2 6" xfId="21249"/>
    <cellStyle name="Normal 6 3 2 6 2" xfId="21250"/>
    <cellStyle name="Normal 6 3 2 6 2 2" xfId="21251"/>
    <cellStyle name="Normal 6 3 2 6 2 2 2" xfId="21252"/>
    <cellStyle name="Normal 6 3 2 6 2 3" xfId="21253"/>
    <cellStyle name="Normal 6 3 2 6 3" xfId="21254"/>
    <cellStyle name="Normal 6 3 2 6 3 2" xfId="21255"/>
    <cellStyle name="Normal 6 3 2 6 4" xfId="21256"/>
    <cellStyle name="Normal 6 3 2 7" xfId="21257"/>
    <cellStyle name="Normal 6 3 2 7 2" xfId="21258"/>
    <cellStyle name="Normal 6 3 2 7 2 2" xfId="21259"/>
    <cellStyle name="Normal 6 3 2 7 2 2 2" xfId="21260"/>
    <cellStyle name="Normal 6 3 2 7 2 3" xfId="21261"/>
    <cellStyle name="Normal 6 3 2 7 3" xfId="21262"/>
    <cellStyle name="Normal 6 3 2 7 3 2" xfId="21263"/>
    <cellStyle name="Normal 6 3 2 7 4" xfId="21264"/>
    <cellStyle name="Normal 6 3 2 8" xfId="21265"/>
    <cellStyle name="Normal 6 3 2 8 2" xfId="21266"/>
    <cellStyle name="Normal 6 3 2 8 2 2" xfId="21267"/>
    <cellStyle name="Normal 6 3 2 8 3" xfId="21268"/>
    <cellStyle name="Normal 6 3 2 9" xfId="21269"/>
    <cellStyle name="Normal 6 3 2 9 2" xfId="21270"/>
    <cellStyle name="Normal 6 3 3" xfId="21271"/>
    <cellStyle name="Normal 6 3 3 2" xfId="21272"/>
    <cellStyle name="Normal 6 3 3 2 2" xfId="21273"/>
    <cellStyle name="Normal 6 3 3 2 2 2" xfId="21274"/>
    <cellStyle name="Normal 6 3 3 2 2 2 2" xfId="21275"/>
    <cellStyle name="Normal 6 3 3 2 2 2 2 2" xfId="21276"/>
    <cellStyle name="Normal 6 3 3 2 2 2 2 2 2" xfId="21277"/>
    <cellStyle name="Normal 6 3 3 2 2 2 2 3" xfId="21278"/>
    <cellStyle name="Normal 6 3 3 2 2 2 3" xfId="21279"/>
    <cellStyle name="Normal 6 3 3 2 2 2 3 2" xfId="21280"/>
    <cellStyle name="Normal 6 3 3 2 2 2 4" xfId="21281"/>
    <cellStyle name="Normal 6 3 3 2 2 3" xfId="21282"/>
    <cellStyle name="Normal 6 3 3 2 2 3 2" xfId="21283"/>
    <cellStyle name="Normal 6 3 3 2 2 3 2 2" xfId="21284"/>
    <cellStyle name="Normal 6 3 3 2 2 3 3" xfId="21285"/>
    <cellStyle name="Normal 6 3 3 2 2 4" xfId="21286"/>
    <cellStyle name="Normal 6 3 3 2 2 4 2" xfId="21287"/>
    <cellStyle name="Normal 6 3 3 2 2 5" xfId="21288"/>
    <cellStyle name="Normal 6 3 3 2 3" xfId="21289"/>
    <cellStyle name="Normal 6 3 3 2 3 2" xfId="21290"/>
    <cellStyle name="Normal 6 3 3 2 3 2 2" xfId="21291"/>
    <cellStyle name="Normal 6 3 3 2 3 2 2 2" xfId="21292"/>
    <cellStyle name="Normal 6 3 3 2 3 2 3" xfId="21293"/>
    <cellStyle name="Normal 6 3 3 2 3 3" xfId="21294"/>
    <cellStyle name="Normal 6 3 3 2 3 3 2" xfId="21295"/>
    <cellStyle name="Normal 6 3 3 2 3 4" xfId="21296"/>
    <cellStyle name="Normal 6 3 3 2 4" xfId="21297"/>
    <cellStyle name="Normal 6 3 3 2 4 2" xfId="21298"/>
    <cellStyle name="Normal 6 3 3 2 4 2 2" xfId="21299"/>
    <cellStyle name="Normal 6 3 3 2 4 2 2 2" xfId="21300"/>
    <cellStyle name="Normal 6 3 3 2 4 2 3" xfId="21301"/>
    <cellStyle name="Normal 6 3 3 2 4 3" xfId="21302"/>
    <cellStyle name="Normal 6 3 3 2 4 3 2" xfId="21303"/>
    <cellStyle name="Normal 6 3 3 2 4 4" xfId="21304"/>
    <cellStyle name="Normal 6 3 3 2 5" xfId="21305"/>
    <cellStyle name="Normal 6 3 3 2 5 2" xfId="21306"/>
    <cellStyle name="Normal 6 3 3 2 5 2 2" xfId="21307"/>
    <cellStyle name="Normal 6 3 3 2 5 3" xfId="21308"/>
    <cellStyle name="Normal 6 3 3 2 6" xfId="21309"/>
    <cellStyle name="Normal 6 3 3 2 6 2" xfId="21310"/>
    <cellStyle name="Normal 6 3 3 2 7" xfId="21311"/>
    <cellStyle name="Normal 6 3 3 3" xfId="21312"/>
    <cellStyle name="Normal 6 3 3 3 2" xfId="21313"/>
    <cellStyle name="Normal 6 3 3 3 2 2" xfId="21314"/>
    <cellStyle name="Normal 6 3 3 3 2 2 2" xfId="21315"/>
    <cellStyle name="Normal 6 3 3 3 2 2 2 2" xfId="21316"/>
    <cellStyle name="Normal 6 3 3 3 2 2 3" xfId="21317"/>
    <cellStyle name="Normal 6 3 3 3 2 3" xfId="21318"/>
    <cellStyle name="Normal 6 3 3 3 2 3 2" xfId="21319"/>
    <cellStyle name="Normal 6 3 3 3 2 4" xfId="21320"/>
    <cellStyle name="Normal 6 3 3 3 3" xfId="21321"/>
    <cellStyle name="Normal 6 3 3 3 3 2" xfId="21322"/>
    <cellStyle name="Normal 6 3 3 3 3 2 2" xfId="21323"/>
    <cellStyle name="Normal 6 3 3 3 3 2 2 2" xfId="21324"/>
    <cellStyle name="Normal 6 3 3 3 3 2 3" xfId="21325"/>
    <cellStyle name="Normal 6 3 3 3 3 3" xfId="21326"/>
    <cellStyle name="Normal 6 3 3 3 3 3 2" xfId="21327"/>
    <cellStyle name="Normal 6 3 3 3 3 4" xfId="21328"/>
    <cellStyle name="Normal 6 3 3 3 4" xfId="21329"/>
    <cellStyle name="Normal 6 3 3 3 4 2" xfId="21330"/>
    <cellStyle name="Normal 6 3 3 3 4 2 2" xfId="21331"/>
    <cellStyle name="Normal 6 3 3 3 4 3" xfId="21332"/>
    <cellStyle name="Normal 6 3 3 3 5" xfId="21333"/>
    <cellStyle name="Normal 6 3 3 3 5 2" xfId="21334"/>
    <cellStyle name="Normal 6 3 3 3 6" xfId="21335"/>
    <cellStyle name="Normal 6 3 3 4" xfId="21336"/>
    <cellStyle name="Normal 6 3 3 4 2" xfId="21337"/>
    <cellStyle name="Normal 6 3 3 4 2 2" xfId="21338"/>
    <cellStyle name="Normal 6 3 3 4 2 2 2" xfId="21339"/>
    <cellStyle name="Normal 6 3 3 4 2 2 2 2" xfId="21340"/>
    <cellStyle name="Normal 6 3 3 4 2 2 3" xfId="21341"/>
    <cellStyle name="Normal 6 3 3 4 2 3" xfId="21342"/>
    <cellStyle name="Normal 6 3 3 4 2 3 2" xfId="21343"/>
    <cellStyle name="Normal 6 3 3 4 2 4" xfId="21344"/>
    <cellStyle name="Normal 6 3 3 4 3" xfId="21345"/>
    <cellStyle name="Normal 6 3 3 4 3 2" xfId="21346"/>
    <cellStyle name="Normal 6 3 3 4 3 2 2" xfId="21347"/>
    <cellStyle name="Normal 6 3 3 4 3 3" xfId="21348"/>
    <cellStyle name="Normal 6 3 3 4 4" xfId="21349"/>
    <cellStyle name="Normal 6 3 3 4 4 2" xfId="21350"/>
    <cellStyle name="Normal 6 3 3 4 5" xfId="21351"/>
    <cellStyle name="Normal 6 3 3 5" xfId="21352"/>
    <cellStyle name="Normal 6 3 3 5 2" xfId="21353"/>
    <cellStyle name="Normal 6 3 3 5 2 2" xfId="21354"/>
    <cellStyle name="Normal 6 3 3 5 2 2 2" xfId="21355"/>
    <cellStyle name="Normal 6 3 3 5 2 3" xfId="21356"/>
    <cellStyle name="Normal 6 3 3 5 3" xfId="21357"/>
    <cellStyle name="Normal 6 3 3 5 3 2" xfId="21358"/>
    <cellStyle name="Normal 6 3 3 5 4" xfId="21359"/>
    <cellStyle name="Normal 6 3 3 6" xfId="21360"/>
    <cellStyle name="Normal 6 3 3 6 2" xfId="21361"/>
    <cellStyle name="Normal 6 3 3 6 2 2" xfId="21362"/>
    <cellStyle name="Normal 6 3 3 6 2 2 2" xfId="21363"/>
    <cellStyle name="Normal 6 3 3 6 2 3" xfId="21364"/>
    <cellStyle name="Normal 6 3 3 6 3" xfId="21365"/>
    <cellStyle name="Normal 6 3 3 6 3 2" xfId="21366"/>
    <cellStyle name="Normal 6 3 3 6 4" xfId="21367"/>
    <cellStyle name="Normal 6 3 3 7" xfId="21368"/>
    <cellStyle name="Normal 6 3 3 7 2" xfId="21369"/>
    <cellStyle name="Normal 6 3 3 7 2 2" xfId="21370"/>
    <cellStyle name="Normal 6 3 3 7 3" xfId="21371"/>
    <cellStyle name="Normal 6 3 3 8" xfId="21372"/>
    <cellStyle name="Normal 6 3 3 8 2" xfId="21373"/>
    <cellStyle name="Normal 6 3 3 9" xfId="21374"/>
    <cellStyle name="Normal 6 3 4" xfId="21375"/>
    <cellStyle name="Normal 6 3 4 2" xfId="21376"/>
    <cellStyle name="Normal 6 3 4 2 2" xfId="21377"/>
    <cellStyle name="Normal 6 3 4 2 2 2" xfId="21378"/>
    <cellStyle name="Normal 6 3 4 2 2 2 2" xfId="21379"/>
    <cellStyle name="Normal 6 3 4 2 2 2 2 2" xfId="21380"/>
    <cellStyle name="Normal 6 3 4 2 2 2 3" xfId="21381"/>
    <cellStyle name="Normal 6 3 4 2 2 3" xfId="21382"/>
    <cellStyle name="Normal 6 3 4 2 2 3 2" xfId="21383"/>
    <cellStyle name="Normal 6 3 4 2 2 4" xfId="21384"/>
    <cellStyle name="Normal 6 3 4 2 3" xfId="21385"/>
    <cellStyle name="Normal 6 3 4 2 3 2" xfId="21386"/>
    <cellStyle name="Normal 6 3 4 2 3 2 2" xfId="21387"/>
    <cellStyle name="Normal 6 3 4 2 3 2 2 2" xfId="21388"/>
    <cellStyle name="Normal 6 3 4 2 3 2 3" xfId="21389"/>
    <cellStyle name="Normal 6 3 4 2 3 3" xfId="21390"/>
    <cellStyle name="Normal 6 3 4 2 3 3 2" xfId="21391"/>
    <cellStyle name="Normal 6 3 4 2 3 4" xfId="21392"/>
    <cellStyle name="Normal 6 3 4 2 4" xfId="21393"/>
    <cellStyle name="Normal 6 3 4 2 4 2" xfId="21394"/>
    <cellStyle name="Normal 6 3 4 2 4 2 2" xfId="21395"/>
    <cellStyle name="Normal 6 3 4 2 4 3" xfId="21396"/>
    <cellStyle name="Normal 6 3 4 2 5" xfId="21397"/>
    <cellStyle name="Normal 6 3 4 2 5 2" xfId="21398"/>
    <cellStyle name="Normal 6 3 4 2 6" xfId="21399"/>
    <cellStyle name="Normal 6 3 4 3" xfId="21400"/>
    <cellStyle name="Normal 6 3 4 3 2" xfId="21401"/>
    <cellStyle name="Normal 6 3 4 3 2 2" xfId="21402"/>
    <cellStyle name="Normal 6 3 4 3 2 2 2" xfId="21403"/>
    <cellStyle name="Normal 6 3 4 3 2 2 2 2" xfId="21404"/>
    <cellStyle name="Normal 6 3 4 3 2 2 3" xfId="21405"/>
    <cellStyle name="Normal 6 3 4 3 2 3" xfId="21406"/>
    <cellStyle name="Normal 6 3 4 3 2 3 2" xfId="21407"/>
    <cellStyle name="Normal 6 3 4 3 2 4" xfId="21408"/>
    <cellStyle name="Normal 6 3 4 3 3" xfId="21409"/>
    <cellStyle name="Normal 6 3 4 3 3 2" xfId="21410"/>
    <cellStyle name="Normal 6 3 4 3 3 2 2" xfId="21411"/>
    <cellStyle name="Normal 6 3 4 3 3 3" xfId="21412"/>
    <cellStyle name="Normal 6 3 4 3 4" xfId="21413"/>
    <cellStyle name="Normal 6 3 4 3 4 2" xfId="21414"/>
    <cellStyle name="Normal 6 3 4 3 5" xfId="21415"/>
    <cellStyle name="Normal 6 3 4 4" xfId="21416"/>
    <cellStyle name="Normal 6 3 4 4 2" xfId="21417"/>
    <cellStyle name="Normal 6 3 4 4 2 2" xfId="21418"/>
    <cellStyle name="Normal 6 3 4 4 2 2 2" xfId="21419"/>
    <cellStyle name="Normal 6 3 4 4 2 3" xfId="21420"/>
    <cellStyle name="Normal 6 3 4 4 3" xfId="21421"/>
    <cellStyle name="Normal 6 3 4 4 3 2" xfId="21422"/>
    <cellStyle name="Normal 6 3 4 4 4" xfId="21423"/>
    <cellStyle name="Normal 6 3 4 5" xfId="21424"/>
    <cellStyle name="Normal 6 3 4 5 2" xfId="21425"/>
    <cellStyle name="Normal 6 3 4 5 2 2" xfId="21426"/>
    <cellStyle name="Normal 6 3 4 5 2 2 2" xfId="21427"/>
    <cellStyle name="Normal 6 3 4 5 2 3" xfId="21428"/>
    <cellStyle name="Normal 6 3 4 5 3" xfId="21429"/>
    <cellStyle name="Normal 6 3 4 5 3 2" xfId="21430"/>
    <cellStyle name="Normal 6 3 4 5 4" xfId="21431"/>
    <cellStyle name="Normal 6 3 4 6" xfId="21432"/>
    <cellStyle name="Normal 6 3 4 6 2" xfId="21433"/>
    <cellStyle name="Normal 6 3 4 6 2 2" xfId="21434"/>
    <cellStyle name="Normal 6 3 4 6 3" xfId="21435"/>
    <cellStyle name="Normal 6 3 4 7" xfId="21436"/>
    <cellStyle name="Normal 6 3 4 7 2" xfId="21437"/>
    <cellStyle name="Normal 6 3 4 8" xfId="21438"/>
    <cellStyle name="Normal 6 3 5" xfId="21439"/>
    <cellStyle name="Normal 6 3 5 2" xfId="21440"/>
    <cellStyle name="Normal 6 3 5 2 2" xfId="21441"/>
    <cellStyle name="Normal 6 3 5 2 2 2" xfId="21442"/>
    <cellStyle name="Normal 6 3 5 2 2 2 2" xfId="21443"/>
    <cellStyle name="Normal 6 3 5 2 2 2 2 2" xfId="21444"/>
    <cellStyle name="Normal 6 3 5 2 2 2 3" xfId="21445"/>
    <cellStyle name="Normal 6 3 5 2 2 3" xfId="21446"/>
    <cellStyle name="Normal 6 3 5 2 2 3 2" xfId="21447"/>
    <cellStyle name="Normal 6 3 5 2 2 4" xfId="21448"/>
    <cellStyle name="Normal 6 3 5 2 3" xfId="21449"/>
    <cellStyle name="Normal 6 3 5 2 3 2" xfId="21450"/>
    <cellStyle name="Normal 6 3 5 2 3 2 2" xfId="21451"/>
    <cellStyle name="Normal 6 3 5 2 3 3" xfId="21452"/>
    <cellStyle name="Normal 6 3 5 2 4" xfId="21453"/>
    <cellStyle name="Normal 6 3 5 2 4 2" xfId="21454"/>
    <cellStyle name="Normal 6 3 5 2 5" xfId="21455"/>
    <cellStyle name="Normal 6 3 5 3" xfId="21456"/>
    <cellStyle name="Normal 6 3 5 3 2" xfId="21457"/>
    <cellStyle name="Normal 6 3 5 3 2 2" xfId="21458"/>
    <cellStyle name="Normal 6 3 5 3 2 2 2" xfId="21459"/>
    <cellStyle name="Normal 6 3 5 3 2 3" xfId="21460"/>
    <cellStyle name="Normal 6 3 5 3 3" xfId="21461"/>
    <cellStyle name="Normal 6 3 5 3 3 2" xfId="21462"/>
    <cellStyle name="Normal 6 3 5 3 4" xfId="21463"/>
    <cellStyle name="Normal 6 3 5 4" xfId="21464"/>
    <cellStyle name="Normal 6 3 5 4 2" xfId="21465"/>
    <cellStyle name="Normal 6 3 5 4 2 2" xfId="21466"/>
    <cellStyle name="Normal 6 3 5 4 2 2 2" xfId="21467"/>
    <cellStyle name="Normal 6 3 5 4 2 3" xfId="21468"/>
    <cellStyle name="Normal 6 3 5 4 3" xfId="21469"/>
    <cellStyle name="Normal 6 3 5 4 3 2" xfId="21470"/>
    <cellStyle name="Normal 6 3 5 4 4" xfId="21471"/>
    <cellStyle name="Normal 6 3 5 5" xfId="21472"/>
    <cellStyle name="Normal 6 3 5 5 2" xfId="21473"/>
    <cellStyle name="Normal 6 3 5 5 2 2" xfId="21474"/>
    <cellStyle name="Normal 6 3 5 5 3" xfId="21475"/>
    <cellStyle name="Normal 6 3 5 6" xfId="21476"/>
    <cellStyle name="Normal 6 3 5 6 2" xfId="21477"/>
    <cellStyle name="Normal 6 3 5 7" xfId="21478"/>
    <cellStyle name="Normal 6 3 6" xfId="21479"/>
    <cellStyle name="Normal 6 3 6 2" xfId="21480"/>
    <cellStyle name="Normal 6 3 6 2 2" xfId="21481"/>
    <cellStyle name="Normal 6 3 6 2 2 2" xfId="21482"/>
    <cellStyle name="Normal 6 3 6 2 2 2 2" xfId="21483"/>
    <cellStyle name="Normal 6 3 6 2 2 2 2 2" xfId="21484"/>
    <cellStyle name="Normal 6 3 6 2 2 2 3" xfId="21485"/>
    <cellStyle name="Normal 6 3 6 2 2 3" xfId="21486"/>
    <cellStyle name="Normal 6 3 6 2 2 3 2" xfId="21487"/>
    <cellStyle name="Normal 6 3 6 2 2 4" xfId="21488"/>
    <cellStyle name="Normal 6 3 6 2 3" xfId="21489"/>
    <cellStyle name="Normal 6 3 6 2 3 2" xfId="21490"/>
    <cellStyle name="Normal 6 3 6 2 3 2 2" xfId="21491"/>
    <cellStyle name="Normal 6 3 6 2 3 3" xfId="21492"/>
    <cellStyle name="Normal 6 3 6 2 4" xfId="21493"/>
    <cellStyle name="Normal 6 3 6 2 4 2" xfId="21494"/>
    <cellStyle name="Normal 6 3 6 2 5" xfId="21495"/>
    <cellStyle name="Normal 6 3 6 3" xfId="21496"/>
    <cellStyle name="Normal 6 3 6 3 2" xfId="21497"/>
    <cellStyle name="Normal 6 3 6 3 2 2" xfId="21498"/>
    <cellStyle name="Normal 6 3 6 3 2 2 2" xfId="21499"/>
    <cellStyle name="Normal 6 3 6 3 2 3" xfId="21500"/>
    <cellStyle name="Normal 6 3 6 3 3" xfId="21501"/>
    <cellStyle name="Normal 6 3 6 3 3 2" xfId="21502"/>
    <cellStyle name="Normal 6 3 6 3 4" xfId="21503"/>
    <cellStyle name="Normal 6 3 6 4" xfId="21504"/>
    <cellStyle name="Normal 6 3 6 4 2" xfId="21505"/>
    <cellStyle name="Normal 6 3 6 4 2 2" xfId="21506"/>
    <cellStyle name="Normal 6 3 6 4 2 2 2" xfId="21507"/>
    <cellStyle name="Normal 6 3 6 4 2 3" xfId="21508"/>
    <cellStyle name="Normal 6 3 6 4 3" xfId="21509"/>
    <cellStyle name="Normal 6 3 6 4 3 2" xfId="21510"/>
    <cellStyle name="Normal 6 3 6 4 4" xfId="21511"/>
    <cellStyle name="Normal 6 3 6 5" xfId="21512"/>
    <cellStyle name="Normal 6 3 6 5 2" xfId="21513"/>
    <cellStyle name="Normal 6 3 6 5 2 2" xfId="21514"/>
    <cellStyle name="Normal 6 3 6 5 3" xfId="21515"/>
    <cellStyle name="Normal 6 3 6 6" xfId="21516"/>
    <cellStyle name="Normal 6 3 6 6 2" xfId="21517"/>
    <cellStyle name="Normal 6 3 6 7" xfId="21518"/>
    <cellStyle name="Normal 6 3 7" xfId="21519"/>
    <cellStyle name="Normal 6 3 7 2" xfId="21520"/>
    <cellStyle name="Normal 6 3 7 2 2" xfId="21521"/>
    <cellStyle name="Normal 6 3 7 2 2 2" xfId="21522"/>
    <cellStyle name="Normal 6 3 7 2 2 2 2" xfId="21523"/>
    <cellStyle name="Normal 6 3 7 2 2 2 2 2" xfId="21524"/>
    <cellStyle name="Normal 6 3 7 2 2 2 3" xfId="21525"/>
    <cellStyle name="Normal 6 3 7 2 2 3" xfId="21526"/>
    <cellStyle name="Normal 6 3 7 2 2 3 2" xfId="21527"/>
    <cellStyle name="Normal 6 3 7 2 2 4" xfId="21528"/>
    <cellStyle name="Normal 6 3 7 2 3" xfId="21529"/>
    <cellStyle name="Normal 6 3 7 2 3 2" xfId="21530"/>
    <cellStyle name="Normal 6 3 7 2 3 2 2" xfId="21531"/>
    <cellStyle name="Normal 6 3 7 2 3 3" xfId="21532"/>
    <cellStyle name="Normal 6 3 7 2 4" xfId="21533"/>
    <cellStyle name="Normal 6 3 7 2 4 2" xfId="21534"/>
    <cellStyle name="Normal 6 3 7 2 5" xfId="21535"/>
    <cellStyle name="Normal 6 3 7 3" xfId="21536"/>
    <cellStyle name="Normal 6 3 7 3 2" xfId="21537"/>
    <cellStyle name="Normal 6 3 7 3 2 2" xfId="21538"/>
    <cellStyle name="Normal 6 3 7 3 2 2 2" xfId="21539"/>
    <cellStyle name="Normal 6 3 7 3 2 3" xfId="21540"/>
    <cellStyle name="Normal 6 3 7 3 3" xfId="21541"/>
    <cellStyle name="Normal 6 3 7 3 3 2" xfId="21542"/>
    <cellStyle name="Normal 6 3 7 3 4" xfId="21543"/>
    <cellStyle name="Normal 6 3 7 4" xfId="21544"/>
    <cellStyle name="Normal 6 3 7 4 2" xfId="21545"/>
    <cellStyle name="Normal 6 3 7 4 2 2" xfId="21546"/>
    <cellStyle name="Normal 6 3 7 4 2 2 2" xfId="21547"/>
    <cellStyle name="Normal 6 3 7 4 2 3" xfId="21548"/>
    <cellStyle name="Normal 6 3 7 4 3" xfId="21549"/>
    <cellStyle name="Normal 6 3 7 4 3 2" xfId="21550"/>
    <cellStyle name="Normal 6 3 7 4 4" xfId="21551"/>
    <cellStyle name="Normal 6 3 7 5" xfId="21552"/>
    <cellStyle name="Normal 6 3 7 5 2" xfId="21553"/>
    <cellStyle name="Normal 6 3 7 5 2 2" xfId="21554"/>
    <cellStyle name="Normal 6 3 7 5 3" xfId="21555"/>
    <cellStyle name="Normal 6 3 7 6" xfId="21556"/>
    <cellStyle name="Normal 6 3 7 6 2" xfId="21557"/>
    <cellStyle name="Normal 6 3 7 7" xfId="21558"/>
    <cellStyle name="Normal 6 3 8" xfId="21559"/>
    <cellStyle name="Normal 6 3 8 2" xfId="21560"/>
    <cellStyle name="Normal 6 3 8 2 2" xfId="21561"/>
    <cellStyle name="Normal 6 3 8 2 2 2" xfId="21562"/>
    <cellStyle name="Normal 6 3 8 2 2 2 2" xfId="21563"/>
    <cellStyle name="Normal 6 3 8 2 2 2 2 2" xfId="21564"/>
    <cellStyle name="Normal 6 3 8 2 2 2 3" xfId="21565"/>
    <cellStyle name="Normal 6 3 8 2 2 3" xfId="21566"/>
    <cellStyle name="Normal 6 3 8 2 2 3 2" xfId="21567"/>
    <cellStyle name="Normal 6 3 8 2 2 4" xfId="21568"/>
    <cellStyle name="Normal 6 3 8 2 3" xfId="21569"/>
    <cellStyle name="Normal 6 3 8 2 3 2" xfId="21570"/>
    <cellStyle name="Normal 6 3 8 2 3 2 2" xfId="21571"/>
    <cellStyle name="Normal 6 3 8 2 3 3" xfId="21572"/>
    <cellStyle name="Normal 6 3 8 2 4" xfId="21573"/>
    <cellStyle name="Normal 6 3 8 2 4 2" xfId="21574"/>
    <cellStyle name="Normal 6 3 8 2 5" xfId="21575"/>
    <cellStyle name="Normal 6 3 8 3" xfId="21576"/>
    <cellStyle name="Normal 6 3 8 3 2" xfId="21577"/>
    <cellStyle name="Normal 6 3 8 3 2 2" xfId="21578"/>
    <cellStyle name="Normal 6 3 8 3 2 2 2" xfId="21579"/>
    <cellStyle name="Normal 6 3 8 3 2 3" xfId="21580"/>
    <cellStyle name="Normal 6 3 8 3 3" xfId="21581"/>
    <cellStyle name="Normal 6 3 8 3 3 2" xfId="21582"/>
    <cellStyle name="Normal 6 3 8 3 4" xfId="21583"/>
    <cellStyle name="Normal 6 3 8 4" xfId="21584"/>
    <cellStyle name="Normal 6 3 8 4 2" xfId="21585"/>
    <cellStyle name="Normal 6 3 8 4 2 2" xfId="21586"/>
    <cellStyle name="Normal 6 3 8 4 2 2 2" xfId="21587"/>
    <cellStyle name="Normal 6 3 8 4 2 3" xfId="21588"/>
    <cellStyle name="Normal 6 3 8 4 3" xfId="21589"/>
    <cellStyle name="Normal 6 3 8 4 3 2" xfId="21590"/>
    <cellStyle name="Normal 6 3 8 4 4" xfId="21591"/>
    <cellStyle name="Normal 6 3 8 5" xfId="21592"/>
    <cellStyle name="Normal 6 3 8 5 2" xfId="21593"/>
    <cellStyle name="Normal 6 3 8 5 2 2" xfId="21594"/>
    <cellStyle name="Normal 6 3 8 5 3" xfId="21595"/>
    <cellStyle name="Normal 6 3 8 6" xfId="21596"/>
    <cellStyle name="Normal 6 3 8 6 2" xfId="21597"/>
    <cellStyle name="Normal 6 3 8 7" xfId="21598"/>
    <cellStyle name="Normal 6 3 9" xfId="21599"/>
    <cellStyle name="Normal 6 3 9 2" xfId="21600"/>
    <cellStyle name="Normal 6 3 9 2 2" xfId="21601"/>
    <cellStyle name="Normal 6 3 9 2 2 2" xfId="21602"/>
    <cellStyle name="Normal 6 3 9 2 2 2 2" xfId="21603"/>
    <cellStyle name="Normal 6 3 9 2 2 3" xfId="21604"/>
    <cellStyle name="Normal 6 3 9 2 3" xfId="21605"/>
    <cellStyle name="Normal 6 3 9 2 3 2" xfId="21606"/>
    <cellStyle name="Normal 6 3 9 2 4" xfId="21607"/>
    <cellStyle name="Normal 6 3 9 3" xfId="21608"/>
    <cellStyle name="Normal 6 3 9 3 2" xfId="21609"/>
    <cellStyle name="Normal 6 3 9 3 2 2" xfId="21610"/>
    <cellStyle name="Normal 6 3 9 3 2 2 2" xfId="21611"/>
    <cellStyle name="Normal 6 3 9 3 2 3" xfId="21612"/>
    <cellStyle name="Normal 6 3 9 3 3" xfId="21613"/>
    <cellStyle name="Normal 6 3 9 3 3 2" xfId="21614"/>
    <cellStyle name="Normal 6 3 9 3 4" xfId="21615"/>
    <cellStyle name="Normal 6 3 9 4" xfId="21616"/>
    <cellStyle name="Normal 6 3 9 4 2" xfId="21617"/>
    <cellStyle name="Normal 6 3 9 4 2 2" xfId="21618"/>
    <cellStyle name="Normal 6 3 9 4 3" xfId="21619"/>
    <cellStyle name="Normal 6 3 9 5" xfId="21620"/>
    <cellStyle name="Normal 6 3 9 5 2" xfId="21621"/>
    <cellStyle name="Normal 6 3 9 6" xfId="21622"/>
    <cellStyle name="Normal 6 4" xfId="21623"/>
    <cellStyle name="Normal 6 5" xfId="21624"/>
    <cellStyle name="Normal 6 5 10" xfId="21625"/>
    <cellStyle name="Normal 6 5 10 2" xfId="21626"/>
    <cellStyle name="Normal 6 5 10 2 2" xfId="21627"/>
    <cellStyle name="Normal 6 5 10 2 2 2" xfId="21628"/>
    <cellStyle name="Normal 6 5 10 2 3" xfId="21629"/>
    <cellStyle name="Normal 6 5 10 3" xfId="21630"/>
    <cellStyle name="Normal 6 5 10 3 2" xfId="21631"/>
    <cellStyle name="Normal 6 5 10 4" xfId="21632"/>
    <cellStyle name="Normal 6 5 11" xfId="21633"/>
    <cellStyle name="Normal 6 5 11 2" xfId="21634"/>
    <cellStyle name="Normal 6 5 11 2 2" xfId="21635"/>
    <cellStyle name="Normal 6 5 11 3" xfId="21636"/>
    <cellStyle name="Normal 6 5 12" xfId="21637"/>
    <cellStyle name="Normal 6 5 12 2" xfId="21638"/>
    <cellStyle name="Normal 6 5 13" xfId="21639"/>
    <cellStyle name="Normal 6 5 2" xfId="21640"/>
    <cellStyle name="Normal 6 5 2 10" xfId="21641"/>
    <cellStyle name="Normal 6 5 2 2" xfId="21642"/>
    <cellStyle name="Normal 6 5 2 2 2" xfId="21643"/>
    <cellStyle name="Normal 6 5 2 2 2 2" xfId="21644"/>
    <cellStyle name="Normal 6 5 2 2 2 2 2" xfId="21645"/>
    <cellStyle name="Normal 6 5 2 2 2 2 2 2" xfId="21646"/>
    <cellStyle name="Normal 6 5 2 2 2 2 2 2 2" xfId="21647"/>
    <cellStyle name="Normal 6 5 2 2 2 2 2 3" xfId="21648"/>
    <cellStyle name="Normal 6 5 2 2 2 2 3" xfId="21649"/>
    <cellStyle name="Normal 6 5 2 2 2 2 3 2" xfId="21650"/>
    <cellStyle name="Normal 6 5 2 2 2 2 4" xfId="21651"/>
    <cellStyle name="Normal 6 5 2 2 2 3" xfId="21652"/>
    <cellStyle name="Normal 6 5 2 2 2 3 2" xfId="21653"/>
    <cellStyle name="Normal 6 5 2 2 2 3 2 2" xfId="21654"/>
    <cellStyle name="Normal 6 5 2 2 2 3 2 2 2" xfId="21655"/>
    <cellStyle name="Normal 6 5 2 2 2 3 2 3" xfId="21656"/>
    <cellStyle name="Normal 6 5 2 2 2 3 3" xfId="21657"/>
    <cellStyle name="Normal 6 5 2 2 2 3 3 2" xfId="21658"/>
    <cellStyle name="Normal 6 5 2 2 2 3 4" xfId="21659"/>
    <cellStyle name="Normal 6 5 2 2 2 4" xfId="21660"/>
    <cellStyle name="Normal 6 5 2 2 2 4 2" xfId="21661"/>
    <cellStyle name="Normal 6 5 2 2 2 4 2 2" xfId="21662"/>
    <cellStyle name="Normal 6 5 2 2 2 4 3" xfId="21663"/>
    <cellStyle name="Normal 6 5 2 2 2 5" xfId="21664"/>
    <cellStyle name="Normal 6 5 2 2 2 5 2" xfId="21665"/>
    <cellStyle name="Normal 6 5 2 2 2 6" xfId="21666"/>
    <cellStyle name="Normal 6 5 2 2 3" xfId="21667"/>
    <cellStyle name="Normal 6 5 2 2 3 2" xfId="21668"/>
    <cellStyle name="Normal 6 5 2 2 3 2 2" xfId="21669"/>
    <cellStyle name="Normal 6 5 2 2 3 2 2 2" xfId="21670"/>
    <cellStyle name="Normal 6 5 2 2 3 2 2 2 2" xfId="21671"/>
    <cellStyle name="Normal 6 5 2 2 3 2 2 3" xfId="21672"/>
    <cellStyle name="Normal 6 5 2 2 3 2 3" xfId="21673"/>
    <cellStyle name="Normal 6 5 2 2 3 2 3 2" xfId="21674"/>
    <cellStyle name="Normal 6 5 2 2 3 2 4" xfId="21675"/>
    <cellStyle name="Normal 6 5 2 2 3 3" xfId="21676"/>
    <cellStyle name="Normal 6 5 2 2 3 3 2" xfId="21677"/>
    <cellStyle name="Normal 6 5 2 2 3 3 2 2" xfId="21678"/>
    <cellStyle name="Normal 6 5 2 2 3 3 3" xfId="21679"/>
    <cellStyle name="Normal 6 5 2 2 3 4" xfId="21680"/>
    <cellStyle name="Normal 6 5 2 2 3 4 2" xfId="21681"/>
    <cellStyle name="Normal 6 5 2 2 3 5" xfId="21682"/>
    <cellStyle name="Normal 6 5 2 2 4" xfId="21683"/>
    <cellStyle name="Normal 6 5 2 2 4 2" xfId="21684"/>
    <cellStyle name="Normal 6 5 2 2 4 2 2" xfId="21685"/>
    <cellStyle name="Normal 6 5 2 2 4 2 2 2" xfId="21686"/>
    <cellStyle name="Normal 6 5 2 2 4 2 3" xfId="21687"/>
    <cellStyle name="Normal 6 5 2 2 4 3" xfId="21688"/>
    <cellStyle name="Normal 6 5 2 2 4 3 2" xfId="21689"/>
    <cellStyle name="Normal 6 5 2 2 4 4" xfId="21690"/>
    <cellStyle name="Normal 6 5 2 2 5" xfId="21691"/>
    <cellStyle name="Normal 6 5 2 2 5 2" xfId="21692"/>
    <cellStyle name="Normal 6 5 2 2 5 2 2" xfId="21693"/>
    <cellStyle name="Normal 6 5 2 2 5 2 2 2" xfId="21694"/>
    <cellStyle name="Normal 6 5 2 2 5 2 3" xfId="21695"/>
    <cellStyle name="Normal 6 5 2 2 5 3" xfId="21696"/>
    <cellStyle name="Normal 6 5 2 2 5 3 2" xfId="21697"/>
    <cellStyle name="Normal 6 5 2 2 5 4" xfId="21698"/>
    <cellStyle name="Normal 6 5 2 2 6" xfId="21699"/>
    <cellStyle name="Normal 6 5 2 2 6 2" xfId="21700"/>
    <cellStyle name="Normal 6 5 2 2 6 2 2" xfId="21701"/>
    <cellStyle name="Normal 6 5 2 2 6 3" xfId="21702"/>
    <cellStyle name="Normal 6 5 2 2 7" xfId="21703"/>
    <cellStyle name="Normal 6 5 2 2 7 2" xfId="21704"/>
    <cellStyle name="Normal 6 5 2 2 8" xfId="21705"/>
    <cellStyle name="Normal 6 5 2 3" xfId="21706"/>
    <cellStyle name="Normal 6 5 2 3 2" xfId="21707"/>
    <cellStyle name="Normal 6 5 2 3 2 2" xfId="21708"/>
    <cellStyle name="Normal 6 5 2 3 2 2 2" xfId="21709"/>
    <cellStyle name="Normal 6 5 2 3 2 2 2 2" xfId="21710"/>
    <cellStyle name="Normal 6 5 2 3 2 2 2 2 2" xfId="21711"/>
    <cellStyle name="Normal 6 5 2 3 2 2 2 3" xfId="21712"/>
    <cellStyle name="Normal 6 5 2 3 2 2 3" xfId="21713"/>
    <cellStyle name="Normal 6 5 2 3 2 2 3 2" xfId="21714"/>
    <cellStyle name="Normal 6 5 2 3 2 2 4" xfId="21715"/>
    <cellStyle name="Normal 6 5 2 3 2 3" xfId="21716"/>
    <cellStyle name="Normal 6 5 2 3 2 3 2" xfId="21717"/>
    <cellStyle name="Normal 6 5 2 3 2 3 2 2" xfId="21718"/>
    <cellStyle name="Normal 6 5 2 3 2 3 3" xfId="21719"/>
    <cellStyle name="Normal 6 5 2 3 2 4" xfId="21720"/>
    <cellStyle name="Normal 6 5 2 3 2 4 2" xfId="21721"/>
    <cellStyle name="Normal 6 5 2 3 2 5" xfId="21722"/>
    <cellStyle name="Normal 6 5 2 3 3" xfId="21723"/>
    <cellStyle name="Normal 6 5 2 3 3 2" xfId="21724"/>
    <cellStyle name="Normal 6 5 2 3 3 2 2" xfId="21725"/>
    <cellStyle name="Normal 6 5 2 3 3 2 2 2" xfId="21726"/>
    <cellStyle name="Normal 6 5 2 3 3 2 3" xfId="21727"/>
    <cellStyle name="Normal 6 5 2 3 3 3" xfId="21728"/>
    <cellStyle name="Normal 6 5 2 3 3 3 2" xfId="21729"/>
    <cellStyle name="Normal 6 5 2 3 3 4" xfId="21730"/>
    <cellStyle name="Normal 6 5 2 3 4" xfId="21731"/>
    <cellStyle name="Normal 6 5 2 3 4 2" xfId="21732"/>
    <cellStyle name="Normal 6 5 2 3 4 2 2" xfId="21733"/>
    <cellStyle name="Normal 6 5 2 3 4 2 2 2" xfId="21734"/>
    <cellStyle name="Normal 6 5 2 3 4 2 3" xfId="21735"/>
    <cellStyle name="Normal 6 5 2 3 4 3" xfId="21736"/>
    <cellStyle name="Normal 6 5 2 3 4 3 2" xfId="21737"/>
    <cellStyle name="Normal 6 5 2 3 4 4" xfId="21738"/>
    <cellStyle name="Normal 6 5 2 3 5" xfId="21739"/>
    <cellStyle name="Normal 6 5 2 3 5 2" xfId="21740"/>
    <cellStyle name="Normal 6 5 2 3 5 2 2" xfId="21741"/>
    <cellStyle name="Normal 6 5 2 3 5 3" xfId="21742"/>
    <cellStyle name="Normal 6 5 2 3 6" xfId="21743"/>
    <cellStyle name="Normal 6 5 2 3 6 2" xfId="21744"/>
    <cellStyle name="Normal 6 5 2 3 7" xfId="21745"/>
    <cellStyle name="Normal 6 5 2 4" xfId="21746"/>
    <cellStyle name="Normal 6 5 2 4 2" xfId="21747"/>
    <cellStyle name="Normal 6 5 2 4 2 2" xfId="21748"/>
    <cellStyle name="Normal 6 5 2 4 2 2 2" xfId="21749"/>
    <cellStyle name="Normal 6 5 2 4 2 2 2 2" xfId="21750"/>
    <cellStyle name="Normal 6 5 2 4 2 2 3" xfId="21751"/>
    <cellStyle name="Normal 6 5 2 4 2 3" xfId="21752"/>
    <cellStyle name="Normal 6 5 2 4 2 3 2" xfId="21753"/>
    <cellStyle name="Normal 6 5 2 4 2 4" xfId="21754"/>
    <cellStyle name="Normal 6 5 2 4 3" xfId="21755"/>
    <cellStyle name="Normal 6 5 2 4 3 2" xfId="21756"/>
    <cellStyle name="Normal 6 5 2 4 3 2 2" xfId="21757"/>
    <cellStyle name="Normal 6 5 2 4 3 2 2 2" xfId="21758"/>
    <cellStyle name="Normal 6 5 2 4 3 2 3" xfId="21759"/>
    <cellStyle name="Normal 6 5 2 4 3 3" xfId="21760"/>
    <cellStyle name="Normal 6 5 2 4 3 3 2" xfId="21761"/>
    <cellStyle name="Normal 6 5 2 4 3 4" xfId="21762"/>
    <cellStyle name="Normal 6 5 2 4 4" xfId="21763"/>
    <cellStyle name="Normal 6 5 2 4 4 2" xfId="21764"/>
    <cellStyle name="Normal 6 5 2 4 4 2 2" xfId="21765"/>
    <cellStyle name="Normal 6 5 2 4 4 3" xfId="21766"/>
    <cellStyle name="Normal 6 5 2 4 5" xfId="21767"/>
    <cellStyle name="Normal 6 5 2 4 5 2" xfId="21768"/>
    <cellStyle name="Normal 6 5 2 4 6" xfId="21769"/>
    <cellStyle name="Normal 6 5 2 5" xfId="21770"/>
    <cellStyle name="Normal 6 5 2 5 2" xfId="21771"/>
    <cellStyle name="Normal 6 5 2 5 2 2" xfId="21772"/>
    <cellStyle name="Normal 6 5 2 5 2 2 2" xfId="21773"/>
    <cellStyle name="Normal 6 5 2 5 2 2 2 2" xfId="21774"/>
    <cellStyle name="Normal 6 5 2 5 2 2 3" xfId="21775"/>
    <cellStyle name="Normal 6 5 2 5 2 3" xfId="21776"/>
    <cellStyle name="Normal 6 5 2 5 2 3 2" xfId="21777"/>
    <cellStyle name="Normal 6 5 2 5 2 4" xfId="21778"/>
    <cellStyle name="Normal 6 5 2 5 3" xfId="21779"/>
    <cellStyle name="Normal 6 5 2 5 3 2" xfId="21780"/>
    <cellStyle name="Normal 6 5 2 5 3 2 2" xfId="21781"/>
    <cellStyle name="Normal 6 5 2 5 3 3" xfId="21782"/>
    <cellStyle name="Normal 6 5 2 5 4" xfId="21783"/>
    <cellStyle name="Normal 6 5 2 5 4 2" xfId="21784"/>
    <cellStyle name="Normal 6 5 2 5 5" xfId="21785"/>
    <cellStyle name="Normal 6 5 2 6" xfId="21786"/>
    <cellStyle name="Normal 6 5 2 6 2" xfId="21787"/>
    <cellStyle name="Normal 6 5 2 6 2 2" xfId="21788"/>
    <cellStyle name="Normal 6 5 2 6 2 2 2" xfId="21789"/>
    <cellStyle name="Normal 6 5 2 6 2 3" xfId="21790"/>
    <cellStyle name="Normal 6 5 2 6 3" xfId="21791"/>
    <cellStyle name="Normal 6 5 2 6 3 2" xfId="21792"/>
    <cellStyle name="Normal 6 5 2 6 4" xfId="21793"/>
    <cellStyle name="Normal 6 5 2 7" xfId="21794"/>
    <cellStyle name="Normal 6 5 2 7 2" xfId="21795"/>
    <cellStyle name="Normal 6 5 2 7 2 2" xfId="21796"/>
    <cellStyle name="Normal 6 5 2 7 2 2 2" xfId="21797"/>
    <cellStyle name="Normal 6 5 2 7 2 3" xfId="21798"/>
    <cellStyle name="Normal 6 5 2 7 3" xfId="21799"/>
    <cellStyle name="Normal 6 5 2 7 3 2" xfId="21800"/>
    <cellStyle name="Normal 6 5 2 7 4" xfId="21801"/>
    <cellStyle name="Normal 6 5 2 8" xfId="21802"/>
    <cellStyle name="Normal 6 5 2 8 2" xfId="21803"/>
    <cellStyle name="Normal 6 5 2 8 2 2" xfId="21804"/>
    <cellStyle name="Normal 6 5 2 8 3" xfId="21805"/>
    <cellStyle name="Normal 6 5 2 9" xfId="21806"/>
    <cellStyle name="Normal 6 5 2 9 2" xfId="21807"/>
    <cellStyle name="Normal 6 5 3" xfId="21808"/>
    <cellStyle name="Normal 6 5 3 2" xfId="21809"/>
    <cellStyle name="Normal 6 5 3 2 2" xfId="21810"/>
    <cellStyle name="Normal 6 5 3 2 2 2" xfId="21811"/>
    <cellStyle name="Normal 6 5 3 2 2 2 2" xfId="21812"/>
    <cellStyle name="Normal 6 5 3 2 2 2 2 2" xfId="21813"/>
    <cellStyle name="Normal 6 5 3 2 2 2 2 2 2" xfId="21814"/>
    <cellStyle name="Normal 6 5 3 2 2 2 2 3" xfId="21815"/>
    <cellStyle name="Normal 6 5 3 2 2 2 3" xfId="21816"/>
    <cellStyle name="Normal 6 5 3 2 2 2 3 2" xfId="21817"/>
    <cellStyle name="Normal 6 5 3 2 2 2 4" xfId="21818"/>
    <cellStyle name="Normal 6 5 3 2 2 3" xfId="21819"/>
    <cellStyle name="Normal 6 5 3 2 2 3 2" xfId="21820"/>
    <cellStyle name="Normal 6 5 3 2 2 3 2 2" xfId="21821"/>
    <cellStyle name="Normal 6 5 3 2 2 3 3" xfId="21822"/>
    <cellStyle name="Normal 6 5 3 2 2 4" xfId="21823"/>
    <cellStyle name="Normal 6 5 3 2 2 4 2" xfId="21824"/>
    <cellStyle name="Normal 6 5 3 2 2 5" xfId="21825"/>
    <cellStyle name="Normal 6 5 3 2 3" xfId="21826"/>
    <cellStyle name="Normal 6 5 3 2 3 2" xfId="21827"/>
    <cellStyle name="Normal 6 5 3 2 3 2 2" xfId="21828"/>
    <cellStyle name="Normal 6 5 3 2 3 2 2 2" xfId="21829"/>
    <cellStyle name="Normal 6 5 3 2 3 2 3" xfId="21830"/>
    <cellStyle name="Normal 6 5 3 2 3 3" xfId="21831"/>
    <cellStyle name="Normal 6 5 3 2 3 3 2" xfId="21832"/>
    <cellStyle name="Normal 6 5 3 2 3 4" xfId="21833"/>
    <cellStyle name="Normal 6 5 3 2 4" xfId="21834"/>
    <cellStyle name="Normal 6 5 3 2 4 2" xfId="21835"/>
    <cellStyle name="Normal 6 5 3 2 4 2 2" xfId="21836"/>
    <cellStyle name="Normal 6 5 3 2 4 2 2 2" xfId="21837"/>
    <cellStyle name="Normal 6 5 3 2 4 2 3" xfId="21838"/>
    <cellStyle name="Normal 6 5 3 2 4 3" xfId="21839"/>
    <cellStyle name="Normal 6 5 3 2 4 3 2" xfId="21840"/>
    <cellStyle name="Normal 6 5 3 2 4 4" xfId="21841"/>
    <cellStyle name="Normal 6 5 3 2 5" xfId="21842"/>
    <cellStyle name="Normal 6 5 3 2 5 2" xfId="21843"/>
    <cellStyle name="Normal 6 5 3 2 5 2 2" xfId="21844"/>
    <cellStyle name="Normal 6 5 3 2 5 3" xfId="21845"/>
    <cellStyle name="Normal 6 5 3 2 6" xfId="21846"/>
    <cellStyle name="Normal 6 5 3 2 6 2" xfId="21847"/>
    <cellStyle name="Normal 6 5 3 2 7" xfId="21848"/>
    <cellStyle name="Normal 6 5 3 3" xfId="21849"/>
    <cellStyle name="Normal 6 5 3 3 2" xfId="21850"/>
    <cellStyle name="Normal 6 5 3 3 2 2" xfId="21851"/>
    <cellStyle name="Normal 6 5 3 3 2 2 2" xfId="21852"/>
    <cellStyle name="Normal 6 5 3 3 2 2 2 2" xfId="21853"/>
    <cellStyle name="Normal 6 5 3 3 2 2 3" xfId="21854"/>
    <cellStyle name="Normal 6 5 3 3 2 3" xfId="21855"/>
    <cellStyle name="Normal 6 5 3 3 2 3 2" xfId="21856"/>
    <cellStyle name="Normal 6 5 3 3 2 4" xfId="21857"/>
    <cellStyle name="Normal 6 5 3 3 3" xfId="21858"/>
    <cellStyle name="Normal 6 5 3 3 3 2" xfId="21859"/>
    <cellStyle name="Normal 6 5 3 3 3 2 2" xfId="21860"/>
    <cellStyle name="Normal 6 5 3 3 3 2 2 2" xfId="21861"/>
    <cellStyle name="Normal 6 5 3 3 3 2 3" xfId="21862"/>
    <cellStyle name="Normal 6 5 3 3 3 3" xfId="21863"/>
    <cellStyle name="Normal 6 5 3 3 3 3 2" xfId="21864"/>
    <cellStyle name="Normal 6 5 3 3 3 4" xfId="21865"/>
    <cellStyle name="Normal 6 5 3 3 4" xfId="21866"/>
    <cellStyle name="Normal 6 5 3 3 4 2" xfId="21867"/>
    <cellStyle name="Normal 6 5 3 3 4 2 2" xfId="21868"/>
    <cellStyle name="Normal 6 5 3 3 4 3" xfId="21869"/>
    <cellStyle name="Normal 6 5 3 3 5" xfId="21870"/>
    <cellStyle name="Normal 6 5 3 3 5 2" xfId="21871"/>
    <cellStyle name="Normal 6 5 3 3 6" xfId="21872"/>
    <cellStyle name="Normal 6 5 3 4" xfId="21873"/>
    <cellStyle name="Normal 6 5 3 4 2" xfId="21874"/>
    <cellStyle name="Normal 6 5 3 4 2 2" xfId="21875"/>
    <cellStyle name="Normal 6 5 3 4 2 2 2" xfId="21876"/>
    <cellStyle name="Normal 6 5 3 4 2 2 2 2" xfId="21877"/>
    <cellStyle name="Normal 6 5 3 4 2 2 3" xfId="21878"/>
    <cellStyle name="Normal 6 5 3 4 2 3" xfId="21879"/>
    <cellStyle name="Normal 6 5 3 4 2 3 2" xfId="21880"/>
    <cellStyle name="Normal 6 5 3 4 2 4" xfId="21881"/>
    <cellStyle name="Normal 6 5 3 4 3" xfId="21882"/>
    <cellStyle name="Normal 6 5 3 4 3 2" xfId="21883"/>
    <cellStyle name="Normal 6 5 3 4 3 2 2" xfId="21884"/>
    <cellStyle name="Normal 6 5 3 4 3 3" xfId="21885"/>
    <cellStyle name="Normal 6 5 3 4 4" xfId="21886"/>
    <cellStyle name="Normal 6 5 3 4 4 2" xfId="21887"/>
    <cellStyle name="Normal 6 5 3 4 5" xfId="21888"/>
    <cellStyle name="Normal 6 5 3 5" xfId="21889"/>
    <cellStyle name="Normal 6 5 3 5 2" xfId="21890"/>
    <cellStyle name="Normal 6 5 3 5 2 2" xfId="21891"/>
    <cellStyle name="Normal 6 5 3 5 2 2 2" xfId="21892"/>
    <cellStyle name="Normal 6 5 3 5 2 3" xfId="21893"/>
    <cellStyle name="Normal 6 5 3 5 3" xfId="21894"/>
    <cellStyle name="Normal 6 5 3 5 3 2" xfId="21895"/>
    <cellStyle name="Normal 6 5 3 5 4" xfId="21896"/>
    <cellStyle name="Normal 6 5 3 6" xfId="21897"/>
    <cellStyle name="Normal 6 5 3 6 2" xfId="21898"/>
    <cellStyle name="Normal 6 5 3 6 2 2" xfId="21899"/>
    <cellStyle name="Normal 6 5 3 6 2 2 2" xfId="21900"/>
    <cellStyle name="Normal 6 5 3 6 2 3" xfId="21901"/>
    <cellStyle name="Normal 6 5 3 6 3" xfId="21902"/>
    <cellStyle name="Normal 6 5 3 6 3 2" xfId="21903"/>
    <cellStyle name="Normal 6 5 3 6 4" xfId="21904"/>
    <cellStyle name="Normal 6 5 3 7" xfId="21905"/>
    <cellStyle name="Normal 6 5 3 7 2" xfId="21906"/>
    <cellStyle name="Normal 6 5 3 7 2 2" xfId="21907"/>
    <cellStyle name="Normal 6 5 3 7 3" xfId="21908"/>
    <cellStyle name="Normal 6 5 3 8" xfId="21909"/>
    <cellStyle name="Normal 6 5 3 8 2" xfId="21910"/>
    <cellStyle name="Normal 6 5 3 9" xfId="21911"/>
    <cellStyle name="Normal 6 5 4" xfId="21912"/>
    <cellStyle name="Normal 6 5 4 2" xfId="21913"/>
    <cellStyle name="Normal 6 5 4 2 2" xfId="21914"/>
    <cellStyle name="Normal 6 5 4 2 2 2" xfId="21915"/>
    <cellStyle name="Normal 6 5 4 2 2 2 2" xfId="21916"/>
    <cellStyle name="Normal 6 5 4 2 2 2 2 2" xfId="21917"/>
    <cellStyle name="Normal 6 5 4 2 2 2 3" xfId="21918"/>
    <cellStyle name="Normal 6 5 4 2 2 3" xfId="21919"/>
    <cellStyle name="Normal 6 5 4 2 2 3 2" xfId="21920"/>
    <cellStyle name="Normal 6 5 4 2 2 4" xfId="21921"/>
    <cellStyle name="Normal 6 5 4 2 3" xfId="21922"/>
    <cellStyle name="Normal 6 5 4 2 3 2" xfId="21923"/>
    <cellStyle name="Normal 6 5 4 2 3 2 2" xfId="21924"/>
    <cellStyle name="Normal 6 5 4 2 3 2 2 2" xfId="21925"/>
    <cellStyle name="Normal 6 5 4 2 3 2 3" xfId="21926"/>
    <cellStyle name="Normal 6 5 4 2 3 3" xfId="21927"/>
    <cellStyle name="Normal 6 5 4 2 3 3 2" xfId="21928"/>
    <cellStyle name="Normal 6 5 4 2 3 4" xfId="21929"/>
    <cellStyle name="Normal 6 5 4 2 4" xfId="21930"/>
    <cellStyle name="Normal 6 5 4 2 4 2" xfId="21931"/>
    <cellStyle name="Normal 6 5 4 2 4 2 2" xfId="21932"/>
    <cellStyle name="Normal 6 5 4 2 4 3" xfId="21933"/>
    <cellStyle name="Normal 6 5 4 2 5" xfId="21934"/>
    <cellStyle name="Normal 6 5 4 2 5 2" xfId="21935"/>
    <cellStyle name="Normal 6 5 4 2 6" xfId="21936"/>
    <cellStyle name="Normal 6 5 4 3" xfId="21937"/>
    <cellStyle name="Normal 6 5 4 3 2" xfId="21938"/>
    <cellStyle name="Normal 6 5 4 3 2 2" xfId="21939"/>
    <cellStyle name="Normal 6 5 4 3 2 2 2" xfId="21940"/>
    <cellStyle name="Normal 6 5 4 3 2 2 2 2" xfId="21941"/>
    <cellStyle name="Normal 6 5 4 3 2 2 3" xfId="21942"/>
    <cellStyle name="Normal 6 5 4 3 2 3" xfId="21943"/>
    <cellStyle name="Normal 6 5 4 3 2 3 2" xfId="21944"/>
    <cellStyle name="Normal 6 5 4 3 2 4" xfId="21945"/>
    <cellStyle name="Normal 6 5 4 3 3" xfId="21946"/>
    <cellStyle name="Normal 6 5 4 3 3 2" xfId="21947"/>
    <cellStyle name="Normal 6 5 4 3 3 2 2" xfId="21948"/>
    <cellStyle name="Normal 6 5 4 3 3 3" xfId="21949"/>
    <cellStyle name="Normal 6 5 4 3 4" xfId="21950"/>
    <cellStyle name="Normal 6 5 4 3 4 2" xfId="21951"/>
    <cellStyle name="Normal 6 5 4 3 5" xfId="21952"/>
    <cellStyle name="Normal 6 5 4 4" xfId="21953"/>
    <cellStyle name="Normal 6 5 4 4 2" xfId="21954"/>
    <cellStyle name="Normal 6 5 4 4 2 2" xfId="21955"/>
    <cellStyle name="Normal 6 5 4 4 2 2 2" xfId="21956"/>
    <cellStyle name="Normal 6 5 4 4 2 3" xfId="21957"/>
    <cellStyle name="Normal 6 5 4 4 3" xfId="21958"/>
    <cellStyle name="Normal 6 5 4 4 3 2" xfId="21959"/>
    <cellStyle name="Normal 6 5 4 4 4" xfId="21960"/>
    <cellStyle name="Normal 6 5 4 5" xfId="21961"/>
    <cellStyle name="Normal 6 5 4 5 2" xfId="21962"/>
    <cellStyle name="Normal 6 5 4 5 2 2" xfId="21963"/>
    <cellStyle name="Normal 6 5 4 5 2 2 2" xfId="21964"/>
    <cellStyle name="Normal 6 5 4 5 2 3" xfId="21965"/>
    <cellStyle name="Normal 6 5 4 5 3" xfId="21966"/>
    <cellStyle name="Normal 6 5 4 5 3 2" xfId="21967"/>
    <cellStyle name="Normal 6 5 4 5 4" xfId="21968"/>
    <cellStyle name="Normal 6 5 4 6" xfId="21969"/>
    <cellStyle name="Normal 6 5 4 6 2" xfId="21970"/>
    <cellStyle name="Normal 6 5 4 6 2 2" xfId="21971"/>
    <cellStyle name="Normal 6 5 4 6 3" xfId="21972"/>
    <cellStyle name="Normal 6 5 4 7" xfId="21973"/>
    <cellStyle name="Normal 6 5 4 7 2" xfId="21974"/>
    <cellStyle name="Normal 6 5 4 8" xfId="21975"/>
    <cellStyle name="Normal 6 5 5" xfId="21976"/>
    <cellStyle name="Normal 6 5 5 2" xfId="21977"/>
    <cellStyle name="Normal 6 5 5 2 2" xfId="21978"/>
    <cellStyle name="Normal 6 5 5 2 2 2" xfId="21979"/>
    <cellStyle name="Normal 6 5 5 2 2 2 2" xfId="21980"/>
    <cellStyle name="Normal 6 5 5 2 2 2 2 2" xfId="21981"/>
    <cellStyle name="Normal 6 5 5 2 2 2 3" xfId="21982"/>
    <cellStyle name="Normal 6 5 5 2 2 3" xfId="21983"/>
    <cellStyle name="Normal 6 5 5 2 2 3 2" xfId="21984"/>
    <cellStyle name="Normal 6 5 5 2 2 4" xfId="21985"/>
    <cellStyle name="Normal 6 5 5 2 3" xfId="21986"/>
    <cellStyle name="Normal 6 5 5 2 3 2" xfId="21987"/>
    <cellStyle name="Normal 6 5 5 2 3 2 2" xfId="21988"/>
    <cellStyle name="Normal 6 5 5 2 3 3" xfId="21989"/>
    <cellStyle name="Normal 6 5 5 2 4" xfId="21990"/>
    <cellStyle name="Normal 6 5 5 2 4 2" xfId="21991"/>
    <cellStyle name="Normal 6 5 5 2 5" xfId="21992"/>
    <cellStyle name="Normal 6 5 5 3" xfId="21993"/>
    <cellStyle name="Normal 6 5 5 3 2" xfId="21994"/>
    <cellStyle name="Normal 6 5 5 3 2 2" xfId="21995"/>
    <cellStyle name="Normal 6 5 5 3 2 2 2" xfId="21996"/>
    <cellStyle name="Normal 6 5 5 3 2 3" xfId="21997"/>
    <cellStyle name="Normal 6 5 5 3 3" xfId="21998"/>
    <cellStyle name="Normal 6 5 5 3 3 2" xfId="21999"/>
    <cellStyle name="Normal 6 5 5 3 4" xfId="22000"/>
    <cellStyle name="Normal 6 5 5 4" xfId="22001"/>
    <cellStyle name="Normal 6 5 5 4 2" xfId="22002"/>
    <cellStyle name="Normal 6 5 5 4 2 2" xfId="22003"/>
    <cellStyle name="Normal 6 5 5 4 2 2 2" xfId="22004"/>
    <cellStyle name="Normal 6 5 5 4 2 3" xfId="22005"/>
    <cellStyle name="Normal 6 5 5 4 3" xfId="22006"/>
    <cellStyle name="Normal 6 5 5 4 3 2" xfId="22007"/>
    <cellStyle name="Normal 6 5 5 4 4" xfId="22008"/>
    <cellStyle name="Normal 6 5 5 5" xfId="22009"/>
    <cellStyle name="Normal 6 5 5 5 2" xfId="22010"/>
    <cellStyle name="Normal 6 5 5 5 2 2" xfId="22011"/>
    <cellStyle name="Normal 6 5 5 5 3" xfId="22012"/>
    <cellStyle name="Normal 6 5 5 6" xfId="22013"/>
    <cellStyle name="Normal 6 5 5 6 2" xfId="22014"/>
    <cellStyle name="Normal 6 5 5 7" xfId="22015"/>
    <cellStyle name="Normal 6 5 6" xfId="22016"/>
    <cellStyle name="Normal 6 5 6 2" xfId="22017"/>
    <cellStyle name="Normal 6 5 6 2 2" xfId="22018"/>
    <cellStyle name="Normal 6 5 6 2 2 2" xfId="22019"/>
    <cellStyle name="Normal 6 5 6 2 2 2 2" xfId="22020"/>
    <cellStyle name="Normal 6 5 6 2 2 2 2 2" xfId="22021"/>
    <cellStyle name="Normal 6 5 6 2 2 2 3" xfId="22022"/>
    <cellStyle name="Normal 6 5 6 2 2 3" xfId="22023"/>
    <cellStyle name="Normal 6 5 6 2 2 3 2" xfId="22024"/>
    <cellStyle name="Normal 6 5 6 2 2 4" xfId="22025"/>
    <cellStyle name="Normal 6 5 6 2 3" xfId="22026"/>
    <cellStyle name="Normal 6 5 6 2 3 2" xfId="22027"/>
    <cellStyle name="Normal 6 5 6 2 3 2 2" xfId="22028"/>
    <cellStyle name="Normal 6 5 6 2 3 3" xfId="22029"/>
    <cellStyle name="Normal 6 5 6 2 4" xfId="22030"/>
    <cellStyle name="Normal 6 5 6 2 4 2" xfId="22031"/>
    <cellStyle name="Normal 6 5 6 2 5" xfId="22032"/>
    <cellStyle name="Normal 6 5 6 3" xfId="22033"/>
    <cellStyle name="Normal 6 5 6 3 2" xfId="22034"/>
    <cellStyle name="Normal 6 5 6 3 2 2" xfId="22035"/>
    <cellStyle name="Normal 6 5 6 3 2 2 2" xfId="22036"/>
    <cellStyle name="Normal 6 5 6 3 2 3" xfId="22037"/>
    <cellStyle name="Normal 6 5 6 3 3" xfId="22038"/>
    <cellStyle name="Normal 6 5 6 3 3 2" xfId="22039"/>
    <cellStyle name="Normal 6 5 6 3 4" xfId="22040"/>
    <cellStyle name="Normal 6 5 6 4" xfId="22041"/>
    <cellStyle name="Normal 6 5 6 4 2" xfId="22042"/>
    <cellStyle name="Normal 6 5 6 4 2 2" xfId="22043"/>
    <cellStyle name="Normal 6 5 6 4 2 2 2" xfId="22044"/>
    <cellStyle name="Normal 6 5 6 4 2 3" xfId="22045"/>
    <cellStyle name="Normal 6 5 6 4 3" xfId="22046"/>
    <cellStyle name="Normal 6 5 6 4 3 2" xfId="22047"/>
    <cellStyle name="Normal 6 5 6 4 4" xfId="22048"/>
    <cellStyle name="Normal 6 5 6 5" xfId="22049"/>
    <cellStyle name="Normal 6 5 6 5 2" xfId="22050"/>
    <cellStyle name="Normal 6 5 6 5 2 2" xfId="22051"/>
    <cellStyle name="Normal 6 5 6 5 3" xfId="22052"/>
    <cellStyle name="Normal 6 5 6 6" xfId="22053"/>
    <cellStyle name="Normal 6 5 6 6 2" xfId="22054"/>
    <cellStyle name="Normal 6 5 6 7" xfId="22055"/>
    <cellStyle name="Normal 6 5 7" xfId="22056"/>
    <cellStyle name="Normal 6 5 7 2" xfId="22057"/>
    <cellStyle name="Normal 6 5 7 2 2" xfId="22058"/>
    <cellStyle name="Normal 6 5 7 2 2 2" xfId="22059"/>
    <cellStyle name="Normal 6 5 7 2 2 2 2" xfId="22060"/>
    <cellStyle name="Normal 6 5 7 2 2 3" xfId="22061"/>
    <cellStyle name="Normal 6 5 7 2 3" xfId="22062"/>
    <cellStyle name="Normal 6 5 7 2 3 2" xfId="22063"/>
    <cellStyle name="Normal 6 5 7 2 4" xfId="22064"/>
    <cellStyle name="Normal 6 5 7 3" xfId="22065"/>
    <cellStyle name="Normal 6 5 7 3 2" xfId="22066"/>
    <cellStyle name="Normal 6 5 7 3 2 2" xfId="22067"/>
    <cellStyle name="Normal 6 5 7 3 2 2 2" xfId="22068"/>
    <cellStyle name="Normal 6 5 7 3 2 3" xfId="22069"/>
    <cellStyle name="Normal 6 5 7 3 3" xfId="22070"/>
    <cellStyle name="Normal 6 5 7 3 3 2" xfId="22071"/>
    <cellStyle name="Normal 6 5 7 3 4" xfId="22072"/>
    <cellStyle name="Normal 6 5 7 4" xfId="22073"/>
    <cellStyle name="Normal 6 5 7 4 2" xfId="22074"/>
    <cellStyle name="Normal 6 5 7 4 2 2" xfId="22075"/>
    <cellStyle name="Normal 6 5 7 4 3" xfId="22076"/>
    <cellStyle name="Normal 6 5 7 5" xfId="22077"/>
    <cellStyle name="Normal 6 5 7 5 2" xfId="22078"/>
    <cellStyle name="Normal 6 5 7 6" xfId="22079"/>
    <cellStyle name="Normal 6 5 8" xfId="22080"/>
    <cellStyle name="Normal 6 5 8 2" xfId="22081"/>
    <cellStyle name="Normal 6 5 8 2 2" xfId="22082"/>
    <cellStyle name="Normal 6 5 8 2 2 2" xfId="22083"/>
    <cellStyle name="Normal 6 5 8 2 2 2 2" xfId="22084"/>
    <cellStyle name="Normal 6 5 8 2 2 3" xfId="22085"/>
    <cellStyle name="Normal 6 5 8 2 3" xfId="22086"/>
    <cellStyle name="Normal 6 5 8 2 3 2" xfId="22087"/>
    <cellStyle name="Normal 6 5 8 2 4" xfId="22088"/>
    <cellStyle name="Normal 6 5 8 3" xfId="22089"/>
    <cellStyle name="Normal 6 5 8 3 2" xfId="22090"/>
    <cellStyle name="Normal 6 5 8 3 2 2" xfId="22091"/>
    <cellStyle name="Normal 6 5 8 3 3" xfId="22092"/>
    <cellStyle name="Normal 6 5 8 4" xfId="22093"/>
    <cellStyle name="Normal 6 5 8 4 2" xfId="22094"/>
    <cellStyle name="Normal 6 5 8 5" xfId="22095"/>
    <cellStyle name="Normal 6 5 9" xfId="22096"/>
    <cellStyle name="Normal 6 5 9 2" xfId="22097"/>
    <cellStyle name="Normal 6 5 9 2 2" xfId="22098"/>
    <cellStyle name="Normal 6 5 9 2 2 2" xfId="22099"/>
    <cellStyle name="Normal 6 5 9 2 3" xfId="22100"/>
    <cellStyle name="Normal 6 5 9 3" xfId="22101"/>
    <cellStyle name="Normal 6 5 9 3 2" xfId="22102"/>
    <cellStyle name="Normal 6 5 9 4" xfId="22103"/>
    <cellStyle name="Normal 6 6" xfId="22104"/>
    <cellStyle name="Normal 6 6 10" xfId="22105"/>
    <cellStyle name="Normal 6 6 10 2" xfId="22106"/>
    <cellStyle name="Normal 6 6 10 2 2" xfId="22107"/>
    <cellStyle name="Normal 6 6 10 3" xfId="22108"/>
    <cellStyle name="Normal 6 6 11" xfId="22109"/>
    <cellStyle name="Normal 6 6 11 2" xfId="22110"/>
    <cellStyle name="Normal 6 6 12" xfId="22111"/>
    <cellStyle name="Normal 6 6 2" xfId="22112"/>
    <cellStyle name="Normal 6 6 2 2" xfId="22113"/>
    <cellStyle name="Normal 6 6 2 2 2" xfId="22114"/>
    <cellStyle name="Normal 6 6 2 2 2 2" xfId="22115"/>
    <cellStyle name="Normal 6 6 2 2 2 2 2" xfId="22116"/>
    <cellStyle name="Normal 6 6 2 2 2 2 2 2" xfId="22117"/>
    <cellStyle name="Normal 6 6 2 2 2 2 2 2 2" xfId="22118"/>
    <cellStyle name="Normal 6 6 2 2 2 2 2 3" xfId="22119"/>
    <cellStyle name="Normal 6 6 2 2 2 2 3" xfId="22120"/>
    <cellStyle name="Normal 6 6 2 2 2 2 3 2" xfId="22121"/>
    <cellStyle name="Normal 6 6 2 2 2 2 4" xfId="22122"/>
    <cellStyle name="Normal 6 6 2 2 2 3" xfId="22123"/>
    <cellStyle name="Normal 6 6 2 2 2 3 2" xfId="22124"/>
    <cellStyle name="Normal 6 6 2 2 2 3 2 2" xfId="22125"/>
    <cellStyle name="Normal 6 6 2 2 2 3 3" xfId="22126"/>
    <cellStyle name="Normal 6 6 2 2 2 4" xfId="22127"/>
    <cellStyle name="Normal 6 6 2 2 2 4 2" xfId="22128"/>
    <cellStyle name="Normal 6 6 2 2 2 5" xfId="22129"/>
    <cellStyle name="Normal 6 6 2 2 3" xfId="22130"/>
    <cellStyle name="Normal 6 6 2 2 3 2" xfId="22131"/>
    <cellStyle name="Normal 6 6 2 2 3 2 2" xfId="22132"/>
    <cellStyle name="Normal 6 6 2 2 3 2 2 2" xfId="22133"/>
    <cellStyle name="Normal 6 6 2 2 3 2 3" xfId="22134"/>
    <cellStyle name="Normal 6 6 2 2 3 3" xfId="22135"/>
    <cellStyle name="Normal 6 6 2 2 3 3 2" xfId="22136"/>
    <cellStyle name="Normal 6 6 2 2 3 4" xfId="22137"/>
    <cellStyle name="Normal 6 6 2 2 4" xfId="22138"/>
    <cellStyle name="Normal 6 6 2 2 4 2" xfId="22139"/>
    <cellStyle name="Normal 6 6 2 2 4 2 2" xfId="22140"/>
    <cellStyle name="Normal 6 6 2 2 4 2 2 2" xfId="22141"/>
    <cellStyle name="Normal 6 6 2 2 4 2 3" xfId="22142"/>
    <cellStyle name="Normal 6 6 2 2 4 3" xfId="22143"/>
    <cellStyle name="Normal 6 6 2 2 4 3 2" xfId="22144"/>
    <cellStyle name="Normal 6 6 2 2 4 4" xfId="22145"/>
    <cellStyle name="Normal 6 6 2 2 5" xfId="22146"/>
    <cellStyle name="Normal 6 6 2 2 5 2" xfId="22147"/>
    <cellStyle name="Normal 6 6 2 2 5 2 2" xfId="22148"/>
    <cellStyle name="Normal 6 6 2 2 5 3" xfId="22149"/>
    <cellStyle name="Normal 6 6 2 2 6" xfId="22150"/>
    <cellStyle name="Normal 6 6 2 2 6 2" xfId="22151"/>
    <cellStyle name="Normal 6 6 2 2 7" xfId="22152"/>
    <cellStyle name="Normal 6 6 2 3" xfId="22153"/>
    <cellStyle name="Normal 6 6 2 3 2" xfId="22154"/>
    <cellStyle name="Normal 6 6 2 3 2 2" xfId="22155"/>
    <cellStyle name="Normal 6 6 2 3 2 2 2" xfId="22156"/>
    <cellStyle name="Normal 6 6 2 3 2 2 2 2" xfId="22157"/>
    <cellStyle name="Normal 6 6 2 3 2 2 3" xfId="22158"/>
    <cellStyle name="Normal 6 6 2 3 2 3" xfId="22159"/>
    <cellStyle name="Normal 6 6 2 3 2 3 2" xfId="22160"/>
    <cellStyle name="Normal 6 6 2 3 2 4" xfId="22161"/>
    <cellStyle name="Normal 6 6 2 3 3" xfId="22162"/>
    <cellStyle name="Normal 6 6 2 3 3 2" xfId="22163"/>
    <cellStyle name="Normal 6 6 2 3 3 2 2" xfId="22164"/>
    <cellStyle name="Normal 6 6 2 3 3 2 2 2" xfId="22165"/>
    <cellStyle name="Normal 6 6 2 3 3 2 3" xfId="22166"/>
    <cellStyle name="Normal 6 6 2 3 3 3" xfId="22167"/>
    <cellStyle name="Normal 6 6 2 3 3 3 2" xfId="22168"/>
    <cellStyle name="Normal 6 6 2 3 3 4" xfId="22169"/>
    <cellStyle name="Normal 6 6 2 3 4" xfId="22170"/>
    <cellStyle name="Normal 6 6 2 3 4 2" xfId="22171"/>
    <cellStyle name="Normal 6 6 2 3 4 2 2" xfId="22172"/>
    <cellStyle name="Normal 6 6 2 3 4 3" xfId="22173"/>
    <cellStyle name="Normal 6 6 2 3 5" xfId="22174"/>
    <cellStyle name="Normal 6 6 2 3 5 2" xfId="22175"/>
    <cellStyle name="Normal 6 6 2 3 6" xfId="22176"/>
    <cellStyle name="Normal 6 6 2 4" xfId="22177"/>
    <cellStyle name="Normal 6 6 2 4 2" xfId="22178"/>
    <cellStyle name="Normal 6 6 2 4 2 2" xfId="22179"/>
    <cellStyle name="Normal 6 6 2 4 2 2 2" xfId="22180"/>
    <cellStyle name="Normal 6 6 2 4 2 2 2 2" xfId="22181"/>
    <cellStyle name="Normal 6 6 2 4 2 2 3" xfId="22182"/>
    <cellStyle name="Normal 6 6 2 4 2 3" xfId="22183"/>
    <cellStyle name="Normal 6 6 2 4 2 3 2" xfId="22184"/>
    <cellStyle name="Normal 6 6 2 4 2 4" xfId="22185"/>
    <cellStyle name="Normal 6 6 2 4 3" xfId="22186"/>
    <cellStyle name="Normal 6 6 2 4 3 2" xfId="22187"/>
    <cellStyle name="Normal 6 6 2 4 3 2 2" xfId="22188"/>
    <cellStyle name="Normal 6 6 2 4 3 3" xfId="22189"/>
    <cellStyle name="Normal 6 6 2 4 4" xfId="22190"/>
    <cellStyle name="Normal 6 6 2 4 4 2" xfId="22191"/>
    <cellStyle name="Normal 6 6 2 4 5" xfId="22192"/>
    <cellStyle name="Normal 6 6 2 5" xfId="22193"/>
    <cellStyle name="Normal 6 6 2 5 2" xfId="22194"/>
    <cellStyle name="Normal 6 6 2 5 2 2" xfId="22195"/>
    <cellStyle name="Normal 6 6 2 5 2 2 2" xfId="22196"/>
    <cellStyle name="Normal 6 6 2 5 2 3" xfId="22197"/>
    <cellStyle name="Normal 6 6 2 5 3" xfId="22198"/>
    <cellStyle name="Normal 6 6 2 5 3 2" xfId="22199"/>
    <cellStyle name="Normal 6 6 2 5 4" xfId="22200"/>
    <cellStyle name="Normal 6 6 2 6" xfId="22201"/>
    <cellStyle name="Normal 6 6 2 6 2" xfId="22202"/>
    <cellStyle name="Normal 6 6 2 6 2 2" xfId="22203"/>
    <cellStyle name="Normal 6 6 2 6 2 2 2" xfId="22204"/>
    <cellStyle name="Normal 6 6 2 6 2 3" xfId="22205"/>
    <cellStyle name="Normal 6 6 2 6 3" xfId="22206"/>
    <cellStyle name="Normal 6 6 2 6 3 2" xfId="22207"/>
    <cellStyle name="Normal 6 6 2 6 4" xfId="22208"/>
    <cellStyle name="Normal 6 6 2 7" xfId="22209"/>
    <cellStyle name="Normal 6 6 2 7 2" xfId="22210"/>
    <cellStyle name="Normal 6 6 2 7 2 2" xfId="22211"/>
    <cellStyle name="Normal 6 6 2 7 3" xfId="22212"/>
    <cellStyle name="Normal 6 6 2 8" xfId="22213"/>
    <cellStyle name="Normal 6 6 2 8 2" xfId="22214"/>
    <cellStyle name="Normal 6 6 2 9" xfId="22215"/>
    <cellStyle name="Normal 6 6 3" xfId="22216"/>
    <cellStyle name="Normal 6 6 3 2" xfId="22217"/>
    <cellStyle name="Normal 6 6 3 2 2" xfId="22218"/>
    <cellStyle name="Normal 6 6 3 2 2 2" xfId="22219"/>
    <cellStyle name="Normal 6 6 3 2 2 2 2" xfId="22220"/>
    <cellStyle name="Normal 6 6 3 2 2 2 2 2" xfId="22221"/>
    <cellStyle name="Normal 6 6 3 2 2 2 3" xfId="22222"/>
    <cellStyle name="Normal 6 6 3 2 2 3" xfId="22223"/>
    <cellStyle name="Normal 6 6 3 2 2 3 2" xfId="22224"/>
    <cellStyle name="Normal 6 6 3 2 2 4" xfId="22225"/>
    <cellStyle name="Normal 6 6 3 2 3" xfId="22226"/>
    <cellStyle name="Normal 6 6 3 2 3 2" xfId="22227"/>
    <cellStyle name="Normal 6 6 3 2 3 2 2" xfId="22228"/>
    <cellStyle name="Normal 6 6 3 2 3 2 2 2" xfId="22229"/>
    <cellStyle name="Normal 6 6 3 2 3 2 3" xfId="22230"/>
    <cellStyle name="Normal 6 6 3 2 3 3" xfId="22231"/>
    <cellStyle name="Normal 6 6 3 2 3 3 2" xfId="22232"/>
    <cellStyle name="Normal 6 6 3 2 3 4" xfId="22233"/>
    <cellStyle name="Normal 6 6 3 2 4" xfId="22234"/>
    <cellStyle name="Normal 6 6 3 2 4 2" xfId="22235"/>
    <cellStyle name="Normal 6 6 3 2 4 2 2" xfId="22236"/>
    <cellStyle name="Normal 6 6 3 2 4 3" xfId="22237"/>
    <cellStyle name="Normal 6 6 3 2 5" xfId="22238"/>
    <cellStyle name="Normal 6 6 3 2 5 2" xfId="22239"/>
    <cellStyle name="Normal 6 6 3 2 6" xfId="22240"/>
    <cellStyle name="Normal 6 6 3 3" xfId="22241"/>
    <cellStyle name="Normal 6 6 3 3 2" xfId="22242"/>
    <cellStyle name="Normal 6 6 3 3 2 2" xfId="22243"/>
    <cellStyle name="Normal 6 6 3 3 2 2 2" xfId="22244"/>
    <cellStyle name="Normal 6 6 3 3 2 2 2 2" xfId="22245"/>
    <cellStyle name="Normal 6 6 3 3 2 2 3" xfId="22246"/>
    <cellStyle name="Normal 6 6 3 3 2 3" xfId="22247"/>
    <cellStyle name="Normal 6 6 3 3 2 3 2" xfId="22248"/>
    <cellStyle name="Normal 6 6 3 3 2 4" xfId="22249"/>
    <cellStyle name="Normal 6 6 3 3 3" xfId="22250"/>
    <cellStyle name="Normal 6 6 3 3 3 2" xfId="22251"/>
    <cellStyle name="Normal 6 6 3 3 3 2 2" xfId="22252"/>
    <cellStyle name="Normal 6 6 3 3 3 3" xfId="22253"/>
    <cellStyle name="Normal 6 6 3 3 4" xfId="22254"/>
    <cellStyle name="Normal 6 6 3 3 4 2" xfId="22255"/>
    <cellStyle name="Normal 6 6 3 3 5" xfId="22256"/>
    <cellStyle name="Normal 6 6 3 4" xfId="22257"/>
    <cellStyle name="Normal 6 6 3 4 2" xfId="22258"/>
    <cellStyle name="Normal 6 6 3 4 2 2" xfId="22259"/>
    <cellStyle name="Normal 6 6 3 4 2 2 2" xfId="22260"/>
    <cellStyle name="Normal 6 6 3 4 2 3" xfId="22261"/>
    <cellStyle name="Normal 6 6 3 4 3" xfId="22262"/>
    <cellStyle name="Normal 6 6 3 4 3 2" xfId="22263"/>
    <cellStyle name="Normal 6 6 3 4 4" xfId="22264"/>
    <cellStyle name="Normal 6 6 3 5" xfId="22265"/>
    <cellStyle name="Normal 6 6 3 5 2" xfId="22266"/>
    <cellStyle name="Normal 6 6 3 5 2 2" xfId="22267"/>
    <cellStyle name="Normal 6 6 3 5 2 2 2" xfId="22268"/>
    <cellStyle name="Normal 6 6 3 5 2 3" xfId="22269"/>
    <cellStyle name="Normal 6 6 3 5 3" xfId="22270"/>
    <cellStyle name="Normal 6 6 3 5 3 2" xfId="22271"/>
    <cellStyle name="Normal 6 6 3 5 4" xfId="22272"/>
    <cellStyle name="Normal 6 6 3 6" xfId="22273"/>
    <cellStyle name="Normal 6 6 3 6 2" xfId="22274"/>
    <cellStyle name="Normal 6 6 3 6 2 2" xfId="22275"/>
    <cellStyle name="Normal 6 6 3 6 3" xfId="22276"/>
    <cellStyle name="Normal 6 6 3 7" xfId="22277"/>
    <cellStyle name="Normal 6 6 3 7 2" xfId="22278"/>
    <cellStyle name="Normal 6 6 3 8" xfId="22279"/>
    <cellStyle name="Normal 6 6 4" xfId="22280"/>
    <cellStyle name="Normal 6 6 4 2" xfId="22281"/>
    <cellStyle name="Normal 6 6 4 2 2" xfId="22282"/>
    <cellStyle name="Normal 6 6 4 2 2 2" xfId="22283"/>
    <cellStyle name="Normal 6 6 4 2 2 2 2" xfId="22284"/>
    <cellStyle name="Normal 6 6 4 2 2 2 2 2" xfId="22285"/>
    <cellStyle name="Normal 6 6 4 2 2 2 3" xfId="22286"/>
    <cellStyle name="Normal 6 6 4 2 2 3" xfId="22287"/>
    <cellStyle name="Normal 6 6 4 2 2 3 2" xfId="22288"/>
    <cellStyle name="Normal 6 6 4 2 2 4" xfId="22289"/>
    <cellStyle name="Normal 6 6 4 2 3" xfId="22290"/>
    <cellStyle name="Normal 6 6 4 2 3 2" xfId="22291"/>
    <cellStyle name="Normal 6 6 4 2 3 2 2" xfId="22292"/>
    <cellStyle name="Normal 6 6 4 2 3 3" xfId="22293"/>
    <cellStyle name="Normal 6 6 4 2 4" xfId="22294"/>
    <cellStyle name="Normal 6 6 4 2 4 2" xfId="22295"/>
    <cellStyle name="Normal 6 6 4 2 5" xfId="22296"/>
    <cellStyle name="Normal 6 6 4 3" xfId="22297"/>
    <cellStyle name="Normal 6 6 4 3 2" xfId="22298"/>
    <cellStyle name="Normal 6 6 4 3 2 2" xfId="22299"/>
    <cellStyle name="Normal 6 6 4 3 2 2 2" xfId="22300"/>
    <cellStyle name="Normal 6 6 4 3 2 3" xfId="22301"/>
    <cellStyle name="Normal 6 6 4 3 3" xfId="22302"/>
    <cellStyle name="Normal 6 6 4 3 3 2" xfId="22303"/>
    <cellStyle name="Normal 6 6 4 3 4" xfId="22304"/>
    <cellStyle name="Normal 6 6 4 4" xfId="22305"/>
    <cellStyle name="Normal 6 6 4 4 2" xfId="22306"/>
    <cellStyle name="Normal 6 6 4 4 2 2" xfId="22307"/>
    <cellStyle name="Normal 6 6 4 4 2 2 2" xfId="22308"/>
    <cellStyle name="Normal 6 6 4 4 2 3" xfId="22309"/>
    <cellStyle name="Normal 6 6 4 4 3" xfId="22310"/>
    <cellStyle name="Normal 6 6 4 4 3 2" xfId="22311"/>
    <cellStyle name="Normal 6 6 4 4 4" xfId="22312"/>
    <cellStyle name="Normal 6 6 4 5" xfId="22313"/>
    <cellStyle name="Normal 6 6 4 5 2" xfId="22314"/>
    <cellStyle name="Normal 6 6 4 5 2 2" xfId="22315"/>
    <cellStyle name="Normal 6 6 4 5 3" xfId="22316"/>
    <cellStyle name="Normal 6 6 4 6" xfId="22317"/>
    <cellStyle name="Normal 6 6 4 6 2" xfId="22318"/>
    <cellStyle name="Normal 6 6 4 7" xfId="22319"/>
    <cellStyle name="Normal 6 6 5" xfId="22320"/>
    <cellStyle name="Normal 6 6 5 2" xfId="22321"/>
    <cellStyle name="Normal 6 6 5 2 2" xfId="22322"/>
    <cellStyle name="Normal 6 6 5 2 2 2" xfId="22323"/>
    <cellStyle name="Normal 6 6 5 2 2 2 2" xfId="22324"/>
    <cellStyle name="Normal 6 6 5 2 2 2 2 2" xfId="22325"/>
    <cellStyle name="Normal 6 6 5 2 2 2 3" xfId="22326"/>
    <cellStyle name="Normal 6 6 5 2 2 3" xfId="22327"/>
    <cellStyle name="Normal 6 6 5 2 2 3 2" xfId="22328"/>
    <cellStyle name="Normal 6 6 5 2 2 4" xfId="22329"/>
    <cellStyle name="Normal 6 6 5 2 3" xfId="22330"/>
    <cellStyle name="Normal 6 6 5 2 3 2" xfId="22331"/>
    <cellStyle name="Normal 6 6 5 2 3 2 2" xfId="22332"/>
    <cellStyle name="Normal 6 6 5 2 3 3" xfId="22333"/>
    <cellStyle name="Normal 6 6 5 2 4" xfId="22334"/>
    <cellStyle name="Normal 6 6 5 2 4 2" xfId="22335"/>
    <cellStyle name="Normal 6 6 5 2 5" xfId="22336"/>
    <cellStyle name="Normal 6 6 5 3" xfId="22337"/>
    <cellStyle name="Normal 6 6 5 3 2" xfId="22338"/>
    <cellStyle name="Normal 6 6 5 3 2 2" xfId="22339"/>
    <cellStyle name="Normal 6 6 5 3 2 2 2" xfId="22340"/>
    <cellStyle name="Normal 6 6 5 3 2 3" xfId="22341"/>
    <cellStyle name="Normal 6 6 5 3 3" xfId="22342"/>
    <cellStyle name="Normal 6 6 5 3 3 2" xfId="22343"/>
    <cellStyle name="Normal 6 6 5 3 4" xfId="22344"/>
    <cellStyle name="Normal 6 6 5 4" xfId="22345"/>
    <cellStyle name="Normal 6 6 5 4 2" xfId="22346"/>
    <cellStyle name="Normal 6 6 5 4 2 2" xfId="22347"/>
    <cellStyle name="Normal 6 6 5 4 2 2 2" xfId="22348"/>
    <cellStyle name="Normal 6 6 5 4 2 3" xfId="22349"/>
    <cellStyle name="Normal 6 6 5 4 3" xfId="22350"/>
    <cellStyle name="Normal 6 6 5 4 3 2" xfId="22351"/>
    <cellStyle name="Normal 6 6 5 4 4" xfId="22352"/>
    <cellStyle name="Normal 6 6 5 5" xfId="22353"/>
    <cellStyle name="Normal 6 6 5 5 2" xfId="22354"/>
    <cellStyle name="Normal 6 6 5 5 2 2" xfId="22355"/>
    <cellStyle name="Normal 6 6 5 5 3" xfId="22356"/>
    <cellStyle name="Normal 6 6 5 6" xfId="22357"/>
    <cellStyle name="Normal 6 6 5 6 2" xfId="22358"/>
    <cellStyle name="Normal 6 6 5 7" xfId="22359"/>
    <cellStyle name="Normal 6 6 6" xfId="22360"/>
    <cellStyle name="Normal 6 6 6 2" xfId="22361"/>
    <cellStyle name="Normal 6 6 6 2 2" xfId="22362"/>
    <cellStyle name="Normal 6 6 6 2 2 2" xfId="22363"/>
    <cellStyle name="Normal 6 6 6 2 2 2 2" xfId="22364"/>
    <cellStyle name="Normal 6 6 6 2 2 3" xfId="22365"/>
    <cellStyle name="Normal 6 6 6 2 3" xfId="22366"/>
    <cellStyle name="Normal 6 6 6 2 3 2" xfId="22367"/>
    <cellStyle name="Normal 6 6 6 2 4" xfId="22368"/>
    <cellStyle name="Normal 6 6 6 3" xfId="22369"/>
    <cellStyle name="Normal 6 6 6 3 2" xfId="22370"/>
    <cellStyle name="Normal 6 6 6 3 2 2" xfId="22371"/>
    <cellStyle name="Normal 6 6 6 3 2 2 2" xfId="22372"/>
    <cellStyle name="Normal 6 6 6 3 2 3" xfId="22373"/>
    <cellStyle name="Normal 6 6 6 3 3" xfId="22374"/>
    <cellStyle name="Normal 6 6 6 3 3 2" xfId="22375"/>
    <cellStyle name="Normal 6 6 6 3 4" xfId="22376"/>
    <cellStyle name="Normal 6 6 6 4" xfId="22377"/>
    <cellStyle name="Normal 6 6 6 4 2" xfId="22378"/>
    <cellStyle name="Normal 6 6 6 4 2 2" xfId="22379"/>
    <cellStyle name="Normal 6 6 6 4 3" xfId="22380"/>
    <cellStyle name="Normal 6 6 6 5" xfId="22381"/>
    <cellStyle name="Normal 6 6 6 5 2" xfId="22382"/>
    <cellStyle name="Normal 6 6 6 6" xfId="22383"/>
    <cellStyle name="Normal 6 6 7" xfId="22384"/>
    <cellStyle name="Normal 6 6 7 2" xfId="22385"/>
    <cellStyle name="Normal 6 6 7 2 2" xfId="22386"/>
    <cellStyle name="Normal 6 6 7 2 2 2" xfId="22387"/>
    <cellStyle name="Normal 6 6 7 2 2 2 2" xfId="22388"/>
    <cellStyle name="Normal 6 6 7 2 2 3" xfId="22389"/>
    <cellStyle name="Normal 6 6 7 2 3" xfId="22390"/>
    <cellStyle name="Normal 6 6 7 2 3 2" xfId="22391"/>
    <cellStyle name="Normal 6 6 7 2 4" xfId="22392"/>
    <cellStyle name="Normal 6 6 7 3" xfId="22393"/>
    <cellStyle name="Normal 6 6 7 3 2" xfId="22394"/>
    <cellStyle name="Normal 6 6 7 3 2 2" xfId="22395"/>
    <cellStyle name="Normal 6 6 7 3 3" xfId="22396"/>
    <cellStyle name="Normal 6 6 7 4" xfId="22397"/>
    <cellStyle name="Normal 6 6 7 4 2" xfId="22398"/>
    <cellStyle name="Normal 6 6 7 5" xfId="22399"/>
    <cellStyle name="Normal 6 6 8" xfId="22400"/>
    <cellStyle name="Normal 6 6 8 2" xfId="22401"/>
    <cellStyle name="Normal 6 6 8 2 2" xfId="22402"/>
    <cellStyle name="Normal 6 6 8 2 2 2" xfId="22403"/>
    <cellStyle name="Normal 6 6 8 2 3" xfId="22404"/>
    <cellStyle name="Normal 6 6 8 3" xfId="22405"/>
    <cellStyle name="Normal 6 6 8 3 2" xfId="22406"/>
    <cellStyle name="Normal 6 6 8 4" xfId="22407"/>
    <cellStyle name="Normal 6 6 9" xfId="22408"/>
    <cellStyle name="Normal 6 6 9 2" xfId="22409"/>
    <cellStyle name="Normal 6 6 9 2 2" xfId="22410"/>
    <cellStyle name="Normal 6 6 9 2 2 2" xfId="22411"/>
    <cellStyle name="Normal 6 6 9 2 3" xfId="22412"/>
    <cellStyle name="Normal 6 6 9 3" xfId="22413"/>
    <cellStyle name="Normal 6 6 9 3 2" xfId="22414"/>
    <cellStyle name="Normal 6 6 9 4" xfId="22415"/>
    <cellStyle name="Normal 6 7" xfId="22416"/>
    <cellStyle name="Normal 6 7 10" xfId="22417"/>
    <cellStyle name="Normal 6 7 10 2" xfId="22418"/>
    <cellStyle name="Normal 6 7 11" xfId="22419"/>
    <cellStyle name="Normal 6 7 2" xfId="22420"/>
    <cellStyle name="Normal 6 7 2 2" xfId="22421"/>
    <cellStyle name="Normal 6 7 2 2 2" xfId="22422"/>
    <cellStyle name="Normal 6 7 2 2 2 2" xfId="22423"/>
    <cellStyle name="Normal 6 7 2 2 2 2 2" xfId="22424"/>
    <cellStyle name="Normal 6 7 2 2 2 2 2 2" xfId="22425"/>
    <cellStyle name="Normal 6 7 2 2 2 2 3" xfId="22426"/>
    <cellStyle name="Normal 6 7 2 2 2 3" xfId="22427"/>
    <cellStyle name="Normal 6 7 2 2 2 3 2" xfId="22428"/>
    <cellStyle name="Normal 6 7 2 2 2 4" xfId="22429"/>
    <cellStyle name="Normal 6 7 2 2 3" xfId="22430"/>
    <cellStyle name="Normal 6 7 2 2 3 2" xfId="22431"/>
    <cellStyle name="Normal 6 7 2 2 3 2 2" xfId="22432"/>
    <cellStyle name="Normal 6 7 2 2 3 2 2 2" xfId="22433"/>
    <cellStyle name="Normal 6 7 2 2 3 2 3" xfId="22434"/>
    <cellStyle name="Normal 6 7 2 2 3 3" xfId="22435"/>
    <cellStyle name="Normal 6 7 2 2 3 3 2" xfId="22436"/>
    <cellStyle name="Normal 6 7 2 2 3 4" xfId="22437"/>
    <cellStyle name="Normal 6 7 2 2 4" xfId="22438"/>
    <cellStyle name="Normal 6 7 2 2 4 2" xfId="22439"/>
    <cellStyle name="Normal 6 7 2 2 4 2 2" xfId="22440"/>
    <cellStyle name="Normal 6 7 2 2 4 3" xfId="22441"/>
    <cellStyle name="Normal 6 7 2 2 5" xfId="22442"/>
    <cellStyle name="Normal 6 7 2 2 5 2" xfId="22443"/>
    <cellStyle name="Normal 6 7 2 2 6" xfId="22444"/>
    <cellStyle name="Normal 6 7 2 3" xfId="22445"/>
    <cellStyle name="Normal 6 7 2 3 2" xfId="22446"/>
    <cellStyle name="Normal 6 7 2 3 2 2" xfId="22447"/>
    <cellStyle name="Normal 6 7 2 3 2 2 2" xfId="22448"/>
    <cellStyle name="Normal 6 7 2 3 2 2 2 2" xfId="22449"/>
    <cellStyle name="Normal 6 7 2 3 2 2 3" xfId="22450"/>
    <cellStyle name="Normal 6 7 2 3 2 3" xfId="22451"/>
    <cellStyle name="Normal 6 7 2 3 2 3 2" xfId="22452"/>
    <cellStyle name="Normal 6 7 2 3 2 4" xfId="22453"/>
    <cellStyle name="Normal 6 7 2 3 3" xfId="22454"/>
    <cellStyle name="Normal 6 7 2 3 3 2" xfId="22455"/>
    <cellStyle name="Normal 6 7 2 3 3 2 2" xfId="22456"/>
    <cellStyle name="Normal 6 7 2 3 3 3" xfId="22457"/>
    <cellStyle name="Normal 6 7 2 3 4" xfId="22458"/>
    <cellStyle name="Normal 6 7 2 3 4 2" xfId="22459"/>
    <cellStyle name="Normal 6 7 2 3 5" xfId="22460"/>
    <cellStyle name="Normal 6 7 2 4" xfId="22461"/>
    <cellStyle name="Normal 6 7 2 4 2" xfId="22462"/>
    <cellStyle name="Normal 6 7 2 4 2 2" xfId="22463"/>
    <cellStyle name="Normal 6 7 2 4 2 2 2" xfId="22464"/>
    <cellStyle name="Normal 6 7 2 4 2 3" xfId="22465"/>
    <cellStyle name="Normal 6 7 2 4 3" xfId="22466"/>
    <cellStyle name="Normal 6 7 2 4 3 2" xfId="22467"/>
    <cellStyle name="Normal 6 7 2 4 4" xfId="22468"/>
    <cellStyle name="Normal 6 7 2 5" xfId="22469"/>
    <cellStyle name="Normal 6 7 2 5 2" xfId="22470"/>
    <cellStyle name="Normal 6 7 2 5 2 2" xfId="22471"/>
    <cellStyle name="Normal 6 7 2 5 2 2 2" xfId="22472"/>
    <cellStyle name="Normal 6 7 2 5 2 3" xfId="22473"/>
    <cellStyle name="Normal 6 7 2 5 3" xfId="22474"/>
    <cellStyle name="Normal 6 7 2 5 3 2" xfId="22475"/>
    <cellStyle name="Normal 6 7 2 5 4" xfId="22476"/>
    <cellStyle name="Normal 6 7 2 6" xfId="22477"/>
    <cellStyle name="Normal 6 7 2 6 2" xfId="22478"/>
    <cellStyle name="Normal 6 7 2 6 2 2" xfId="22479"/>
    <cellStyle name="Normal 6 7 2 6 3" xfId="22480"/>
    <cellStyle name="Normal 6 7 2 7" xfId="22481"/>
    <cellStyle name="Normal 6 7 2 7 2" xfId="22482"/>
    <cellStyle name="Normal 6 7 2 8" xfId="22483"/>
    <cellStyle name="Normal 6 7 3" xfId="22484"/>
    <cellStyle name="Normal 6 7 3 2" xfId="22485"/>
    <cellStyle name="Normal 6 7 3 2 2" xfId="22486"/>
    <cellStyle name="Normal 6 7 3 2 2 2" xfId="22487"/>
    <cellStyle name="Normal 6 7 3 2 2 2 2" xfId="22488"/>
    <cellStyle name="Normal 6 7 3 2 2 2 2 2" xfId="22489"/>
    <cellStyle name="Normal 6 7 3 2 2 2 3" xfId="22490"/>
    <cellStyle name="Normal 6 7 3 2 2 3" xfId="22491"/>
    <cellStyle name="Normal 6 7 3 2 2 3 2" xfId="22492"/>
    <cellStyle name="Normal 6 7 3 2 2 4" xfId="22493"/>
    <cellStyle name="Normal 6 7 3 2 3" xfId="22494"/>
    <cellStyle name="Normal 6 7 3 2 3 2" xfId="22495"/>
    <cellStyle name="Normal 6 7 3 2 3 2 2" xfId="22496"/>
    <cellStyle name="Normal 6 7 3 2 3 3" xfId="22497"/>
    <cellStyle name="Normal 6 7 3 2 4" xfId="22498"/>
    <cellStyle name="Normal 6 7 3 2 4 2" xfId="22499"/>
    <cellStyle name="Normal 6 7 3 2 5" xfId="22500"/>
    <cellStyle name="Normal 6 7 3 3" xfId="22501"/>
    <cellStyle name="Normal 6 7 3 3 2" xfId="22502"/>
    <cellStyle name="Normal 6 7 3 3 2 2" xfId="22503"/>
    <cellStyle name="Normal 6 7 3 3 2 2 2" xfId="22504"/>
    <cellStyle name="Normal 6 7 3 3 2 3" xfId="22505"/>
    <cellStyle name="Normal 6 7 3 3 3" xfId="22506"/>
    <cellStyle name="Normal 6 7 3 3 3 2" xfId="22507"/>
    <cellStyle name="Normal 6 7 3 3 4" xfId="22508"/>
    <cellStyle name="Normal 6 7 3 4" xfId="22509"/>
    <cellStyle name="Normal 6 7 3 4 2" xfId="22510"/>
    <cellStyle name="Normal 6 7 3 4 2 2" xfId="22511"/>
    <cellStyle name="Normal 6 7 3 4 2 2 2" xfId="22512"/>
    <cellStyle name="Normal 6 7 3 4 2 3" xfId="22513"/>
    <cellStyle name="Normal 6 7 3 4 3" xfId="22514"/>
    <cellStyle name="Normal 6 7 3 4 3 2" xfId="22515"/>
    <cellStyle name="Normal 6 7 3 4 4" xfId="22516"/>
    <cellStyle name="Normal 6 7 3 5" xfId="22517"/>
    <cellStyle name="Normal 6 7 3 5 2" xfId="22518"/>
    <cellStyle name="Normal 6 7 3 5 2 2" xfId="22519"/>
    <cellStyle name="Normal 6 7 3 5 3" xfId="22520"/>
    <cellStyle name="Normal 6 7 3 6" xfId="22521"/>
    <cellStyle name="Normal 6 7 3 6 2" xfId="22522"/>
    <cellStyle name="Normal 6 7 3 7" xfId="22523"/>
    <cellStyle name="Normal 6 7 4" xfId="22524"/>
    <cellStyle name="Normal 6 7 4 2" xfId="22525"/>
    <cellStyle name="Normal 6 7 4 2 2" xfId="22526"/>
    <cellStyle name="Normal 6 7 4 2 2 2" xfId="22527"/>
    <cellStyle name="Normal 6 7 4 2 2 2 2" xfId="22528"/>
    <cellStyle name="Normal 6 7 4 2 2 2 2 2" xfId="22529"/>
    <cellStyle name="Normal 6 7 4 2 2 2 3" xfId="22530"/>
    <cellStyle name="Normal 6 7 4 2 2 3" xfId="22531"/>
    <cellStyle name="Normal 6 7 4 2 2 3 2" xfId="22532"/>
    <cellStyle name="Normal 6 7 4 2 2 4" xfId="22533"/>
    <cellStyle name="Normal 6 7 4 2 3" xfId="22534"/>
    <cellStyle name="Normal 6 7 4 2 3 2" xfId="22535"/>
    <cellStyle name="Normal 6 7 4 2 3 2 2" xfId="22536"/>
    <cellStyle name="Normal 6 7 4 2 3 3" xfId="22537"/>
    <cellStyle name="Normal 6 7 4 2 4" xfId="22538"/>
    <cellStyle name="Normal 6 7 4 2 4 2" xfId="22539"/>
    <cellStyle name="Normal 6 7 4 2 5" xfId="22540"/>
    <cellStyle name="Normal 6 7 4 3" xfId="22541"/>
    <cellStyle name="Normal 6 7 4 3 2" xfId="22542"/>
    <cellStyle name="Normal 6 7 4 3 2 2" xfId="22543"/>
    <cellStyle name="Normal 6 7 4 3 2 2 2" xfId="22544"/>
    <cellStyle name="Normal 6 7 4 3 2 3" xfId="22545"/>
    <cellStyle name="Normal 6 7 4 3 3" xfId="22546"/>
    <cellStyle name="Normal 6 7 4 3 3 2" xfId="22547"/>
    <cellStyle name="Normal 6 7 4 3 4" xfId="22548"/>
    <cellStyle name="Normal 6 7 4 4" xfId="22549"/>
    <cellStyle name="Normal 6 7 4 4 2" xfId="22550"/>
    <cellStyle name="Normal 6 7 4 4 2 2" xfId="22551"/>
    <cellStyle name="Normal 6 7 4 4 2 2 2" xfId="22552"/>
    <cellStyle name="Normal 6 7 4 4 2 3" xfId="22553"/>
    <cellStyle name="Normal 6 7 4 4 3" xfId="22554"/>
    <cellStyle name="Normal 6 7 4 4 3 2" xfId="22555"/>
    <cellStyle name="Normal 6 7 4 4 4" xfId="22556"/>
    <cellStyle name="Normal 6 7 4 5" xfId="22557"/>
    <cellStyle name="Normal 6 7 4 5 2" xfId="22558"/>
    <cellStyle name="Normal 6 7 4 5 2 2" xfId="22559"/>
    <cellStyle name="Normal 6 7 4 5 3" xfId="22560"/>
    <cellStyle name="Normal 6 7 4 6" xfId="22561"/>
    <cellStyle name="Normal 6 7 4 6 2" xfId="22562"/>
    <cellStyle name="Normal 6 7 4 7" xfId="22563"/>
    <cellStyle name="Normal 6 7 5" xfId="22564"/>
    <cellStyle name="Normal 6 7 5 2" xfId="22565"/>
    <cellStyle name="Normal 6 7 5 2 2" xfId="22566"/>
    <cellStyle name="Normal 6 7 5 2 2 2" xfId="22567"/>
    <cellStyle name="Normal 6 7 5 2 2 2 2" xfId="22568"/>
    <cellStyle name="Normal 6 7 5 2 2 3" xfId="22569"/>
    <cellStyle name="Normal 6 7 5 2 3" xfId="22570"/>
    <cellStyle name="Normal 6 7 5 2 3 2" xfId="22571"/>
    <cellStyle name="Normal 6 7 5 2 4" xfId="22572"/>
    <cellStyle name="Normal 6 7 5 3" xfId="22573"/>
    <cellStyle name="Normal 6 7 5 3 2" xfId="22574"/>
    <cellStyle name="Normal 6 7 5 3 2 2" xfId="22575"/>
    <cellStyle name="Normal 6 7 5 3 2 2 2" xfId="22576"/>
    <cellStyle name="Normal 6 7 5 3 2 3" xfId="22577"/>
    <cellStyle name="Normal 6 7 5 3 3" xfId="22578"/>
    <cellStyle name="Normal 6 7 5 3 3 2" xfId="22579"/>
    <cellStyle name="Normal 6 7 5 3 4" xfId="22580"/>
    <cellStyle name="Normal 6 7 5 4" xfId="22581"/>
    <cellStyle name="Normal 6 7 5 4 2" xfId="22582"/>
    <cellStyle name="Normal 6 7 5 4 2 2" xfId="22583"/>
    <cellStyle name="Normal 6 7 5 4 3" xfId="22584"/>
    <cellStyle name="Normal 6 7 5 5" xfId="22585"/>
    <cellStyle name="Normal 6 7 5 5 2" xfId="22586"/>
    <cellStyle name="Normal 6 7 5 6" xfId="22587"/>
    <cellStyle name="Normal 6 7 6" xfId="22588"/>
    <cellStyle name="Normal 6 7 6 2" xfId="22589"/>
    <cellStyle name="Normal 6 7 6 2 2" xfId="22590"/>
    <cellStyle name="Normal 6 7 6 2 2 2" xfId="22591"/>
    <cellStyle name="Normal 6 7 6 2 2 2 2" xfId="22592"/>
    <cellStyle name="Normal 6 7 6 2 2 3" xfId="22593"/>
    <cellStyle name="Normal 6 7 6 2 3" xfId="22594"/>
    <cellStyle name="Normal 6 7 6 2 3 2" xfId="22595"/>
    <cellStyle name="Normal 6 7 6 2 4" xfId="22596"/>
    <cellStyle name="Normal 6 7 6 3" xfId="22597"/>
    <cellStyle name="Normal 6 7 6 3 2" xfId="22598"/>
    <cellStyle name="Normal 6 7 6 3 2 2" xfId="22599"/>
    <cellStyle name="Normal 6 7 6 3 3" xfId="22600"/>
    <cellStyle name="Normal 6 7 6 4" xfId="22601"/>
    <cellStyle name="Normal 6 7 6 4 2" xfId="22602"/>
    <cellStyle name="Normal 6 7 6 5" xfId="22603"/>
    <cellStyle name="Normal 6 7 7" xfId="22604"/>
    <cellStyle name="Normal 6 7 7 2" xfId="22605"/>
    <cellStyle name="Normal 6 7 7 2 2" xfId="22606"/>
    <cellStyle name="Normal 6 7 7 2 2 2" xfId="22607"/>
    <cellStyle name="Normal 6 7 7 2 3" xfId="22608"/>
    <cellStyle name="Normal 6 7 7 3" xfId="22609"/>
    <cellStyle name="Normal 6 7 7 3 2" xfId="22610"/>
    <cellStyle name="Normal 6 7 7 4" xfId="22611"/>
    <cellStyle name="Normal 6 7 8" xfId="22612"/>
    <cellStyle name="Normal 6 7 8 2" xfId="22613"/>
    <cellStyle name="Normal 6 7 8 2 2" xfId="22614"/>
    <cellStyle name="Normal 6 7 8 2 2 2" xfId="22615"/>
    <cellStyle name="Normal 6 7 8 2 3" xfId="22616"/>
    <cellStyle name="Normal 6 7 8 3" xfId="22617"/>
    <cellStyle name="Normal 6 7 8 3 2" xfId="22618"/>
    <cellStyle name="Normal 6 7 8 4" xfId="22619"/>
    <cellStyle name="Normal 6 7 9" xfId="22620"/>
    <cellStyle name="Normal 6 7 9 2" xfId="22621"/>
    <cellStyle name="Normal 6 7 9 2 2" xfId="22622"/>
    <cellStyle name="Normal 6 7 9 3" xfId="22623"/>
    <cellStyle name="Normal 6 8" xfId="22624"/>
    <cellStyle name="Normal 6 8 2" xfId="22625"/>
    <cellStyle name="Normal 6 8 2 2" xfId="22626"/>
    <cellStyle name="Normal 6 8 2 2 2" xfId="22627"/>
    <cellStyle name="Normal 6 8 2 2 2 2" xfId="22628"/>
    <cellStyle name="Normal 6 8 2 2 2 2 2" xfId="22629"/>
    <cellStyle name="Normal 6 8 2 2 2 2 2 2" xfId="22630"/>
    <cellStyle name="Normal 6 8 2 2 2 2 3" xfId="22631"/>
    <cellStyle name="Normal 6 8 2 2 2 3" xfId="22632"/>
    <cellStyle name="Normal 6 8 2 2 2 3 2" xfId="22633"/>
    <cellStyle name="Normal 6 8 2 2 2 4" xfId="22634"/>
    <cellStyle name="Normal 6 8 2 2 3" xfId="22635"/>
    <cellStyle name="Normal 6 8 2 2 3 2" xfId="22636"/>
    <cellStyle name="Normal 6 8 2 2 3 2 2" xfId="22637"/>
    <cellStyle name="Normal 6 8 2 2 3 3" xfId="22638"/>
    <cellStyle name="Normal 6 8 2 2 4" xfId="22639"/>
    <cellStyle name="Normal 6 8 2 2 4 2" xfId="22640"/>
    <cellStyle name="Normal 6 8 2 2 5" xfId="22641"/>
    <cellStyle name="Normal 6 8 2 3" xfId="22642"/>
    <cellStyle name="Normal 6 8 2 3 2" xfId="22643"/>
    <cellStyle name="Normal 6 8 2 3 2 2" xfId="22644"/>
    <cellStyle name="Normal 6 8 2 3 2 2 2" xfId="22645"/>
    <cellStyle name="Normal 6 8 2 3 2 3" xfId="22646"/>
    <cellStyle name="Normal 6 8 2 3 3" xfId="22647"/>
    <cellStyle name="Normal 6 8 2 3 3 2" xfId="22648"/>
    <cellStyle name="Normal 6 8 2 3 4" xfId="22649"/>
    <cellStyle name="Normal 6 8 2 4" xfId="22650"/>
    <cellStyle name="Normal 6 8 2 4 2" xfId="22651"/>
    <cellStyle name="Normal 6 8 2 4 2 2" xfId="22652"/>
    <cellStyle name="Normal 6 8 2 4 2 2 2" xfId="22653"/>
    <cellStyle name="Normal 6 8 2 4 2 3" xfId="22654"/>
    <cellStyle name="Normal 6 8 2 4 3" xfId="22655"/>
    <cellStyle name="Normal 6 8 2 4 3 2" xfId="22656"/>
    <cellStyle name="Normal 6 8 2 4 4" xfId="22657"/>
    <cellStyle name="Normal 6 8 2 5" xfId="22658"/>
    <cellStyle name="Normal 6 8 2 5 2" xfId="22659"/>
    <cellStyle name="Normal 6 8 2 5 2 2" xfId="22660"/>
    <cellStyle name="Normal 6 8 2 5 3" xfId="22661"/>
    <cellStyle name="Normal 6 8 2 6" xfId="22662"/>
    <cellStyle name="Normal 6 8 2 6 2" xfId="22663"/>
    <cellStyle name="Normal 6 8 2 7" xfId="22664"/>
    <cellStyle name="Normal 6 8 3" xfId="22665"/>
    <cellStyle name="Normal 6 8 3 2" xfId="22666"/>
    <cellStyle name="Normal 6 8 3 2 2" xfId="22667"/>
    <cellStyle name="Normal 6 8 3 2 2 2" xfId="22668"/>
    <cellStyle name="Normal 6 8 3 2 2 2 2" xfId="22669"/>
    <cellStyle name="Normal 6 8 3 2 2 3" xfId="22670"/>
    <cellStyle name="Normal 6 8 3 2 3" xfId="22671"/>
    <cellStyle name="Normal 6 8 3 2 3 2" xfId="22672"/>
    <cellStyle name="Normal 6 8 3 2 4" xfId="22673"/>
    <cellStyle name="Normal 6 8 3 3" xfId="22674"/>
    <cellStyle name="Normal 6 8 3 3 2" xfId="22675"/>
    <cellStyle name="Normal 6 8 3 3 2 2" xfId="22676"/>
    <cellStyle name="Normal 6 8 3 3 2 2 2" xfId="22677"/>
    <cellStyle name="Normal 6 8 3 3 2 3" xfId="22678"/>
    <cellStyle name="Normal 6 8 3 3 3" xfId="22679"/>
    <cellStyle name="Normal 6 8 3 3 3 2" xfId="22680"/>
    <cellStyle name="Normal 6 8 3 3 4" xfId="22681"/>
    <cellStyle name="Normal 6 8 3 4" xfId="22682"/>
    <cellStyle name="Normal 6 8 3 4 2" xfId="22683"/>
    <cellStyle name="Normal 6 8 3 4 2 2" xfId="22684"/>
    <cellStyle name="Normal 6 8 3 4 3" xfId="22685"/>
    <cellStyle name="Normal 6 8 3 5" xfId="22686"/>
    <cellStyle name="Normal 6 8 3 5 2" xfId="22687"/>
    <cellStyle name="Normal 6 8 3 6" xfId="22688"/>
    <cellStyle name="Normal 6 8 4" xfId="22689"/>
    <cellStyle name="Normal 6 8 4 2" xfId="22690"/>
    <cellStyle name="Normal 6 8 4 2 2" xfId="22691"/>
    <cellStyle name="Normal 6 8 4 2 2 2" xfId="22692"/>
    <cellStyle name="Normal 6 8 4 2 2 2 2" xfId="22693"/>
    <cellStyle name="Normal 6 8 4 2 2 3" xfId="22694"/>
    <cellStyle name="Normal 6 8 4 2 3" xfId="22695"/>
    <cellStyle name="Normal 6 8 4 2 3 2" xfId="22696"/>
    <cellStyle name="Normal 6 8 4 2 4" xfId="22697"/>
    <cellStyle name="Normal 6 8 4 3" xfId="22698"/>
    <cellStyle name="Normal 6 8 4 3 2" xfId="22699"/>
    <cellStyle name="Normal 6 8 4 3 2 2" xfId="22700"/>
    <cellStyle name="Normal 6 8 4 3 3" xfId="22701"/>
    <cellStyle name="Normal 6 8 4 4" xfId="22702"/>
    <cellStyle name="Normal 6 8 4 4 2" xfId="22703"/>
    <cellStyle name="Normal 6 8 4 5" xfId="22704"/>
    <cellStyle name="Normal 6 8 5" xfId="22705"/>
    <cellStyle name="Normal 6 8 5 2" xfId="22706"/>
    <cellStyle name="Normal 6 8 5 2 2" xfId="22707"/>
    <cellStyle name="Normal 6 8 5 2 2 2" xfId="22708"/>
    <cellStyle name="Normal 6 8 5 2 3" xfId="22709"/>
    <cellStyle name="Normal 6 8 5 3" xfId="22710"/>
    <cellStyle name="Normal 6 8 5 3 2" xfId="22711"/>
    <cellStyle name="Normal 6 8 5 4" xfId="22712"/>
    <cellStyle name="Normal 6 8 6" xfId="22713"/>
    <cellStyle name="Normal 6 8 6 2" xfId="22714"/>
    <cellStyle name="Normal 6 8 6 2 2" xfId="22715"/>
    <cellStyle name="Normal 6 8 6 2 2 2" xfId="22716"/>
    <cellStyle name="Normal 6 8 6 2 3" xfId="22717"/>
    <cellStyle name="Normal 6 8 6 3" xfId="22718"/>
    <cellStyle name="Normal 6 8 6 3 2" xfId="22719"/>
    <cellStyle name="Normal 6 8 6 4" xfId="22720"/>
    <cellStyle name="Normal 6 8 7" xfId="22721"/>
    <cellStyle name="Normal 6 8 7 2" xfId="22722"/>
    <cellStyle name="Normal 6 8 7 2 2" xfId="22723"/>
    <cellStyle name="Normal 6 8 7 3" xfId="22724"/>
    <cellStyle name="Normal 6 8 8" xfId="22725"/>
    <cellStyle name="Normal 6 8 8 2" xfId="22726"/>
    <cellStyle name="Normal 6 8 9" xfId="22727"/>
    <cellStyle name="Normal 6 9" xfId="22728"/>
    <cellStyle name="Normal 6 9 2" xfId="22729"/>
    <cellStyle name="Normal 6 9 2 2" xfId="22730"/>
    <cellStyle name="Normal 6 9 2 2 2" xfId="22731"/>
    <cellStyle name="Normal 6 9 2 2 2 2" xfId="22732"/>
    <cellStyle name="Normal 6 9 2 2 2 2 2" xfId="22733"/>
    <cellStyle name="Normal 6 9 2 2 2 3" xfId="22734"/>
    <cellStyle name="Normal 6 9 2 2 3" xfId="22735"/>
    <cellStyle name="Normal 6 9 2 2 3 2" xfId="22736"/>
    <cellStyle name="Normal 6 9 2 2 4" xfId="22737"/>
    <cellStyle name="Normal 6 9 2 3" xfId="22738"/>
    <cellStyle name="Normal 6 9 2 3 2" xfId="22739"/>
    <cellStyle name="Normal 6 9 2 3 2 2" xfId="22740"/>
    <cellStyle name="Normal 6 9 2 3 2 2 2" xfId="22741"/>
    <cellStyle name="Normal 6 9 2 3 2 3" xfId="22742"/>
    <cellStyle name="Normal 6 9 2 3 3" xfId="22743"/>
    <cellStyle name="Normal 6 9 2 3 3 2" xfId="22744"/>
    <cellStyle name="Normal 6 9 2 3 4" xfId="22745"/>
    <cellStyle name="Normal 6 9 2 4" xfId="22746"/>
    <cellStyle name="Normal 6 9 2 4 2" xfId="22747"/>
    <cellStyle name="Normal 6 9 2 4 2 2" xfId="22748"/>
    <cellStyle name="Normal 6 9 2 4 3" xfId="22749"/>
    <cellStyle name="Normal 6 9 2 5" xfId="22750"/>
    <cellStyle name="Normal 6 9 2 5 2" xfId="22751"/>
    <cellStyle name="Normal 6 9 2 6" xfId="22752"/>
    <cellStyle name="Normal 6 9 3" xfId="22753"/>
    <cellStyle name="Normal 6 9 3 2" xfId="22754"/>
    <cellStyle name="Normal 6 9 3 2 2" xfId="22755"/>
    <cellStyle name="Normal 6 9 3 2 2 2" xfId="22756"/>
    <cellStyle name="Normal 6 9 3 2 2 2 2" xfId="22757"/>
    <cellStyle name="Normal 6 9 3 2 2 3" xfId="22758"/>
    <cellStyle name="Normal 6 9 3 2 3" xfId="22759"/>
    <cellStyle name="Normal 6 9 3 2 3 2" xfId="22760"/>
    <cellStyle name="Normal 6 9 3 2 4" xfId="22761"/>
    <cellStyle name="Normal 6 9 3 3" xfId="22762"/>
    <cellStyle name="Normal 6 9 3 3 2" xfId="22763"/>
    <cellStyle name="Normal 6 9 3 3 2 2" xfId="22764"/>
    <cellStyle name="Normal 6 9 3 3 3" xfId="22765"/>
    <cellStyle name="Normal 6 9 3 4" xfId="22766"/>
    <cellStyle name="Normal 6 9 3 4 2" xfId="22767"/>
    <cellStyle name="Normal 6 9 3 5" xfId="22768"/>
    <cellStyle name="Normal 6 9 4" xfId="22769"/>
    <cellStyle name="Normal 6 9 4 2" xfId="22770"/>
    <cellStyle name="Normal 6 9 4 2 2" xfId="22771"/>
    <cellStyle name="Normal 6 9 4 2 2 2" xfId="22772"/>
    <cellStyle name="Normal 6 9 4 2 3" xfId="22773"/>
    <cellStyle name="Normal 6 9 4 3" xfId="22774"/>
    <cellStyle name="Normal 6 9 4 3 2" xfId="22775"/>
    <cellStyle name="Normal 6 9 4 4" xfId="22776"/>
    <cellStyle name="Normal 6 9 5" xfId="22777"/>
    <cellStyle name="Normal 6 9 5 2" xfId="22778"/>
    <cellStyle name="Normal 6 9 5 2 2" xfId="22779"/>
    <cellStyle name="Normal 6 9 5 2 2 2" xfId="22780"/>
    <cellStyle name="Normal 6 9 5 2 3" xfId="22781"/>
    <cellStyle name="Normal 6 9 5 3" xfId="22782"/>
    <cellStyle name="Normal 6 9 5 3 2" xfId="22783"/>
    <cellStyle name="Normal 6 9 5 4" xfId="22784"/>
    <cellStyle name="Normal 6 9 6" xfId="22785"/>
    <cellStyle name="Normal 6 9 6 2" xfId="22786"/>
    <cellStyle name="Normal 6 9 6 2 2" xfId="22787"/>
    <cellStyle name="Normal 6 9 6 3" xfId="22788"/>
    <cellStyle name="Normal 6 9 7" xfId="22789"/>
    <cellStyle name="Normal 6 9 7 2" xfId="22790"/>
    <cellStyle name="Normal 6 9 8" xfId="22791"/>
    <cellStyle name="Normal 60" xfId="22792"/>
    <cellStyle name="Normal 60 2" xfId="22793"/>
    <cellStyle name="Normal 61" xfId="22794"/>
    <cellStyle name="Normal 61 2" xfId="22795"/>
    <cellStyle name="Normal 62" xfId="22796"/>
    <cellStyle name="Normal 62 2" xfId="22797"/>
    <cellStyle name="Normal 62 3" xfId="22798"/>
    <cellStyle name="Normal 63" xfId="22799"/>
    <cellStyle name="Normal 63 2" xfId="22800"/>
    <cellStyle name="Normal 63 3" xfId="22801"/>
    <cellStyle name="Normal 64" xfId="22802"/>
    <cellStyle name="Normal 64 2" xfId="22803"/>
    <cellStyle name="Normal 64 3" xfId="22804"/>
    <cellStyle name="Normal 65" xfId="22805"/>
    <cellStyle name="Normal 66" xfId="22806"/>
    <cellStyle name="Normal 67" xfId="22807"/>
    <cellStyle name="Normal 68" xfId="22808"/>
    <cellStyle name="Normal 68 2" xfId="22809"/>
    <cellStyle name="Normal 68 2 2" xfId="22810"/>
    <cellStyle name="Normal 68 2 2 2" xfId="22811"/>
    <cellStyle name="Normal 68 2 2 2 2" xfId="22812"/>
    <cellStyle name="Normal 68 2 2 2 2 2" xfId="22813"/>
    <cellStyle name="Normal 68 2 2 2 2 2 2" xfId="22814"/>
    <cellStyle name="Normal 68 2 2 2 2 3" xfId="22815"/>
    <cellStyle name="Normal 68 2 2 2 3" xfId="22816"/>
    <cellStyle name="Normal 68 2 2 2 3 2" xfId="22817"/>
    <cellStyle name="Normal 68 2 2 2 4" xfId="22818"/>
    <cellStyle name="Normal 68 2 2 3" xfId="22819"/>
    <cellStyle name="Normal 68 2 2 3 2" xfId="22820"/>
    <cellStyle name="Normal 68 2 2 3 2 2" xfId="22821"/>
    <cellStyle name="Normal 68 2 2 3 3" xfId="22822"/>
    <cellStyle name="Normal 68 2 2 4" xfId="22823"/>
    <cellStyle name="Normal 68 2 2 4 2" xfId="22824"/>
    <cellStyle name="Normal 68 2 2 5" xfId="22825"/>
    <cellStyle name="Normal 68 2 3" xfId="22826"/>
    <cellStyle name="Normal 68 2 3 2" xfId="22827"/>
    <cellStyle name="Normal 68 2 3 2 2" xfId="22828"/>
    <cellStyle name="Normal 68 2 3 2 2 2" xfId="22829"/>
    <cellStyle name="Normal 68 2 3 2 3" xfId="22830"/>
    <cellStyle name="Normal 68 2 3 3" xfId="22831"/>
    <cellStyle name="Normal 68 2 3 3 2" xfId="22832"/>
    <cellStyle name="Normal 68 2 3 4" xfId="22833"/>
    <cellStyle name="Normal 68 2 4" xfId="22834"/>
    <cellStyle name="Normal 68 2 4 2" xfId="22835"/>
    <cellStyle name="Normal 68 2 4 2 2" xfId="22836"/>
    <cellStyle name="Normal 68 2 4 2 2 2" xfId="22837"/>
    <cellStyle name="Normal 68 2 4 2 3" xfId="22838"/>
    <cellStyle name="Normal 68 2 4 3" xfId="22839"/>
    <cellStyle name="Normal 68 2 4 3 2" xfId="22840"/>
    <cellStyle name="Normal 68 2 4 4" xfId="22841"/>
    <cellStyle name="Normal 68 2 5" xfId="22842"/>
    <cellStyle name="Normal 68 2 5 2" xfId="22843"/>
    <cellStyle name="Normal 68 2 5 2 2" xfId="22844"/>
    <cellStyle name="Normal 68 2 5 3" xfId="22845"/>
    <cellStyle name="Normal 68 2 6" xfId="22846"/>
    <cellStyle name="Normal 68 2 6 2" xfId="22847"/>
    <cellStyle name="Normal 68 2 7" xfId="22848"/>
    <cellStyle name="Normal 68 3" xfId="22849"/>
    <cellStyle name="Normal 68 3 2" xfId="22850"/>
    <cellStyle name="Normal 68 3 2 2" xfId="22851"/>
    <cellStyle name="Normal 68 3 2 2 2" xfId="22852"/>
    <cellStyle name="Normal 68 3 2 2 2 2" xfId="22853"/>
    <cellStyle name="Normal 68 3 2 2 3" xfId="22854"/>
    <cellStyle name="Normal 68 3 2 3" xfId="22855"/>
    <cellStyle name="Normal 68 3 2 3 2" xfId="22856"/>
    <cellStyle name="Normal 68 3 2 4" xfId="22857"/>
    <cellStyle name="Normal 68 3 3" xfId="22858"/>
    <cellStyle name="Normal 68 3 3 2" xfId="22859"/>
    <cellStyle name="Normal 68 3 3 2 2" xfId="22860"/>
    <cellStyle name="Normal 68 3 3 2 2 2" xfId="22861"/>
    <cellStyle name="Normal 68 3 3 2 3" xfId="22862"/>
    <cellStyle name="Normal 68 3 3 3" xfId="22863"/>
    <cellStyle name="Normal 68 3 3 3 2" xfId="22864"/>
    <cellStyle name="Normal 68 3 3 4" xfId="22865"/>
    <cellStyle name="Normal 68 3 4" xfId="22866"/>
    <cellStyle name="Normal 68 3 4 2" xfId="22867"/>
    <cellStyle name="Normal 68 3 4 2 2" xfId="22868"/>
    <cellStyle name="Normal 68 3 4 3" xfId="22869"/>
    <cellStyle name="Normal 68 3 5" xfId="22870"/>
    <cellStyle name="Normal 68 3 5 2" xfId="22871"/>
    <cellStyle name="Normal 68 3 6" xfId="22872"/>
    <cellStyle name="Normal 68 4" xfId="22873"/>
    <cellStyle name="Normal 68 4 2" xfId="22874"/>
    <cellStyle name="Normal 68 4 2 2" xfId="22875"/>
    <cellStyle name="Normal 68 4 2 2 2" xfId="22876"/>
    <cellStyle name="Normal 68 4 2 2 2 2" xfId="22877"/>
    <cellStyle name="Normal 68 4 2 2 3" xfId="22878"/>
    <cellStyle name="Normal 68 4 2 3" xfId="22879"/>
    <cellStyle name="Normal 68 4 2 3 2" xfId="22880"/>
    <cellStyle name="Normal 68 4 2 4" xfId="22881"/>
    <cellStyle name="Normal 68 4 3" xfId="22882"/>
    <cellStyle name="Normal 68 4 3 2" xfId="22883"/>
    <cellStyle name="Normal 68 4 3 2 2" xfId="22884"/>
    <cellStyle name="Normal 68 4 3 3" xfId="22885"/>
    <cellStyle name="Normal 68 4 4" xfId="22886"/>
    <cellStyle name="Normal 68 4 4 2" xfId="22887"/>
    <cellStyle name="Normal 68 4 5" xfId="22888"/>
    <cellStyle name="Normal 68 5" xfId="22889"/>
    <cellStyle name="Normal 68 5 2" xfId="22890"/>
    <cellStyle name="Normal 68 5 2 2" xfId="22891"/>
    <cellStyle name="Normal 68 5 2 2 2" xfId="22892"/>
    <cellStyle name="Normal 68 5 2 3" xfId="22893"/>
    <cellStyle name="Normal 68 5 3" xfId="22894"/>
    <cellStyle name="Normal 68 5 3 2" xfId="22895"/>
    <cellStyle name="Normal 68 5 4" xfId="22896"/>
    <cellStyle name="Normal 68 6" xfId="22897"/>
    <cellStyle name="Normal 68 6 2" xfId="22898"/>
    <cellStyle name="Normal 68 6 2 2" xfId="22899"/>
    <cellStyle name="Normal 68 6 2 2 2" xfId="22900"/>
    <cellStyle name="Normal 68 6 2 3" xfId="22901"/>
    <cellStyle name="Normal 68 6 3" xfId="22902"/>
    <cellStyle name="Normal 68 6 3 2" xfId="22903"/>
    <cellStyle name="Normal 68 6 4" xfId="22904"/>
    <cellStyle name="Normal 68 7" xfId="22905"/>
    <cellStyle name="Normal 68 7 2" xfId="22906"/>
    <cellStyle name="Normal 68 7 2 2" xfId="22907"/>
    <cellStyle name="Normal 68 7 3" xfId="22908"/>
    <cellStyle name="Normal 68 8" xfId="22909"/>
    <cellStyle name="Normal 68 8 2" xfId="22910"/>
    <cellStyle name="Normal 68 9" xfId="22911"/>
    <cellStyle name="Normal 69" xfId="22912"/>
    <cellStyle name="Normal 69 2" xfId="22913"/>
    <cellStyle name="Normal 69 3" xfId="22914"/>
    <cellStyle name="Normal 7" xfId="22915"/>
    <cellStyle name="Normal 7 10" xfId="22916"/>
    <cellStyle name="Normal 7 10 2" xfId="22917"/>
    <cellStyle name="Normal 7 10 2 2" xfId="22918"/>
    <cellStyle name="Normal 7 10 2 2 2" xfId="22919"/>
    <cellStyle name="Normal 7 10 2 2 2 2" xfId="22920"/>
    <cellStyle name="Normal 7 10 2 2 2 2 2" xfId="22921"/>
    <cellStyle name="Normal 7 10 2 2 2 3" xfId="22922"/>
    <cellStyle name="Normal 7 10 2 2 3" xfId="22923"/>
    <cellStyle name="Normal 7 10 2 2 3 2" xfId="22924"/>
    <cellStyle name="Normal 7 10 2 2 4" xfId="22925"/>
    <cellStyle name="Normal 7 10 2 3" xfId="22926"/>
    <cellStyle name="Normal 7 10 2 3 2" xfId="22927"/>
    <cellStyle name="Normal 7 10 2 3 2 2" xfId="22928"/>
    <cellStyle name="Normal 7 10 2 3 3" xfId="22929"/>
    <cellStyle name="Normal 7 10 2 4" xfId="22930"/>
    <cellStyle name="Normal 7 10 2 4 2" xfId="22931"/>
    <cellStyle name="Normal 7 10 2 5" xfId="22932"/>
    <cellStyle name="Normal 7 10 3" xfId="22933"/>
    <cellStyle name="Normal 7 10 3 2" xfId="22934"/>
    <cellStyle name="Normal 7 10 3 2 2" xfId="22935"/>
    <cellStyle name="Normal 7 10 3 2 2 2" xfId="22936"/>
    <cellStyle name="Normal 7 10 3 2 3" xfId="22937"/>
    <cellStyle name="Normal 7 10 3 3" xfId="22938"/>
    <cellStyle name="Normal 7 10 3 3 2" xfId="22939"/>
    <cellStyle name="Normal 7 10 3 4" xfId="22940"/>
    <cellStyle name="Normal 7 10 4" xfId="22941"/>
    <cellStyle name="Normal 7 10 4 2" xfId="22942"/>
    <cellStyle name="Normal 7 10 4 2 2" xfId="22943"/>
    <cellStyle name="Normal 7 10 4 2 2 2" xfId="22944"/>
    <cellStyle name="Normal 7 10 4 2 3" xfId="22945"/>
    <cellStyle name="Normal 7 10 4 3" xfId="22946"/>
    <cellStyle name="Normal 7 10 4 3 2" xfId="22947"/>
    <cellStyle name="Normal 7 10 4 4" xfId="22948"/>
    <cellStyle name="Normal 7 10 5" xfId="22949"/>
    <cellStyle name="Normal 7 10 5 2" xfId="22950"/>
    <cellStyle name="Normal 7 10 5 2 2" xfId="22951"/>
    <cellStyle name="Normal 7 10 5 3" xfId="22952"/>
    <cellStyle name="Normal 7 10 6" xfId="22953"/>
    <cellStyle name="Normal 7 10 6 2" xfId="22954"/>
    <cellStyle name="Normal 7 10 7" xfId="22955"/>
    <cellStyle name="Normal 7 11" xfId="22956"/>
    <cellStyle name="Normal 7 11 2" xfId="22957"/>
    <cellStyle name="Normal 7 11 2 2" xfId="22958"/>
    <cellStyle name="Normal 7 11 2 2 2" xfId="22959"/>
    <cellStyle name="Normal 7 11 2 2 2 2" xfId="22960"/>
    <cellStyle name="Normal 7 11 2 2 3" xfId="22961"/>
    <cellStyle name="Normal 7 11 2 3" xfId="22962"/>
    <cellStyle name="Normal 7 11 2 3 2" xfId="22963"/>
    <cellStyle name="Normal 7 11 2 4" xfId="22964"/>
    <cellStyle name="Normal 7 11 3" xfId="22965"/>
    <cellStyle name="Normal 7 11 3 2" xfId="22966"/>
    <cellStyle name="Normal 7 11 3 2 2" xfId="22967"/>
    <cellStyle name="Normal 7 11 3 2 2 2" xfId="22968"/>
    <cellStyle name="Normal 7 11 3 2 3" xfId="22969"/>
    <cellStyle name="Normal 7 11 3 3" xfId="22970"/>
    <cellStyle name="Normal 7 11 3 3 2" xfId="22971"/>
    <cellStyle name="Normal 7 11 3 4" xfId="22972"/>
    <cellStyle name="Normal 7 11 4" xfId="22973"/>
    <cellStyle name="Normal 7 11 4 2" xfId="22974"/>
    <cellStyle name="Normal 7 11 4 2 2" xfId="22975"/>
    <cellStyle name="Normal 7 11 4 3" xfId="22976"/>
    <cellStyle name="Normal 7 11 5" xfId="22977"/>
    <cellStyle name="Normal 7 11 5 2" xfId="22978"/>
    <cellStyle name="Normal 7 11 6" xfId="22979"/>
    <cellStyle name="Normal 7 12" xfId="22980"/>
    <cellStyle name="Normal 7 12 2" xfId="22981"/>
    <cellStyle name="Normal 7 12 2 2" xfId="22982"/>
    <cellStyle name="Normal 7 12 2 2 2" xfId="22983"/>
    <cellStyle name="Normal 7 12 2 2 2 2" xfId="22984"/>
    <cellStyle name="Normal 7 12 2 2 3" xfId="22985"/>
    <cellStyle name="Normal 7 12 2 3" xfId="22986"/>
    <cellStyle name="Normal 7 12 2 3 2" xfId="22987"/>
    <cellStyle name="Normal 7 12 2 4" xfId="22988"/>
    <cellStyle name="Normal 7 12 3" xfId="22989"/>
    <cellStyle name="Normal 7 12 3 2" xfId="22990"/>
    <cellStyle name="Normal 7 12 3 2 2" xfId="22991"/>
    <cellStyle name="Normal 7 12 3 3" xfId="22992"/>
    <cellStyle name="Normal 7 12 4" xfId="22993"/>
    <cellStyle name="Normal 7 12 4 2" xfId="22994"/>
    <cellStyle name="Normal 7 12 5" xfId="22995"/>
    <cellStyle name="Normal 7 13" xfId="22996"/>
    <cellStyle name="Normal 7 13 2" xfId="22997"/>
    <cellStyle name="Normal 7 13 2 2" xfId="22998"/>
    <cellStyle name="Normal 7 13 2 2 2" xfId="22999"/>
    <cellStyle name="Normal 7 13 2 3" xfId="23000"/>
    <cellStyle name="Normal 7 13 3" xfId="23001"/>
    <cellStyle name="Normal 7 13 3 2" xfId="23002"/>
    <cellStyle name="Normal 7 13 4" xfId="23003"/>
    <cellStyle name="Normal 7 14" xfId="23004"/>
    <cellStyle name="Normal 7 14 2" xfId="23005"/>
    <cellStyle name="Normal 7 14 2 2" xfId="23006"/>
    <cellStyle name="Normal 7 14 2 2 2" xfId="23007"/>
    <cellStyle name="Normal 7 14 2 3" xfId="23008"/>
    <cellStyle name="Normal 7 14 3" xfId="23009"/>
    <cellStyle name="Normal 7 14 3 2" xfId="23010"/>
    <cellStyle name="Normal 7 14 4" xfId="23011"/>
    <cellStyle name="Normal 7 15" xfId="23012"/>
    <cellStyle name="Normal 7 15 2" xfId="23013"/>
    <cellStyle name="Normal 7 15 2 2" xfId="23014"/>
    <cellStyle name="Normal 7 15 3" xfId="23015"/>
    <cellStyle name="Normal 7 16" xfId="23016"/>
    <cellStyle name="Normal 7 16 2" xfId="23017"/>
    <cellStyle name="Normal 7 17" xfId="23018"/>
    <cellStyle name="Normal 7 17 2" xfId="23019"/>
    <cellStyle name="Normal 7 17 2 2" xfId="23020"/>
    <cellStyle name="Normal 7 17 3" xfId="23021"/>
    <cellStyle name="Normal 7 18" xfId="23022"/>
    <cellStyle name="Normal 7 2" xfId="23023"/>
    <cellStyle name="Normal 7 3" xfId="23024"/>
    <cellStyle name="Normal 7 3 10" xfId="23025"/>
    <cellStyle name="Normal 7 3 10 2" xfId="23026"/>
    <cellStyle name="Normal 7 3 10 2 2" xfId="23027"/>
    <cellStyle name="Normal 7 3 10 2 2 2" xfId="23028"/>
    <cellStyle name="Normal 7 3 10 2 3" xfId="23029"/>
    <cellStyle name="Normal 7 3 10 3" xfId="23030"/>
    <cellStyle name="Normal 7 3 10 3 2" xfId="23031"/>
    <cellStyle name="Normal 7 3 10 4" xfId="23032"/>
    <cellStyle name="Normal 7 3 11" xfId="23033"/>
    <cellStyle name="Normal 7 3 11 2" xfId="23034"/>
    <cellStyle name="Normal 7 3 11 2 2" xfId="23035"/>
    <cellStyle name="Normal 7 3 11 3" xfId="23036"/>
    <cellStyle name="Normal 7 3 12" xfId="23037"/>
    <cellStyle name="Normal 7 3 12 2" xfId="23038"/>
    <cellStyle name="Normal 7 3 13" xfId="23039"/>
    <cellStyle name="Normal 7 3 2" xfId="23040"/>
    <cellStyle name="Normal 7 3 2 10" xfId="23041"/>
    <cellStyle name="Normal 7 3 2 2" xfId="23042"/>
    <cellStyle name="Normal 7 3 2 2 2" xfId="23043"/>
    <cellStyle name="Normal 7 3 2 2 2 2" xfId="23044"/>
    <cellStyle name="Normal 7 3 2 2 2 2 2" xfId="23045"/>
    <cellStyle name="Normal 7 3 2 2 2 2 2 2" xfId="23046"/>
    <cellStyle name="Normal 7 3 2 2 2 2 2 2 2" xfId="23047"/>
    <cellStyle name="Normal 7 3 2 2 2 2 2 3" xfId="23048"/>
    <cellStyle name="Normal 7 3 2 2 2 2 3" xfId="23049"/>
    <cellStyle name="Normal 7 3 2 2 2 2 3 2" xfId="23050"/>
    <cellStyle name="Normal 7 3 2 2 2 2 4" xfId="23051"/>
    <cellStyle name="Normal 7 3 2 2 2 3" xfId="23052"/>
    <cellStyle name="Normal 7 3 2 2 2 3 2" xfId="23053"/>
    <cellStyle name="Normal 7 3 2 2 2 3 2 2" xfId="23054"/>
    <cellStyle name="Normal 7 3 2 2 2 3 2 2 2" xfId="23055"/>
    <cellStyle name="Normal 7 3 2 2 2 3 2 3" xfId="23056"/>
    <cellStyle name="Normal 7 3 2 2 2 3 3" xfId="23057"/>
    <cellStyle name="Normal 7 3 2 2 2 3 3 2" xfId="23058"/>
    <cellStyle name="Normal 7 3 2 2 2 3 4" xfId="23059"/>
    <cellStyle name="Normal 7 3 2 2 2 4" xfId="23060"/>
    <cellStyle name="Normal 7 3 2 2 2 4 2" xfId="23061"/>
    <cellStyle name="Normal 7 3 2 2 2 4 2 2" xfId="23062"/>
    <cellStyle name="Normal 7 3 2 2 2 4 3" xfId="23063"/>
    <cellStyle name="Normal 7 3 2 2 2 5" xfId="23064"/>
    <cellStyle name="Normal 7 3 2 2 2 5 2" xfId="23065"/>
    <cellStyle name="Normal 7 3 2 2 2 6" xfId="23066"/>
    <cellStyle name="Normal 7 3 2 2 3" xfId="23067"/>
    <cellStyle name="Normal 7 3 2 2 3 2" xfId="23068"/>
    <cellStyle name="Normal 7 3 2 2 3 2 2" xfId="23069"/>
    <cellStyle name="Normal 7 3 2 2 3 2 2 2" xfId="23070"/>
    <cellStyle name="Normal 7 3 2 2 3 2 2 2 2" xfId="23071"/>
    <cellStyle name="Normal 7 3 2 2 3 2 2 3" xfId="23072"/>
    <cellStyle name="Normal 7 3 2 2 3 2 3" xfId="23073"/>
    <cellStyle name="Normal 7 3 2 2 3 2 3 2" xfId="23074"/>
    <cellStyle name="Normal 7 3 2 2 3 2 4" xfId="23075"/>
    <cellStyle name="Normal 7 3 2 2 3 3" xfId="23076"/>
    <cellStyle name="Normal 7 3 2 2 3 3 2" xfId="23077"/>
    <cellStyle name="Normal 7 3 2 2 3 3 2 2" xfId="23078"/>
    <cellStyle name="Normal 7 3 2 2 3 3 3" xfId="23079"/>
    <cellStyle name="Normal 7 3 2 2 3 4" xfId="23080"/>
    <cellStyle name="Normal 7 3 2 2 3 4 2" xfId="23081"/>
    <cellStyle name="Normal 7 3 2 2 3 5" xfId="23082"/>
    <cellStyle name="Normal 7 3 2 2 4" xfId="23083"/>
    <cellStyle name="Normal 7 3 2 2 4 2" xfId="23084"/>
    <cellStyle name="Normal 7 3 2 2 4 2 2" xfId="23085"/>
    <cellStyle name="Normal 7 3 2 2 4 2 2 2" xfId="23086"/>
    <cellStyle name="Normal 7 3 2 2 4 2 3" xfId="23087"/>
    <cellStyle name="Normal 7 3 2 2 4 3" xfId="23088"/>
    <cellStyle name="Normal 7 3 2 2 4 3 2" xfId="23089"/>
    <cellStyle name="Normal 7 3 2 2 4 4" xfId="23090"/>
    <cellStyle name="Normal 7 3 2 2 5" xfId="23091"/>
    <cellStyle name="Normal 7 3 2 2 5 2" xfId="23092"/>
    <cellStyle name="Normal 7 3 2 2 5 2 2" xfId="23093"/>
    <cellStyle name="Normal 7 3 2 2 5 2 2 2" xfId="23094"/>
    <cellStyle name="Normal 7 3 2 2 5 2 3" xfId="23095"/>
    <cellStyle name="Normal 7 3 2 2 5 3" xfId="23096"/>
    <cellStyle name="Normal 7 3 2 2 5 3 2" xfId="23097"/>
    <cellStyle name="Normal 7 3 2 2 5 4" xfId="23098"/>
    <cellStyle name="Normal 7 3 2 2 6" xfId="23099"/>
    <cellStyle name="Normal 7 3 2 2 6 2" xfId="23100"/>
    <cellStyle name="Normal 7 3 2 2 6 2 2" xfId="23101"/>
    <cellStyle name="Normal 7 3 2 2 6 3" xfId="23102"/>
    <cellStyle name="Normal 7 3 2 2 7" xfId="23103"/>
    <cellStyle name="Normal 7 3 2 2 7 2" xfId="23104"/>
    <cellStyle name="Normal 7 3 2 2 8" xfId="23105"/>
    <cellStyle name="Normal 7 3 2 3" xfId="23106"/>
    <cellStyle name="Normal 7 3 2 3 2" xfId="23107"/>
    <cellStyle name="Normal 7 3 2 3 2 2" xfId="23108"/>
    <cellStyle name="Normal 7 3 2 3 2 2 2" xfId="23109"/>
    <cellStyle name="Normal 7 3 2 3 2 2 2 2" xfId="23110"/>
    <cellStyle name="Normal 7 3 2 3 2 2 2 2 2" xfId="23111"/>
    <cellStyle name="Normal 7 3 2 3 2 2 2 3" xfId="23112"/>
    <cellStyle name="Normal 7 3 2 3 2 2 3" xfId="23113"/>
    <cellStyle name="Normal 7 3 2 3 2 2 3 2" xfId="23114"/>
    <cellStyle name="Normal 7 3 2 3 2 2 4" xfId="23115"/>
    <cellStyle name="Normal 7 3 2 3 2 3" xfId="23116"/>
    <cellStyle name="Normal 7 3 2 3 2 3 2" xfId="23117"/>
    <cellStyle name="Normal 7 3 2 3 2 3 2 2" xfId="23118"/>
    <cellStyle name="Normal 7 3 2 3 2 3 3" xfId="23119"/>
    <cellStyle name="Normal 7 3 2 3 2 4" xfId="23120"/>
    <cellStyle name="Normal 7 3 2 3 2 4 2" xfId="23121"/>
    <cellStyle name="Normal 7 3 2 3 2 5" xfId="23122"/>
    <cellStyle name="Normal 7 3 2 3 3" xfId="23123"/>
    <cellStyle name="Normal 7 3 2 3 3 2" xfId="23124"/>
    <cellStyle name="Normal 7 3 2 3 3 2 2" xfId="23125"/>
    <cellStyle name="Normal 7 3 2 3 3 2 2 2" xfId="23126"/>
    <cellStyle name="Normal 7 3 2 3 3 2 3" xfId="23127"/>
    <cellStyle name="Normal 7 3 2 3 3 3" xfId="23128"/>
    <cellStyle name="Normal 7 3 2 3 3 3 2" xfId="23129"/>
    <cellStyle name="Normal 7 3 2 3 3 4" xfId="23130"/>
    <cellStyle name="Normal 7 3 2 3 4" xfId="23131"/>
    <cellStyle name="Normal 7 3 2 3 4 2" xfId="23132"/>
    <cellStyle name="Normal 7 3 2 3 4 2 2" xfId="23133"/>
    <cellStyle name="Normal 7 3 2 3 4 2 2 2" xfId="23134"/>
    <cellStyle name="Normal 7 3 2 3 4 2 3" xfId="23135"/>
    <cellStyle name="Normal 7 3 2 3 4 3" xfId="23136"/>
    <cellStyle name="Normal 7 3 2 3 4 3 2" xfId="23137"/>
    <cellStyle name="Normal 7 3 2 3 4 4" xfId="23138"/>
    <cellStyle name="Normal 7 3 2 3 5" xfId="23139"/>
    <cellStyle name="Normal 7 3 2 3 5 2" xfId="23140"/>
    <cellStyle name="Normal 7 3 2 3 5 2 2" xfId="23141"/>
    <cellStyle name="Normal 7 3 2 3 5 3" xfId="23142"/>
    <cellStyle name="Normal 7 3 2 3 6" xfId="23143"/>
    <cellStyle name="Normal 7 3 2 3 6 2" xfId="23144"/>
    <cellStyle name="Normal 7 3 2 3 7" xfId="23145"/>
    <cellStyle name="Normal 7 3 2 4" xfId="23146"/>
    <cellStyle name="Normal 7 3 2 4 2" xfId="23147"/>
    <cellStyle name="Normal 7 3 2 4 2 2" xfId="23148"/>
    <cellStyle name="Normal 7 3 2 4 2 2 2" xfId="23149"/>
    <cellStyle name="Normal 7 3 2 4 2 2 2 2" xfId="23150"/>
    <cellStyle name="Normal 7 3 2 4 2 2 3" xfId="23151"/>
    <cellStyle name="Normal 7 3 2 4 2 3" xfId="23152"/>
    <cellStyle name="Normal 7 3 2 4 2 3 2" xfId="23153"/>
    <cellStyle name="Normal 7 3 2 4 2 4" xfId="23154"/>
    <cellStyle name="Normal 7 3 2 4 3" xfId="23155"/>
    <cellStyle name="Normal 7 3 2 4 3 2" xfId="23156"/>
    <cellStyle name="Normal 7 3 2 4 3 2 2" xfId="23157"/>
    <cellStyle name="Normal 7 3 2 4 3 2 2 2" xfId="23158"/>
    <cellStyle name="Normal 7 3 2 4 3 2 3" xfId="23159"/>
    <cellStyle name="Normal 7 3 2 4 3 3" xfId="23160"/>
    <cellStyle name="Normal 7 3 2 4 3 3 2" xfId="23161"/>
    <cellStyle name="Normal 7 3 2 4 3 4" xfId="23162"/>
    <cellStyle name="Normal 7 3 2 4 4" xfId="23163"/>
    <cellStyle name="Normal 7 3 2 4 4 2" xfId="23164"/>
    <cellStyle name="Normal 7 3 2 4 4 2 2" xfId="23165"/>
    <cellStyle name="Normal 7 3 2 4 4 3" xfId="23166"/>
    <cellStyle name="Normal 7 3 2 4 5" xfId="23167"/>
    <cellStyle name="Normal 7 3 2 4 5 2" xfId="23168"/>
    <cellStyle name="Normal 7 3 2 4 6" xfId="23169"/>
    <cellStyle name="Normal 7 3 2 5" xfId="23170"/>
    <cellStyle name="Normal 7 3 2 5 2" xfId="23171"/>
    <cellStyle name="Normal 7 3 2 5 2 2" xfId="23172"/>
    <cellStyle name="Normal 7 3 2 5 2 2 2" xfId="23173"/>
    <cellStyle name="Normal 7 3 2 5 2 2 2 2" xfId="23174"/>
    <cellStyle name="Normal 7 3 2 5 2 2 3" xfId="23175"/>
    <cellStyle name="Normal 7 3 2 5 2 3" xfId="23176"/>
    <cellStyle name="Normal 7 3 2 5 2 3 2" xfId="23177"/>
    <cellStyle name="Normal 7 3 2 5 2 4" xfId="23178"/>
    <cellStyle name="Normal 7 3 2 5 3" xfId="23179"/>
    <cellStyle name="Normal 7 3 2 5 3 2" xfId="23180"/>
    <cellStyle name="Normal 7 3 2 5 3 2 2" xfId="23181"/>
    <cellStyle name="Normal 7 3 2 5 3 3" xfId="23182"/>
    <cellStyle name="Normal 7 3 2 5 4" xfId="23183"/>
    <cellStyle name="Normal 7 3 2 5 4 2" xfId="23184"/>
    <cellStyle name="Normal 7 3 2 5 5" xfId="23185"/>
    <cellStyle name="Normal 7 3 2 6" xfId="23186"/>
    <cellStyle name="Normal 7 3 2 6 2" xfId="23187"/>
    <cellStyle name="Normal 7 3 2 6 2 2" xfId="23188"/>
    <cellStyle name="Normal 7 3 2 6 2 2 2" xfId="23189"/>
    <cellStyle name="Normal 7 3 2 6 2 3" xfId="23190"/>
    <cellStyle name="Normal 7 3 2 6 3" xfId="23191"/>
    <cellStyle name="Normal 7 3 2 6 3 2" xfId="23192"/>
    <cellStyle name="Normal 7 3 2 6 4" xfId="23193"/>
    <cellStyle name="Normal 7 3 2 7" xfId="23194"/>
    <cellStyle name="Normal 7 3 2 7 2" xfId="23195"/>
    <cellStyle name="Normal 7 3 2 7 2 2" xfId="23196"/>
    <cellStyle name="Normal 7 3 2 7 2 2 2" xfId="23197"/>
    <cellStyle name="Normal 7 3 2 7 2 3" xfId="23198"/>
    <cellStyle name="Normal 7 3 2 7 3" xfId="23199"/>
    <cellStyle name="Normal 7 3 2 7 3 2" xfId="23200"/>
    <cellStyle name="Normal 7 3 2 7 4" xfId="23201"/>
    <cellStyle name="Normal 7 3 2 8" xfId="23202"/>
    <cellStyle name="Normal 7 3 2 8 2" xfId="23203"/>
    <cellStyle name="Normal 7 3 2 8 2 2" xfId="23204"/>
    <cellStyle name="Normal 7 3 2 8 3" xfId="23205"/>
    <cellStyle name="Normal 7 3 2 9" xfId="23206"/>
    <cellStyle name="Normal 7 3 2 9 2" xfId="23207"/>
    <cellStyle name="Normal 7 3 3" xfId="23208"/>
    <cellStyle name="Normal 7 3 3 2" xfId="23209"/>
    <cellStyle name="Normal 7 3 3 2 2" xfId="23210"/>
    <cellStyle name="Normal 7 3 3 2 2 2" xfId="23211"/>
    <cellStyle name="Normal 7 3 3 2 2 2 2" xfId="23212"/>
    <cellStyle name="Normal 7 3 3 2 2 2 2 2" xfId="23213"/>
    <cellStyle name="Normal 7 3 3 2 2 2 2 2 2" xfId="23214"/>
    <cellStyle name="Normal 7 3 3 2 2 2 2 3" xfId="23215"/>
    <cellStyle name="Normal 7 3 3 2 2 2 3" xfId="23216"/>
    <cellStyle name="Normal 7 3 3 2 2 2 3 2" xfId="23217"/>
    <cellStyle name="Normal 7 3 3 2 2 2 4" xfId="23218"/>
    <cellStyle name="Normal 7 3 3 2 2 3" xfId="23219"/>
    <cellStyle name="Normal 7 3 3 2 2 3 2" xfId="23220"/>
    <cellStyle name="Normal 7 3 3 2 2 3 2 2" xfId="23221"/>
    <cellStyle name="Normal 7 3 3 2 2 3 3" xfId="23222"/>
    <cellStyle name="Normal 7 3 3 2 2 4" xfId="23223"/>
    <cellStyle name="Normal 7 3 3 2 2 4 2" xfId="23224"/>
    <cellStyle name="Normal 7 3 3 2 2 5" xfId="23225"/>
    <cellStyle name="Normal 7 3 3 2 3" xfId="23226"/>
    <cellStyle name="Normal 7 3 3 2 3 2" xfId="23227"/>
    <cellStyle name="Normal 7 3 3 2 3 2 2" xfId="23228"/>
    <cellStyle name="Normal 7 3 3 2 3 2 2 2" xfId="23229"/>
    <cellStyle name="Normal 7 3 3 2 3 2 3" xfId="23230"/>
    <cellStyle name="Normal 7 3 3 2 3 3" xfId="23231"/>
    <cellStyle name="Normal 7 3 3 2 3 3 2" xfId="23232"/>
    <cellStyle name="Normal 7 3 3 2 3 4" xfId="23233"/>
    <cellStyle name="Normal 7 3 3 2 4" xfId="23234"/>
    <cellStyle name="Normal 7 3 3 2 4 2" xfId="23235"/>
    <cellStyle name="Normal 7 3 3 2 4 2 2" xfId="23236"/>
    <cellStyle name="Normal 7 3 3 2 4 2 2 2" xfId="23237"/>
    <cellStyle name="Normal 7 3 3 2 4 2 3" xfId="23238"/>
    <cellStyle name="Normal 7 3 3 2 4 3" xfId="23239"/>
    <cellStyle name="Normal 7 3 3 2 4 3 2" xfId="23240"/>
    <cellStyle name="Normal 7 3 3 2 4 4" xfId="23241"/>
    <cellStyle name="Normal 7 3 3 2 5" xfId="23242"/>
    <cellStyle name="Normal 7 3 3 2 5 2" xfId="23243"/>
    <cellStyle name="Normal 7 3 3 2 5 2 2" xfId="23244"/>
    <cellStyle name="Normal 7 3 3 2 5 3" xfId="23245"/>
    <cellStyle name="Normal 7 3 3 2 6" xfId="23246"/>
    <cellStyle name="Normal 7 3 3 2 6 2" xfId="23247"/>
    <cellStyle name="Normal 7 3 3 2 7" xfId="23248"/>
    <cellStyle name="Normal 7 3 3 3" xfId="23249"/>
    <cellStyle name="Normal 7 3 3 3 2" xfId="23250"/>
    <cellStyle name="Normal 7 3 3 3 2 2" xfId="23251"/>
    <cellStyle name="Normal 7 3 3 3 2 2 2" xfId="23252"/>
    <cellStyle name="Normal 7 3 3 3 2 2 2 2" xfId="23253"/>
    <cellStyle name="Normal 7 3 3 3 2 2 3" xfId="23254"/>
    <cellStyle name="Normal 7 3 3 3 2 3" xfId="23255"/>
    <cellStyle name="Normal 7 3 3 3 2 3 2" xfId="23256"/>
    <cellStyle name="Normal 7 3 3 3 2 4" xfId="23257"/>
    <cellStyle name="Normal 7 3 3 3 3" xfId="23258"/>
    <cellStyle name="Normal 7 3 3 3 3 2" xfId="23259"/>
    <cellStyle name="Normal 7 3 3 3 3 2 2" xfId="23260"/>
    <cellStyle name="Normal 7 3 3 3 3 2 2 2" xfId="23261"/>
    <cellStyle name="Normal 7 3 3 3 3 2 3" xfId="23262"/>
    <cellStyle name="Normal 7 3 3 3 3 3" xfId="23263"/>
    <cellStyle name="Normal 7 3 3 3 3 3 2" xfId="23264"/>
    <cellStyle name="Normal 7 3 3 3 3 4" xfId="23265"/>
    <cellStyle name="Normal 7 3 3 3 4" xfId="23266"/>
    <cellStyle name="Normal 7 3 3 3 4 2" xfId="23267"/>
    <cellStyle name="Normal 7 3 3 3 4 2 2" xfId="23268"/>
    <cellStyle name="Normal 7 3 3 3 4 3" xfId="23269"/>
    <cellStyle name="Normal 7 3 3 3 5" xfId="23270"/>
    <cellStyle name="Normal 7 3 3 3 5 2" xfId="23271"/>
    <cellStyle name="Normal 7 3 3 3 6" xfId="23272"/>
    <cellStyle name="Normal 7 3 3 4" xfId="23273"/>
    <cellStyle name="Normal 7 3 3 4 2" xfId="23274"/>
    <cellStyle name="Normal 7 3 3 4 2 2" xfId="23275"/>
    <cellStyle name="Normal 7 3 3 4 2 2 2" xfId="23276"/>
    <cellStyle name="Normal 7 3 3 4 2 2 2 2" xfId="23277"/>
    <cellStyle name="Normal 7 3 3 4 2 2 3" xfId="23278"/>
    <cellStyle name="Normal 7 3 3 4 2 3" xfId="23279"/>
    <cellStyle name="Normal 7 3 3 4 2 3 2" xfId="23280"/>
    <cellStyle name="Normal 7 3 3 4 2 4" xfId="23281"/>
    <cellStyle name="Normal 7 3 3 4 3" xfId="23282"/>
    <cellStyle name="Normal 7 3 3 4 3 2" xfId="23283"/>
    <cellStyle name="Normal 7 3 3 4 3 2 2" xfId="23284"/>
    <cellStyle name="Normal 7 3 3 4 3 3" xfId="23285"/>
    <cellStyle name="Normal 7 3 3 4 4" xfId="23286"/>
    <cellStyle name="Normal 7 3 3 4 4 2" xfId="23287"/>
    <cellStyle name="Normal 7 3 3 4 5" xfId="23288"/>
    <cellStyle name="Normal 7 3 3 5" xfId="23289"/>
    <cellStyle name="Normal 7 3 3 5 2" xfId="23290"/>
    <cellStyle name="Normal 7 3 3 5 2 2" xfId="23291"/>
    <cellStyle name="Normal 7 3 3 5 2 2 2" xfId="23292"/>
    <cellStyle name="Normal 7 3 3 5 2 3" xfId="23293"/>
    <cellStyle name="Normal 7 3 3 5 3" xfId="23294"/>
    <cellStyle name="Normal 7 3 3 5 3 2" xfId="23295"/>
    <cellStyle name="Normal 7 3 3 5 4" xfId="23296"/>
    <cellStyle name="Normal 7 3 3 6" xfId="23297"/>
    <cellStyle name="Normal 7 3 3 6 2" xfId="23298"/>
    <cellStyle name="Normal 7 3 3 6 2 2" xfId="23299"/>
    <cellStyle name="Normal 7 3 3 6 2 2 2" xfId="23300"/>
    <cellStyle name="Normal 7 3 3 6 2 3" xfId="23301"/>
    <cellStyle name="Normal 7 3 3 6 3" xfId="23302"/>
    <cellStyle name="Normal 7 3 3 6 3 2" xfId="23303"/>
    <cellStyle name="Normal 7 3 3 6 4" xfId="23304"/>
    <cellStyle name="Normal 7 3 3 7" xfId="23305"/>
    <cellStyle name="Normal 7 3 3 7 2" xfId="23306"/>
    <cellStyle name="Normal 7 3 3 7 2 2" xfId="23307"/>
    <cellStyle name="Normal 7 3 3 7 3" xfId="23308"/>
    <cellStyle name="Normal 7 3 3 8" xfId="23309"/>
    <cellStyle name="Normal 7 3 3 8 2" xfId="23310"/>
    <cellStyle name="Normal 7 3 3 9" xfId="23311"/>
    <cellStyle name="Normal 7 3 4" xfId="23312"/>
    <cellStyle name="Normal 7 3 4 2" xfId="23313"/>
    <cellStyle name="Normal 7 3 4 2 2" xfId="23314"/>
    <cellStyle name="Normal 7 3 4 2 2 2" xfId="23315"/>
    <cellStyle name="Normal 7 3 4 2 2 2 2" xfId="23316"/>
    <cellStyle name="Normal 7 3 4 2 2 2 2 2" xfId="23317"/>
    <cellStyle name="Normal 7 3 4 2 2 2 3" xfId="23318"/>
    <cellStyle name="Normal 7 3 4 2 2 3" xfId="23319"/>
    <cellStyle name="Normal 7 3 4 2 2 3 2" xfId="23320"/>
    <cellStyle name="Normal 7 3 4 2 2 4" xfId="23321"/>
    <cellStyle name="Normal 7 3 4 2 3" xfId="23322"/>
    <cellStyle name="Normal 7 3 4 2 3 2" xfId="23323"/>
    <cellStyle name="Normal 7 3 4 2 3 2 2" xfId="23324"/>
    <cellStyle name="Normal 7 3 4 2 3 2 2 2" xfId="23325"/>
    <cellStyle name="Normal 7 3 4 2 3 2 3" xfId="23326"/>
    <cellStyle name="Normal 7 3 4 2 3 3" xfId="23327"/>
    <cellStyle name="Normal 7 3 4 2 3 3 2" xfId="23328"/>
    <cellStyle name="Normal 7 3 4 2 3 4" xfId="23329"/>
    <cellStyle name="Normal 7 3 4 2 4" xfId="23330"/>
    <cellStyle name="Normal 7 3 4 2 4 2" xfId="23331"/>
    <cellStyle name="Normal 7 3 4 2 4 2 2" xfId="23332"/>
    <cellStyle name="Normal 7 3 4 2 4 3" xfId="23333"/>
    <cellStyle name="Normal 7 3 4 2 5" xfId="23334"/>
    <cellStyle name="Normal 7 3 4 2 5 2" xfId="23335"/>
    <cellStyle name="Normal 7 3 4 2 6" xfId="23336"/>
    <cellStyle name="Normal 7 3 4 3" xfId="23337"/>
    <cellStyle name="Normal 7 3 4 3 2" xfId="23338"/>
    <cellStyle name="Normal 7 3 4 3 2 2" xfId="23339"/>
    <cellStyle name="Normal 7 3 4 3 2 2 2" xfId="23340"/>
    <cellStyle name="Normal 7 3 4 3 2 2 2 2" xfId="23341"/>
    <cellStyle name="Normal 7 3 4 3 2 2 3" xfId="23342"/>
    <cellStyle name="Normal 7 3 4 3 2 3" xfId="23343"/>
    <cellStyle name="Normal 7 3 4 3 2 3 2" xfId="23344"/>
    <cellStyle name="Normal 7 3 4 3 2 4" xfId="23345"/>
    <cellStyle name="Normal 7 3 4 3 3" xfId="23346"/>
    <cellStyle name="Normal 7 3 4 3 3 2" xfId="23347"/>
    <cellStyle name="Normal 7 3 4 3 3 2 2" xfId="23348"/>
    <cellStyle name="Normal 7 3 4 3 3 3" xfId="23349"/>
    <cellStyle name="Normal 7 3 4 3 4" xfId="23350"/>
    <cellStyle name="Normal 7 3 4 3 4 2" xfId="23351"/>
    <cellStyle name="Normal 7 3 4 3 5" xfId="23352"/>
    <cellStyle name="Normal 7 3 4 4" xfId="23353"/>
    <cellStyle name="Normal 7 3 4 4 2" xfId="23354"/>
    <cellStyle name="Normal 7 3 4 4 2 2" xfId="23355"/>
    <cellStyle name="Normal 7 3 4 4 2 2 2" xfId="23356"/>
    <cellStyle name="Normal 7 3 4 4 2 3" xfId="23357"/>
    <cellStyle name="Normal 7 3 4 4 3" xfId="23358"/>
    <cellStyle name="Normal 7 3 4 4 3 2" xfId="23359"/>
    <cellStyle name="Normal 7 3 4 4 4" xfId="23360"/>
    <cellStyle name="Normal 7 3 4 5" xfId="23361"/>
    <cellStyle name="Normal 7 3 4 5 2" xfId="23362"/>
    <cellStyle name="Normal 7 3 4 5 2 2" xfId="23363"/>
    <cellStyle name="Normal 7 3 4 5 2 2 2" xfId="23364"/>
    <cellStyle name="Normal 7 3 4 5 2 3" xfId="23365"/>
    <cellStyle name="Normal 7 3 4 5 3" xfId="23366"/>
    <cellStyle name="Normal 7 3 4 5 3 2" xfId="23367"/>
    <cellStyle name="Normal 7 3 4 5 4" xfId="23368"/>
    <cellStyle name="Normal 7 3 4 6" xfId="23369"/>
    <cellStyle name="Normal 7 3 4 6 2" xfId="23370"/>
    <cellStyle name="Normal 7 3 4 6 2 2" xfId="23371"/>
    <cellStyle name="Normal 7 3 4 6 3" xfId="23372"/>
    <cellStyle name="Normal 7 3 4 7" xfId="23373"/>
    <cellStyle name="Normal 7 3 4 7 2" xfId="23374"/>
    <cellStyle name="Normal 7 3 4 8" xfId="23375"/>
    <cellStyle name="Normal 7 3 5" xfId="23376"/>
    <cellStyle name="Normal 7 3 5 2" xfId="23377"/>
    <cellStyle name="Normal 7 3 5 2 2" xfId="23378"/>
    <cellStyle name="Normal 7 3 5 2 2 2" xfId="23379"/>
    <cellStyle name="Normal 7 3 5 2 2 2 2" xfId="23380"/>
    <cellStyle name="Normal 7 3 5 2 2 2 2 2" xfId="23381"/>
    <cellStyle name="Normal 7 3 5 2 2 2 3" xfId="23382"/>
    <cellStyle name="Normal 7 3 5 2 2 3" xfId="23383"/>
    <cellStyle name="Normal 7 3 5 2 2 3 2" xfId="23384"/>
    <cellStyle name="Normal 7 3 5 2 2 4" xfId="23385"/>
    <cellStyle name="Normal 7 3 5 2 3" xfId="23386"/>
    <cellStyle name="Normal 7 3 5 2 3 2" xfId="23387"/>
    <cellStyle name="Normal 7 3 5 2 3 2 2" xfId="23388"/>
    <cellStyle name="Normal 7 3 5 2 3 3" xfId="23389"/>
    <cellStyle name="Normal 7 3 5 2 4" xfId="23390"/>
    <cellStyle name="Normal 7 3 5 2 4 2" xfId="23391"/>
    <cellStyle name="Normal 7 3 5 2 5" xfId="23392"/>
    <cellStyle name="Normal 7 3 5 3" xfId="23393"/>
    <cellStyle name="Normal 7 3 5 3 2" xfId="23394"/>
    <cellStyle name="Normal 7 3 5 3 2 2" xfId="23395"/>
    <cellStyle name="Normal 7 3 5 3 2 2 2" xfId="23396"/>
    <cellStyle name="Normal 7 3 5 3 2 3" xfId="23397"/>
    <cellStyle name="Normal 7 3 5 3 3" xfId="23398"/>
    <cellStyle name="Normal 7 3 5 3 3 2" xfId="23399"/>
    <cellStyle name="Normal 7 3 5 3 4" xfId="23400"/>
    <cellStyle name="Normal 7 3 5 4" xfId="23401"/>
    <cellStyle name="Normal 7 3 5 4 2" xfId="23402"/>
    <cellStyle name="Normal 7 3 5 4 2 2" xfId="23403"/>
    <cellStyle name="Normal 7 3 5 4 2 2 2" xfId="23404"/>
    <cellStyle name="Normal 7 3 5 4 2 3" xfId="23405"/>
    <cellStyle name="Normal 7 3 5 4 3" xfId="23406"/>
    <cellStyle name="Normal 7 3 5 4 3 2" xfId="23407"/>
    <cellStyle name="Normal 7 3 5 4 4" xfId="23408"/>
    <cellStyle name="Normal 7 3 5 5" xfId="23409"/>
    <cellStyle name="Normal 7 3 5 5 2" xfId="23410"/>
    <cellStyle name="Normal 7 3 5 5 2 2" xfId="23411"/>
    <cellStyle name="Normal 7 3 5 5 3" xfId="23412"/>
    <cellStyle name="Normal 7 3 5 6" xfId="23413"/>
    <cellStyle name="Normal 7 3 5 6 2" xfId="23414"/>
    <cellStyle name="Normal 7 3 5 7" xfId="23415"/>
    <cellStyle name="Normal 7 3 6" xfId="23416"/>
    <cellStyle name="Normal 7 3 6 2" xfId="23417"/>
    <cellStyle name="Normal 7 3 6 2 2" xfId="23418"/>
    <cellStyle name="Normal 7 3 6 2 2 2" xfId="23419"/>
    <cellStyle name="Normal 7 3 6 2 2 2 2" xfId="23420"/>
    <cellStyle name="Normal 7 3 6 2 2 2 2 2" xfId="23421"/>
    <cellStyle name="Normal 7 3 6 2 2 2 3" xfId="23422"/>
    <cellStyle name="Normal 7 3 6 2 2 3" xfId="23423"/>
    <cellStyle name="Normal 7 3 6 2 2 3 2" xfId="23424"/>
    <cellStyle name="Normal 7 3 6 2 2 4" xfId="23425"/>
    <cellStyle name="Normal 7 3 6 2 3" xfId="23426"/>
    <cellStyle name="Normal 7 3 6 2 3 2" xfId="23427"/>
    <cellStyle name="Normal 7 3 6 2 3 2 2" xfId="23428"/>
    <cellStyle name="Normal 7 3 6 2 3 3" xfId="23429"/>
    <cellStyle name="Normal 7 3 6 2 4" xfId="23430"/>
    <cellStyle name="Normal 7 3 6 2 4 2" xfId="23431"/>
    <cellStyle name="Normal 7 3 6 2 5" xfId="23432"/>
    <cellStyle name="Normal 7 3 6 3" xfId="23433"/>
    <cellStyle name="Normal 7 3 6 3 2" xfId="23434"/>
    <cellStyle name="Normal 7 3 6 3 2 2" xfId="23435"/>
    <cellStyle name="Normal 7 3 6 3 2 2 2" xfId="23436"/>
    <cellStyle name="Normal 7 3 6 3 2 3" xfId="23437"/>
    <cellStyle name="Normal 7 3 6 3 3" xfId="23438"/>
    <cellStyle name="Normal 7 3 6 3 3 2" xfId="23439"/>
    <cellStyle name="Normal 7 3 6 3 4" xfId="23440"/>
    <cellStyle name="Normal 7 3 6 4" xfId="23441"/>
    <cellStyle name="Normal 7 3 6 4 2" xfId="23442"/>
    <cellStyle name="Normal 7 3 6 4 2 2" xfId="23443"/>
    <cellStyle name="Normal 7 3 6 4 2 2 2" xfId="23444"/>
    <cellStyle name="Normal 7 3 6 4 2 3" xfId="23445"/>
    <cellStyle name="Normal 7 3 6 4 3" xfId="23446"/>
    <cellStyle name="Normal 7 3 6 4 3 2" xfId="23447"/>
    <cellStyle name="Normal 7 3 6 4 4" xfId="23448"/>
    <cellStyle name="Normal 7 3 6 5" xfId="23449"/>
    <cellStyle name="Normal 7 3 6 5 2" xfId="23450"/>
    <cellStyle name="Normal 7 3 6 5 2 2" xfId="23451"/>
    <cellStyle name="Normal 7 3 6 5 3" xfId="23452"/>
    <cellStyle name="Normal 7 3 6 6" xfId="23453"/>
    <cellStyle name="Normal 7 3 6 6 2" xfId="23454"/>
    <cellStyle name="Normal 7 3 6 7" xfId="23455"/>
    <cellStyle name="Normal 7 3 7" xfId="23456"/>
    <cellStyle name="Normal 7 3 7 2" xfId="23457"/>
    <cellStyle name="Normal 7 3 7 2 2" xfId="23458"/>
    <cellStyle name="Normal 7 3 7 2 2 2" xfId="23459"/>
    <cellStyle name="Normal 7 3 7 2 2 2 2" xfId="23460"/>
    <cellStyle name="Normal 7 3 7 2 2 3" xfId="23461"/>
    <cellStyle name="Normal 7 3 7 2 3" xfId="23462"/>
    <cellStyle name="Normal 7 3 7 2 3 2" xfId="23463"/>
    <cellStyle name="Normal 7 3 7 2 4" xfId="23464"/>
    <cellStyle name="Normal 7 3 7 3" xfId="23465"/>
    <cellStyle name="Normal 7 3 7 3 2" xfId="23466"/>
    <cellStyle name="Normal 7 3 7 3 2 2" xfId="23467"/>
    <cellStyle name="Normal 7 3 7 3 2 2 2" xfId="23468"/>
    <cellStyle name="Normal 7 3 7 3 2 3" xfId="23469"/>
    <cellStyle name="Normal 7 3 7 3 3" xfId="23470"/>
    <cellStyle name="Normal 7 3 7 3 3 2" xfId="23471"/>
    <cellStyle name="Normal 7 3 7 3 4" xfId="23472"/>
    <cellStyle name="Normal 7 3 7 4" xfId="23473"/>
    <cellStyle name="Normal 7 3 7 4 2" xfId="23474"/>
    <cellStyle name="Normal 7 3 7 4 2 2" xfId="23475"/>
    <cellStyle name="Normal 7 3 7 4 3" xfId="23476"/>
    <cellStyle name="Normal 7 3 7 5" xfId="23477"/>
    <cellStyle name="Normal 7 3 7 5 2" xfId="23478"/>
    <cellStyle name="Normal 7 3 7 6" xfId="23479"/>
    <cellStyle name="Normal 7 3 8" xfId="23480"/>
    <cellStyle name="Normal 7 3 8 2" xfId="23481"/>
    <cellStyle name="Normal 7 3 8 2 2" xfId="23482"/>
    <cellStyle name="Normal 7 3 8 2 2 2" xfId="23483"/>
    <cellStyle name="Normal 7 3 8 2 2 2 2" xfId="23484"/>
    <cellStyle name="Normal 7 3 8 2 2 3" xfId="23485"/>
    <cellStyle name="Normal 7 3 8 2 3" xfId="23486"/>
    <cellStyle name="Normal 7 3 8 2 3 2" xfId="23487"/>
    <cellStyle name="Normal 7 3 8 2 4" xfId="23488"/>
    <cellStyle name="Normal 7 3 8 3" xfId="23489"/>
    <cellStyle name="Normal 7 3 8 3 2" xfId="23490"/>
    <cellStyle name="Normal 7 3 8 3 2 2" xfId="23491"/>
    <cellStyle name="Normal 7 3 8 3 3" xfId="23492"/>
    <cellStyle name="Normal 7 3 8 4" xfId="23493"/>
    <cellStyle name="Normal 7 3 8 4 2" xfId="23494"/>
    <cellStyle name="Normal 7 3 8 5" xfId="23495"/>
    <cellStyle name="Normal 7 3 9" xfId="23496"/>
    <cellStyle name="Normal 7 3 9 2" xfId="23497"/>
    <cellStyle name="Normal 7 3 9 2 2" xfId="23498"/>
    <cellStyle name="Normal 7 3 9 2 2 2" xfId="23499"/>
    <cellStyle name="Normal 7 3 9 2 3" xfId="23500"/>
    <cellStyle name="Normal 7 3 9 3" xfId="23501"/>
    <cellStyle name="Normal 7 3 9 3 2" xfId="23502"/>
    <cellStyle name="Normal 7 3 9 4" xfId="23503"/>
    <cellStyle name="Normal 7 4" xfId="23504"/>
    <cellStyle name="Normal 7 4 10" xfId="23505"/>
    <cellStyle name="Normal 7 4 10 2" xfId="23506"/>
    <cellStyle name="Normal 7 4 10 2 2" xfId="23507"/>
    <cellStyle name="Normal 7 4 10 3" xfId="23508"/>
    <cellStyle name="Normal 7 4 11" xfId="23509"/>
    <cellStyle name="Normal 7 4 11 2" xfId="23510"/>
    <cellStyle name="Normal 7 4 12" xfId="23511"/>
    <cellStyle name="Normal 7 4 2" xfId="23512"/>
    <cellStyle name="Normal 7 4 2 2" xfId="23513"/>
    <cellStyle name="Normal 7 4 2 2 2" xfId="23514"/>
    <cellStyle name="Normal 7 4 2 2 2 2" xfId="23515"/>
    <cellStyle name="Normal 7 4 2 2 2 2 2" xfId="23516"/>
    <cellStyle name="Normal 7 4 2 2 2 2 2 2" xfId="23517"/>
    <cellStyle name="Normal 7 4 2 2 2 2 2 2 2" xfId="23518"/>
    <cellStyle name="Normal 7 4 2 2 2 2 2 3" xfId="23519"/>
    <cellStyle name="Normal 7 4 2 2 2 2 3" xfId="23520"/>
    <cellStyle name="Normal 7 4 2 2 2 2 3 2" xfId="23521"/>
    <cellStyle name="Normal 7 4 2 2 2 2 4" xfId="23522"/>
    <cellStyle name="Normal 7 4 2 2 2 3" xfId="23523"/>
    <cellStyle name="Normal 7 4 2 2 2 3 2" xfId="23524"/>
    <cellStyle name="Normal 7 4 2 2 2 3 2 2" xfId="23525"/>
    <cellStyle name="Normal 7 4 2 2 2 3 3" xfId="23526"/>
    <cellStyle name="Normal 7 4 2 2 2 4" xfId="23527"/>
    <cellStyle name="Normal 7 4 2 2 2 4 2" xfId="23528"/>
    <cellStyle name="Normal 7 4 2 2 2 5" xfId="23529"/>
    <cellStyle name="Normal 7 4 2 2 3" xfId="23530"/>
    <cellStyle name="Normal 7 4 2 2 3 2" xfId="23531"/>
    <cellStyle name="Normal 7 4 2 2 3 2 2" xfId="23532"/>
    <cellStyle name="Normal 7 4 2 2 3 2 2 2" xfId="23533"/>
    <cellStyle name="Normal 7 4 2 2 3 2 3" xfId="23534"/>
    <cellStyle name="Normal 7 4 2 2 3 3" xfId="23535"/>
    <cellStyle name="Normal 7 4 2 2 3 3 2" xfId="23536"/>
    <cellStyle name="Normal 7 4 2 2 3 4" xfId="23537"/>
    <cellStyle name="Normal 7 4 2 2 4" xfId="23538"/>
    <cellStyle name="Normal 7 4 2 2 4 2" xfId="23539"/>
    <cellStyle name="Normal 7 4 2 2 4 2 2" xfId="23540"/>
    <cellStyle name="Normal 7 4 2 2 4 2 2 2" xfId="23541"/>
    <cellStyle name="Normal 7 4 2 2 4 2 3" xfId="23542"/>
    <cellStyle name="Normal 7 4 2 2 4 3" xfId="23543"/>
    <cellStyle name="Normal 7 4 2 2 4 3 2" xfId="23544"/>
    <cellStyle name="Normal 7 4 2 2 4 4" xfId="23545"/>
    <cellStyle name="Normal 7 4 2 2 5" xfId="23546"/>
    <cellStyle name="Normal 7 4 2 2 5 2" xfId="23547"/>
    <cellStyle name="Normal 7 4 2 2 5 2 2" xfId="23548"/>
    <cellStyle name="Normal 7 4 2 2 5 3" xfId="23549"/>
    <cellStyle name="Normal 7 4 2 2 6" xfId="23550"/>
    <cellStyle name="Normal 7 4 2 2 6 2" xfId="23551"/>
    <cellStyle name="Normal 7 4 2 2 7" xfId="23552"/>
    <cellStyle name="Normal 7 4 2 3" xfId="23553"/>
    <cellStyle name="Normal 7 4 2 3 2" xfId="23554"/>
    <cellStyle name="Normal 7 4 2 3 2 2" xfId="23555"/>
    <cellStyle name="Normal 7 4 2 3 2 2 2" xfId="23556"/>
    <cellStyle name="Normal 7 4 2 3 2 2 2 2" xfId="23557"/>
    <cellStyle name="Normal 7 4 2 3 2 2 3" xfId="23558"/>
    <cellStyle name="Normal 7 4 2 3 2 3" xfId="23559"/>
    <cellStyle name="Normal 7 4 2 3 2 3 2" xfId="23560"/>
    <cellStyle name="Normal 7 4 2 3 2 4" xfId="23561"/>
    <cellStyle name="Normal 7 4 2 3 3" xfId="23562"/>
    <cellStyle name="Normal 7 4 2 3 3 2" xfId="23563"/>
    <cellStyle name="Normal 7 4 2 3 3 2 2" xfId="23564"/>
    <cellStyle name="Normal 7 4 2 3 3 2 2 2" xfId="23565"/>
    <cellStyle name="Normal 7 4 2 3 3 2 3" xfId="23566"/>
    <cellStyle name="Normal 7 4 2 3 3 3" xfId="23567"/>
    <cellStyle name="Normal 7 4 2 3 3 3 2" xfId="23568"/>
    <cellStyle name="Normal 7 4 2 3 3 4" xfId="23569"/>
    <cellStyle name="Normal 7 4 2 3 4" xfId="23570"/>
    <cellStyle name="Normal 7 4 2 3 4 2" xfId="23571"/>
    <cellStyle name="Normal 7 4 2 3 4 2 2" xfId="23572"/>
    <cellStyle name="Normal 7 4 2 3 4 3" xfId="23573"/>
    <cellStyle name="Normal 7 4 2 3 5" xfId="23574"/>
    <cellStyle name="Normal 7 4 2 3 5 2" xfId="23575"/>
    <cellStyle name="Normal 7 4 2 3 6" xfId="23576"/>
    <cellStyle name="Normal 7 4 2 4" xfId="23577"/>
    <cellStyle name="Normal 7 4 2 4 2" xfId="23578"/>
    <cellStyle name="Normal 7 4 2 4 2 2" xfId="23579"/>
    <cellStyle name="Normal 7 4 2 4 2 2 2" xfId="23580"/>
    <cellStyle name="Normal 7 4 2 4 2 2 2 2" xfId="23581"/>
    <cellStyle name="Normal 7 4 2 4 2 2 3" xfId="23582"/>
    <cellStyle name="Normal 7 4 2 4 2 3" xfId="23583"/>
    <cellStyle name="Normal 7 4 2 4 2 3 2" xfId="23584"/>
    <cellStyle name="Normal 7 4 2 4 2 4" xfId="23585"/>
    <cellStyle name="Normal 7 4 2 4 3" xfId="23586"/>
    <cellStyle name="Normal 7 4 2 4 3 2" xfId="23587"/>
    <cellStyle name="Normal 7 4 2 4 3 2 2" xfId="23588"/>
    <cellStyle name="Normal 7 4 2 4 3 3" xfId="23589"/>
    <cellStyle name="Normal 7 4 2 4 4" xfId="23590"/>
    <cellStyle name="Normal 7 4 2 4 4 2" xfId="23591"/>
    <cellStyle name="Normal 7 4 2 4 5" xfId="23592"/>
    <cellStyle name="Normal 7 4 2 5" xfId="23593"/>
    <cellStyle name="Normal 7 4 2 5 2" xfId="23594"/>
    <cellStyle name="Normal 7 4 2 5 2 2" xfId="23595"/>
    <cellStyle name="Normal 7 4 2 5 2 2 2" xfId="23596"/>
    <cellStyle name="Normal 7 4 2 5 2 3" xfId="23597"/>
    <cellStyle name="Normal 7 4 2 5 3" xfId="23598"/>
    <cellStyle name="Normal 7 4 2 5 3 2" xfId="23599"/>
    <cellStyle name="Normal 7 4 2 5 4" xfId="23600"/>
    <cellStyle name="Normal 7 4 2 6" xfId="23601"/>
    <cellStyle name="Normal 7 4 2 6 2" xfId="23602"/>
    <cellStyle name="Normal 7 4 2 6 2 2" xfId="23603"/>
    <cellStyle name="Normal 7 4 2 6 2 2 2" xfId="23604"/>
    <cellStyle name="Normal 7 4 2 6 2 3" xfId="23605"/>
    <cellStyle name="Normal 7 4 2 6 3" xfId="23606"/>
    <cellStyle name="Normal 7 4 2 6 3 2" xfId="23607"/>
    <cellStyle name="Normal 7 4 2 6 4" xfId="23608"/>
    <cellStyle name="Normal 7 4 2 7" xfId="23609"/>
    <cellStyle name="Normal 7 4 2 7 2" xfId="23610"/>
    <cellStyle name="Normal 7 4 2 7 2 2" xfId="23611"/>
    <cellStyle name="Normal 7 4 2 7 3" xfId="23612"/>
    <cellStyle name="Normal 7 4 2 8" xfId="23613"/>
    <cellStyle name="Normal 7 4 2 8 2" xfId="23614"/>
    <cellStyle name="Normal 7 4 2 9" xfId="23615"/>
    <cellStyle name="Normal 7 4 3" xfId="23616"/>
    <cellStyle name="Normal 7 4 3 2" xfId="23617"/>
    <cellStyle name="Normal 7 4 3 2 2" xfId="23618"/>
    <cellStyle name="Normal 7 4 3 2 2 2" xfId="23619"/>
    <cellStyle name="Normal 7 4 3 2 2 2 2" xfId="23620"/>
    <cellStyle name="Normal 7 4 3 2 2 2 2 2" xfId="23621"/>
    <cellStyle name="Normal 7 4 3 2 2 2 3" xfId="23622"/>
    <cellStyle name="Normal 7 4 3 2 2 3" xfId="23623"/>
    <cellStyle name="Normal 7 4 3 2 2 3 2" xfId="23624"/>
    <cellStyle name="Normal 7 4 3 2 2 4" xfId="23625"/>
    <cellStyle name="Normal 7 4 3 2 3" xfId="23626"/>
    <cellStyle name="Normal 7 4 3 2 3 2" xfId="23627"/>
    <cellStyle name="Normal 7 4 3 2 3 2 2" xfId="23628"/>
    <cellStyle name="Normal 7 4 3 2 3 2 2 2" xfId="23629"/>
    <cellStyle name="Normal 7 4 3 2 3 2 3" xfId="23630"/>
    <cellStyle name="Normal 7 4 3 2 3 3" xfId="23631"/>
    <cellStyle name="Normal 7 4 3 2 3 3 2" xfId="23632"/>
    <cellStyle name="Normal 7 4 3 2 3 4" xfId="23633"/>
    <cellStyle name="Normal 7 4 3 2 4" xfId="23634"/>
    <cellStyle name="Normal 7 4 3 2 4 2" xfId="23635"/>
    <cellStyle name="Normal 7 4 3 2 4 2 2" xfId="23636"/>
    <cellStyle name="Normal 7 4 3 2 4 3" xfId="23637"/>
    <cellStyle name="Normal 7 4 3 2 5" xfId="23638"/>
    <cellStyle name="Normal 7 4 3 2 5 2" xfId="23639"/>
    <cellStyle name="Normal 7 4 3 2 6" xfId="23640"/>
    <cellStyle name="Normal 7 4 3 3" xfId="23641"/>
    <cellStyle name="Normal 7 4 3 3 2" xfId="23642"/>
    <cellStyle name="Normal 7 4 3 3 2 2" xfId="23643"/>
    <cellStyle name="Normal 7 4 3 3 2 2 2" xfId="23644"/>
    <cellStyle name="Normal 7 4 3 3 2 2 2 2" xfId="23645"/>
    <cellStyle name="Normal 7 4 3 3 2 2 3" xfId="23646"/>
    <cellStyle name="Normal 7 4 3 3 2 3" xfId="23647"/>
    <cellStyle name="Normal 7 4 3 3 2 3 2" xfId="23648"/>
    <cellStyle name="Normal 7 4 3 3 2 4" xfId="23649"/>
    <cellStyle name="Normal 7 4 3 3 3" xfId="23650"/>
    <cellStyle name="Normal 7 4 3 3 3 2" xfId="23651"/>
    <cellStyle name="Normal 7 4 3 3 3 2 2" xfId="23652"/>
    <cellStyle name="Normal 7 4 3 3 3 3" xfId="23653"/>
    <cellStyle name="Normal 7 4 3 3 4" xfId="23654"/>
    <cellStyle name="Normal 7 4 3 3 4 2" xfId="23655"/>
    <cellStyle name="Normal 7 4 3 3 5" xfId="23656"/>
    <cellStyle name="Normal 7 4 3 4" xfId="23657"/>
    <cellStyle name="Normal 7 4 3 4 2" xfId="23658"/>
    <cellStyle name="Normal 7 4 3 4 2 2" xfId="23659"/>
    <cellStyle name="Normal 7 4 3 4 2 2 2" xfId="23660"/>
    <cellStyle name="Normal 7 4 3 4 2 3" xfId="23661"/>
    <cellStyle name="Normal 7 4 3 4 3" xfId="23662"/>
    <cellStyle name="Normal 7 4 3 4 3 2" xfId="23663"/>
    <cellStyle name="Normal 7 4 3 4 4" xfId="23664"/>
    <cellStyle name="Normal 7 4 3 5" xfId="23665"/>
    <cellStyle name="Normal 7 4 3 5 2" xfId="23666"/>
    <cellStyle name="Normal 7 4 3 5 2 2" xfId="23667"/>
    <cellStyle name="Normal 7 4 3 5 2 2 2" xfId="23668"/>
    <cellStyle name="Normal 7 4 3 5 2 3" xfId="23669"/>
    <cellStyle name="Normal 7 4 3 5 3" xfId="23670"/>
    <cellStyle name="Normal 7 4 3 5 3 2" xfId="23671"/>
    <cellStyle name="Normal 7 4 3 5 4" xfId="23672"/>
    <cellStyle name="Normal 7 4 3 6" xfId="23673"/>
    <cellStyle name="Normal 7 4 3 6 2" xfId="23674"/>
    <cellStyle name="Normal 7 4 3 6 2 2" xfId="23675"/>
    <cellStyle name="Normal 7 4 3 6 3" xfId="23676"/>
    <cellStyle name="Normal 7 4 3 7" xfId="23677"/>
    <cellStyle name="Normal 7 4 3 7 2" xfId="23678"/>
    <cellStyle name="Normal 7 4 3 8" xfId="23679"/>
    <cellStyle name="Normal 7 4 4" xfId="23680"/>
    <cellStyle name="Normal 7 4 4 2" xfId="23681"/>
    <cellStyle name="Normal 7 4 4 2 2" xfId="23682"/>
    <cellStyle name="Normal 7 4 4 2 2 2" xfId="23683"/>
    <cellStyle name="Normal 7 4 4 2 2 2 2" xfId="23684"/>
    <cellStyle name="Normal 7 4 4 2 2 2 2 2" xfId="23685"/>
    <cellStyle name="Normal 7 4 4 2 2 2 3" xfId="23686"/>
    <cellStyle name="Normal 7 4 4 2 2 3" xfId="23687"/>
    <cellStyle name="Normal 7 4 4 2 2 3 2" xfId="23688"/>
    <cellStyle name="Normal 7 4 4 2 2 4" xfId="23689"/>
    <cellStyle name="Normal 7 4 4 2 3" xfId="23690"/>
    <cellStyle name="Normal 7 4 4 2 3 2" xfId="23691"/>
    <cellStyle name="Normal 7 4 4 2 3 2 2" xfId="23692"/>
    <cellStyle name="Normal 7 4 4 2 3 3" xfId="23693"/>
    <cellStyle name="Normal 7 4 4 2 4" xfId="23694"/>
    <cellStyle name="Normal 7 4 4 2 4 2" xfId="23695"/>
    <cellStyle name="Normal 7 4 4 2 5" xfId="23696"/>
    <cellStyle name="Normal 7 4 4 3" xfId="23697"/>
    <cellStyle name="Normal 7 4 4 3 2" xfId="23698"/>
    <cellStyle name="Normal 7 4 4 3 2 2" xfId="23699"/>
    <cellStyle name="Normal 7 4 4 3 2 2 2" xfId="23700"/>
    <cellStyle name="Normal 7 4 4 3 2 3" xfId="23701"/>
    <cellStyle name="Normal 7 4 4 3 3" xfId="23702"/>
    <cellStyle name="Normal 7 4 4 3 3 2" xfId="23703"/>
    <cellStyle name="Normal 7 4 4 3 4" xfId="23704"/>
    <cellStyle name="Normal 7 4 4 4" xfId="23705"/>
    <cellStyle name="Normal 7 4 4 4 2" xfId="23706"/>
    <cellStyle name="Normal 7 4 4 4 2 2" xfId="23707"/>
    <cellStyle name="Normal 7 4 4 4 2 2 2" xfId="23708"/>
    <cellStyle name="Normal 7 4 4 4 2 3" xfId="23709"/>
    <cellStyle name="Normal 7 4 4 4 3" xfId="23710"/>
    <cellStyle name="Normal 7 4 4 4 3 2" xfId="23711"/>
    <cellStyle name="Normal 7 4 4 4 4" xfId="23712"/>
    <cellStyle name="Normal 7 4 4 5" xfId="23713"/>
    <cellStyle name="Normal 7 4 4 5 2" xfId="23714"/>
    <cellStyle name="Normal 7 4 4 5 2 2" xfId="23715"/>
    <cellStyle name="Normal 7 4 4 5 3" xfId="23716"/>
    <cellStyle name="Normal 7 4 4 6" xfId="23717"/>
    <cellStyle name="Normal 7 4 4 6 2" xfId="23718"/>
    <cellStyle name="Normal 7 4 4 7" xfId="23719"/>
    <cellStyle name="Normal 7 4 5" xfId="23720"/>
    <cellStyle name="Normal 7 4 5 2" xfId="23721"/>
    <cellStyle name="Normal 7 4 5 2 2" xfId="23722"/>
    <cellStyle name="Normal 7 4 5 2 2 2" xfId="23723"/>
    <cellStyle name="Normal 7 4 5 2 2 2 2" xfId="23724"/>
    <cellStyle name="Normal 7 4 5 2 2 2 2 2" xfId="23725"/>
    <cellStyle name="Normal 7 4 5 2 2 2 3" xfId="23726"/>
    <cellStyle name="Normal 7 4 5 2 2 3" xfId="23727"/>
    <cellStyle name="Normal 7 4 5 2 2 3 2" xfId="23728"/>
    <cellStyle name="Normal 7 4 5 2 2 4" xfId="23729"/>
    <cellStyle name="Normal 7 4 5 2 3" xfId="23730"/>
    <cellStyle name="Normal 7 4 5 2 3 2" xfId="23731"/>
    <cellStyle name="Normal 7 4 5 2 3 2 2" xfId="23732"/>
    <cellStyle name="Normal 7 4 5 2 3 3" xfId="23733"/>
    <cellStyle name="Normal 7 4 5 2 4" xfId="23734"/>
    <cellStyle name="Normal 7 4 5 2 4 2" xfId="23735"/>
    <cellStyle name="Normal 7 4 5 2 5" xfId="23736"/>
    <cellStyle name="Normal 7 4 5 3" xfId="23737"/>
    <cellStyle name="Normal 7 4 5 3 2" xfId="23738"/>
    <cellStyle name="Normal 7 4 5 3 2 2" xfId="23739"/>
    <cellStyle name="Normal 7 4 5 3 2 2 2" xfId="23740"/>
    <cellStyle name="Normal 7 4 5 3 2 3" xfId="23741"/>
    <cellStyle name="Normal 7 4 5 3 3" xfId="23742"/>
    <cellStyle name="Normal 7 4 5 3 3 2" xfId="23743"/>
    <cellStyle name="Normal 7 4 5 3 4" xfId="23744"/>
    <cellStyle name="Normal 7 4 5 4" xfId="23745"/>
    <cellStyle name="Normal 7 4 5 4 2" xfId="23746"/>
    <cellStyle name="Normal 7 4 5 4 2 2" xfId="23747"/>
    <cellStyle name="Normal 7 4 5 4 2 2 2" xfId="23748"/>
    <cellStyle name="Normal 7 4 5 4 2 3" xfId="23749"/>
    <cellStyle name="Normal 7 4 5 4 3" xfId="23750"/>
    <cellStyle name="Normal 7 4 5 4 3 2" xfId="23751"/>
    <cellStyle name="Normal 7 4 5 4 4" xfId="23752"/>
    <cellStyle name="Normal 7 4 5 5" xfId="23753"/>
    <cellStyle name="Normal 7 4 5 5 2" xfId="23754"/>
    <cellStyle name="Normal 7 4 5 5 2 2" xfId="23755"/>
    <cellStyle name="Normal 7 4 5 5 3" xfId="23756"/>
    <cellStyle name="Normal 7 4 5 6" xfId="23757"/>
    <cellStyle name="Normal 7 4 5 6 2" xfId="23758"/>
    <cellStyle name="Normal 7 4 5 7" xfId="23759"/>
    <cellStyle name="Normal 7 4 6" xfId="23760"/>
    <cellStyle name="Normal 7 4 6 2" xfId="23761"/>
    <cellStyle name="Normal 7 4 6 2 2" xfId="23762"/>
    <cellStyle name="Normal 7 4 6 2 2 2" xfId="23763"/>
    <cellStyle name="Normal 7 4 6 2 2 2 2" xfId="23764"/>
    <cellStyle name="Normal 7 4 6 2 2 3" xfId="23765"/>
    <cellStyle name="Normal 7 4 6 2 3" xfId="23766"/>
    <cellStyle name="Normal 7 4 6 2 3 2" xfId="23767"/>
    <cellStyle name="Normal 7 4 6 2 4" xfId="23768"/>
    <cellStyle name="Normal 7 4 6 3" xfId="23769"/>
    <cellStyle name="Normal 7 4 6 3 2" xfId="23770"/>
    <cellStyle name="Normal 7 4 6 3 2 2" xfId="23771"/>
    <cellStyle name="Normal 7 4 6 3 2 2 2" xfId="23772"/>
    <cellStyle name="Normal 7 4 6 3 2 3" xfId="23773"/>
    <cellStyle name="Normal 7 4 6 3 3" xfId="23774"/>
    <cellStyle name="Normal 7 4 6 3 3 2" xfId="23775"/>
    <cellStyle name="Normal 7 4 6 3 4" xfId="23776"/>
    <cellStyle name="Normal 7 4 6 4" xfId="23777"/>
    <cellStyle name="Normal 7 4 6 4 2" xfId="23778"/>
    <cellStyle name="Normal 7 4 6 4 2 2" xfId="23779"/>
    <cellStyle name="Normal 7 4 6 4 3" xfId="23780"/>
    <cellStyle name="Normal 7 4 6 5" xfId="23781"/>
    <cellStyle name="Normal 7 4 6 5 2" xfId="23782"/>
    <cellStyle name="Normal 7 4 6 6" xfId="23783"/>
    <cellStyle name="Normal 7 4 7" xfId="23784"/>
    <cellStyle name="Normal 7 4 7 2" xfId="23785"/>
    <cellStyle name="Normal 7 4 7 2 2" xfId="23786"/>
    <cellStyle name="Normal 7 4 7 2 2 2" xfId="23787"/>
    <cellStyle name="Normal 7 4 7 2 2 2 2" xfId="23788"/>
    <cellStyle name="Normal 7 4 7 2 2 3" xfId="23789"/>
    <cellStyle name="Normal 7 4 7 2 3" xfId="23790"/>
    <cellStyle name="Normal 7 4 7 2 3 2" xfId="23791"/>
    <cellStyle name="Normal 7 4 7 2 4" xfId="23792"/>
    <cellStyle name="Normal 7 4 7 3" xfId="23793"/>
    <cellStyle name="Normal 7 4 7 3 2" xfId="23794"/>
    <cellStyle name="Normal 7 4 7 3 2 2" xfId="23795"/>
    <cellStyle name="Normal 7 4 7 3 3" xfId="23796"/>
    <cellStyle name="Normal 7 4 7 4" xfId="23797"/>
    <cellStyle name="Normal 7 4 7 4 2" xfId="23798"/>
    <cellStyle name="Normal 7 4 7 5" xfId="23799"/>
    <cellStyle name="Normal 7 4 8" xfId="23800"/>
    <cellStyle name="Normal 7 4 8 2" xfId="23801"/>
    <cellStyle name="Normal 7 4 8 2 2" xfId="23802"/>
    <cellStyle name="Normal 7 4 8 2 2 2" xfId="23803"/>
    <cellStyle name="Normal 7 4 8 2 3" xfId="23804"/>
    <cellStyle name="Normal 7 4 8 3" xfId="23805"/>
    <cellStyle name="Normal 7 4 8 3 2" xfId="23806"/>
    <cellStyle name="Normal 7 4 8 4" xfId="23807"/>
    <cellStyle name="Normal 7 4 9" xfId="23808"/>
    <cellStyle name="Normal 7 4 9 2" xfId="23809"/>
    <cellStyle name="Normal 7 4 9 2 2" xfId="23810"/>
    <cellStyle name="Normal 7 4 9 2 2 2" xfId="23811"/>
    <cellStyle name="Normal 7 4 9 2 3" xfId="23812"/>
    <cellStyle name="Normal 7 4 9 3" xfId="23813"/>
    <cellStyle name="Normal 7 4 9 3 2" xfId="23814"/>
    <cellStyle name="Normal 7 4 9 4" xfId="23815"/>
    <cellStyle name="Normal 7 5" xfId="23816"/>
    <cellStyle name="Normal 7 5 10" xfId="23817"/>
    <cellStyle name="Normal 7 5 10 2" xfId="23818"/>
    <cellStyle name="Normal 7 5 11" xfId="23819"/>
    <cellStyle name="Normal 7 5 2" xfId="23820"/>
    <cellStyle name="Normal 7 5 2 2" xfId="23821"/>
    <cellStyle name="Normal 7 5 2 2 2" xfId="23822"/>
    <cellStyle name="Normal 7 5 2 2 2 2" xfId="23823"/>
    <cellStyle name="Normal 7 5 2 2 2 2 2" xfId="23824"/>
    <cellStyle name="Normal 7 5 2 2 2 2 2 2" xfId="23825"/>
    <cellStyle name="Normal 7 5 2 2 2 2 3" xfId="23826"/>
    <cellStyle name="Normal 7 5 2 2 2 3" xfId="23827"/>
    <cellStyle name="Normal 7 5 2 2 2 3 2" xfId="23828"/>
    <cellStyle name="Normal 7 5 2 2 2 4" xfId="23829"/>
    <cellStyle name="Normal 7 5 2 2 3" xfId="23830"/>
    <cellStyle name="Normal 7 5 2 2 3 2" xfId="23831"/>
    <cellStyle name="Normal 7 5 2 2 3 2 2" xfId="23832"/>
    <cellStyle name="Normal 7 5 2 2 3 2 2 2" xfId="23833"/>
    <cellStyle name="Normal 7 5 2 2 3 2 3" xfId="23834"/>
    <cellStyle name="Normal 7 5 2 2 3 3" xfId="23835"/>
    <cellStyle name="Normal 7 5 2 2 3 3 2" xfId="23836"/>
    <cellStyle name="Normal 7 5 2 2 3 4" xfId="23837"/>
    <cellStyle name="Normal 7 5 2 2 4" xfId="23838"/>
    <cellStyle name="Normal 7 5 2 2 4 2" xfId="23839"/>
    <cellStyle name="Normal 7 5 2 2 4 2 2" xfId="23840"/>
    <cellStyle name="Normal 7 5 2 2 4 3" xfId="23841"/>
    <cellStyle name="Normal 7 5 2 2 5" xfId="23842"/>
    <cellStyle name="Normal 7 5 2 2 5 2" xfId="23843"/>
    <cellStyle name="Normal 7 5 2 2 6" xfId="23844"/>
    <cellStyle name="Normal 7 5 2 3" xfId="23845"/>
    <cellStyle name="Normal 7 5 2 3 2" xfId="23846"/>
    <cellStyle name="Normal 7 5 2 3 2 2" xfId="23847"/>
    <cellStyle name="Normal 7 5 2 3 2 2 2" xfId="23848"/>
    <cellStyle name="Normal 7 5 2 3 2 2 2 2" xfId="23849"/>
    <cellStyle name="Normal 7 5 2 3 2 2 3" xfId="23850"/>
    <cellStyle name="Normal 7 5 2 3 2 3" xfId="23851"/>
    <cellStyle name="Normal 7 5 2 3 2 3 2" xfId="23852"/>
    <cellStyle name="Normal 7 5 2 3 2 4" xfId="23853"/>
    <cellStyle name="Normal 7 5 2 3 3" xfId="23854"/>
    <cellStyle name="Normal 7 5 2 3 3 2" xfId="23855"/>
    <cellStyle name="Normal 7 5 2 3 3 2 2" xfId="23856"/>
    <cellStyle name="Normal 7 5 2 3 3 3" xfId="23857"/>
    <cellStyle name="Normal 7 5 2 3 4" xfId="23858"/>
    <cellStyle name="Normal 7 5 2 3 4 2" xfId="23859"/>
    <cellStyle name="Normal 7 5 2 3 5" xfId="23860"/>
    <cellStyle name="Normal 7 5 2 4" xfId="23861"/>
    <cellStyle name="Normal 7 5 2 4 2" xfId="23862"/>
    <cellStyle name="Normal 7 5 2 4 2 2" xfId="23863"/>
    <cellStyle name="Normal 7 5 2 4 2 2 2" xfId="23864"/>
    <cellStyle name="Normal 7 5 2 4 2 3" xfId="23865"/>
    <cellStyle name="Normal 7 5 2 4 3" xfId="23866"/>
    <cellStyle name="Normal 7 5 2 4 3 2" xfId="23867"/>
    <cellStyle name="Normal 7 5 2 4 4" xfId="23868"/>
    <cellStyle name="Normal 7 5 2 5" xfId="23869"/>
    <cellStyle name="Normal 7 5 2 5 2" xfId="23870"/>
    <cellStyle name="Normal 7 5 2 5 2 2" xfId="23871"/>
    <cellStyle name="Normal 7 5 2 5 2 2 2" xfId="23872"/>
    <cellStyle name="Normal 7 5 2 5 2 3" xfId="23873"/>
    <cellStyle name="Normal 7 5 2 5 3" xfId="23874"/>
    <cellStyle name="Normal 7 5 2 5 3 2" xfId="23875"/>
    <cellStyle name="Normal 7 5 2 5 4" xfId="23876"/>
    <cellStyle name="Normal 7 5 2 6" xfId="23877"/>
    <cellStyle name="Normal 7 5 2 6 2" xfId="23878"/>
    <cellStyle name="Normal 7 5 2 6 2 2" xfId="23879"/>
    <cellStyle name="Normal 7 5 2 6 3" xfId="23880"/>
    <cellStyle name="Normal 7 5 2 7" xfId="23881"/>
    <cellStyle name="Normal 7 5 2 7 2" xfId="23882"/>
    <cellStyle name="Normal 7 5 2 8" xfId="23883"/>
    <cellStyle name="Normal 7 5 3" xfId="23884"/>
    <cellStyle name="Normal 7 5 3 2" xfId="23885"/>
    <cellStyle name="Normal 7 5 3 2 2" xfId="23886"/>
    <cellStyle name="Normal 7 5 3 2 2 2" xfId="23887"/>
    <cellStyle name="Normal 7 5 3 2 2 2 2" xfId="23888"/>
    <cellStyle name="Normal 7 5 3 2 2 2 2 2" xfId="23889"/>
    <cellStyle name="Normal 7 5 3 2 2 2 3" xfId="23890"/>
    <cellStyle name="Normal 7 5 3 2 2 3" xfId="23891"/>
    <cellStyle name="Normal 7 5 3 2 2 3 2" xfId="23892"/>
    <cellStyle name="Normal 7 5 3 2 2 4" xfId="23893"/>
    <cellStyle name="Normal 7 5 3 2 3" xfId="23894"/>
    <cellStyle name="Normal 7 5 3 2 3 2" xfId="23895"/>
    <cellStyle name="Normal 7 5 3 2 3 2 2" xfId="23896"/>
    <cellStyle name="Normal 7 5 3 2 3 3" xfId="23897"/>
    <cellStyle name="Normal 7 5 3 2 4" xfId="23898"/>
    <cellStyle name="Normal 7 5 3 2 4 2" xfId="23899"/>
    <cellStyle name="Normal 7 5 3 2 5" xfId="23900"/>
    <cellStyle name="Normal 7 5 3 3" xfId="23901"/>
    <cellStyle name="Normal 7 5 3 3 2" xfId="23902"/>
    <cellStyle name="Normal 7 5 3 3 2 2" xfId="23903"/>
    <cellStyle name="Normal 7 5 3 3 2 2 2" xfId="23904"/>
    <cellStyle name="Normal 7 5 3 3 2 3" xfId="23905"/>
    <cellStyle name="Normal 7 5 3 3 3" xfId="23906"/>
    <cellStyle name="Normal 7 5 3 3 3 2" xfId="23907"/>
    <cellStyle name="Normal 7 5 3 3 4" xfId="23908"/>
    <cellStyle name="Normal 7 5 3 4" xfId="23909"/>
    <cellStyle name="Normal 7 5 3 4 2" xfId="23910"/>
    <cellStyle name="Normal 7 5 3 4 2 2" xfId="23911"/>
    <cellStyle name="Normal 7 5 3 4 2 2 2" xfId="23912"/>
    <cellStyle name="Normal 7 5 3 4 2 3" xfId="23913"/>
    <cellStyle name="Normal 7 5 3 4 3" xfId="23914"/>
    <cellStyle name="Normal 7 5 3 4 3 2" xfId="23915"/>
    <cellStyle name="Normal 7 5 3 4 4" xfId="23916"/>
    <cellStyle name="Normal 7 5 3 5" xfId="23917"/>
    <cellStyle name="Normal 7 5 3 5 2" xfId="23918"/>
    <cellStyle name="Normal 7 5 3 5 2 2" xfId="23919"/>
    <cellStyle name="Normal 7 5 3 5 3" xfId="23920"/>
    <cellStyle name="Normal 7 5 3 6" xfId="23921"/>
    <cellStyle name="Normal 7 5 3 6 2" xfId="23922"/>
    <cellStyle name="Normal 7 5 3 7" xfId="23923"/>
    <cellStyle name="Normal 7 5 4" xfId="23924"/>
    <cellStyle name="Normal 7 5 4 2" xfId="23925"/>
    <cellStyle name="Normal 7 5 4 2 2" xfId="23926"/>
    <cellStyle name="Normal 7 5 4 2 2 2" xfId="23927"/>
    <cellStyle name="Normal 7 5 4 2 2 2 2" xfId="23928"/>
    <cellStyle name="Normal 7 5 4 2 2 2 2 2" xfId="23929"/>
    <cellStyle name="Normal 7 5 4 2 2 2 3" xfId="23930"/>
    <cellStyle name="Normal 7 5 4 2 2 3" xfId="23931"/>
    <cellStyle name="Normal 7 5 4 2 2 3 2" xfId="23932"/>
    <cellStyle name="Normal 7 5 4 2 2 4" xfId="23933"/>
    <cellStyle name="Normal 7 5 4 2 3" xfId="23934"/>
    <cellStyle name="Normal 7 5 4 2 3 2" xfId="23935"/>
    <cellStyle name="Normal 7 5 4 2 3 2 2" xfId="23936"/>
    <cellStyle name="Normal 7 5 4 2 3 3" xfId="23937"/>
    <cellStyle name="Normal 7 5 4 2 4" xfId="23938"/>
    <cellStyle name="Normal 7 5 4 2 4 2" xfId="23939"/>
    <cellStyle name="Normal 7 5 4 2 5" xfId="23940"/>
    <cellStyle name="Normal 7 5 4 3" xfId="23941"/>
    <cellStyle name="Normal 7 5 4 3 2" xfId="23942"/>
    <cellStyle name="Normal 7 5 4 3 2 2" xfId="23943"/>
    <cellStyle name="Normal 7 5 4 3 2 2 2" xfId="23944"/>
    <cellStyle name="Normal 7 5 4 3 2 3" xfId="23945"/>
    <cellStyle name="Normal 7 5 4 3 3" xfId="23946"/>
    <cellStyle name="Normal 7 5 4 3 3 2" xfId="23947"/>
    <cellStyle name="Normal 7 5 4 3 4" xfId="23948"/>
    <cellStyle name="Normal 7 5 4 4" xfId="23949"/>
    <cellStyle name="Normal 7 5 4 4 2" xfId="23950"/>
    <cellStyle name="Normal 7 5 4 4 2 2" xfId="23951"/>
    <cellStyle name="Normal 7 5 4 4 2 2 2" xfId="23952"/>
    <cellStyle name="Normal 7 5 4 4 2 3" xfId="23953"/>
    <cellStyle name="Normal 7 5 4 4 3" xfId="23954"/>
    <cellStyle name="Normal 7 5 4 4 3 2" xfId="23955"/>
    <cellStyle name="Normal 7 5 4 4 4" xfId="23956"/>
    <cellStyle name="Normal 7 5 4 5" xfId="23957"/>
    <cellStyle name="Normal 7 5 4 5 2" xfId="23958"/>
    <cellStyle name="Normal 7 5 4 5 2 2" xfId="23959"/>
    <cellStyle name="Normal 7 5 4 5 3" xfId="23960"/>
    <cellStyle name="Normal 7 5 4 6" xfId="23961"/>
    <cellStyle name="Normal 7 5 4 6 2" xfId="23962"/>
    <cellStyle name="Normal 7 5 4 7" xfId="23963"/>
    <cellStyle name="Normal 7 5 5" xfId="23964"/>
    <cellStyle name="Normal 7 5 5 2" xfId="23965"/>
    <cellStyle name="Normal 7 5 5 2 2" xfId="23966"/>
    <cellStyle name="Normal 7 5 5 2 2 2" xfId="23967"/>
    <cellStyle name="Normal 7 5 5 2 2 2 2" xfId="23968"/>
    <cellStyle name="Normal 7 5 5 2 2 3" xfId="23969"/>
    <cellStyle name="Normal 7 5 5 2 3" xfId="23970"/>
    <cellStyle name="Normal 7 5 5 2 3 2" xfId="23971"/>
    <cellStyle name="Normal 7 5 5 2 4" xfId="23972"/>
    <cellStyle name="Normal 7 5 5 3" xfId="23973"/>
    <cellStyle name="Normal 7 5 5 3 2" xfId="23974"/>
    <cellStyle name="Normal 7 5 5 3 2 2" xfId="23975"/>
    <cellStyle name="Normal 7 5 5 3 2 2 2" xfId="23976"/>
    <cellStyle name="Normal 7 5 5 3 2 3" xfId="23977"/>
    <cellStyle name="Normal 7 5 5 3 3" xfId="23978"/>
    <cellStyle name="Normal 7 5 5 3 3 2" xfId="23979"/>
    <cellStyle name="Normal 7 5 5 3 4" xfId="23980"/>
    <cellStyle name="Normal 7 5 5 4" xfId="23981"/>
    <cellStyle name="Normal 7 5 5 4 2" xfId="23982"/>
    <cellStyle name="Normal 7 5 5 4 2 2" xfId="23983"/>
    <cellStyle name="Normal 7 5 5 4 3" xfId="23984"/>
    <cellStyle name="Normal 7 5 5 5" xfId="23985"/>
    <cellStyle name="Normal 7 5 5 5 2" xfId="23986"/>
    <cellStyle name="Normal 7 5 5 6" xfId="23987"/>
    <cellStyle name="Normal 7 5 6" xfId="23988"/>
    <cellStyle name="Normal 7 5 6 2" xfId="23989"/>
    <cellStyle name="Normal 7 5 6 2 2" xfId="23990"/>
    <cellStyle name="Normal 7 5 6 2 2 2" xfId="23991"/>
    <cellStyle name="Normal 7 5 6 2 2 2 2" xfId="23992"/>
    <cellStyle name="Normal 7 5 6 2 2 3" xfId="23993"/>
    <cellStyle name="Normal 7 5 6 2 3" xfId="23994"/>
    <cellStyle name="Normal 7 5 6 2 3 2" xfId="23995"/>
    <cellStyle name="Normal 7 5 6 2 4" xfId="23996"/>
    <cellStyle name="Normal 7 5 6 3" xfId="23997"/>
    <cellStyle name="Normal 7 5 6 3 2" xfId="23998"/>
    <cellStyle name="Normal 7 5 6 3 2 2" xfId="23999"/>
    <cellStyle name="Normal 7 5 6 3 3" xfId="24000"/>
    <cellStyle name="Normal 7 5 6 4" xfId="24001"/>
    <cellStyle name="Normal 7 5 6 4 2" xfId="24002"/>
    <cellStyle name="Normal 7 5 6 5" xfId="24003"/>
    <cellStyle name="Normal 7 5 7" xfId="24004"/>
    <cellStyle name="Normal 7 5 7 2" xfId="24005"/>
    <cellStyle name="Normal 7 5 7 2 2" xfId="24006"/>
    <cellStyle name="Normal 7 5 7 2 2 2" xfId="24007"/>
    <cellStyle name="Normal 7 5 7 2 3" xfId="24008"/>
    <cellStyle name="Normal 7 5 7 3" xfId="24009"/>
    <cellStyle name="Normal 7 5 7 3 2" xfId="24010"/>
    <cellStyle name="Normal 7 5 7 4" xfId="24011"/>
    <cellStyle name="Normal 7 5 8" xfId="24012"/>
    <cellStyle name="Normal 7 5 8 2" xfId="24013"/>
    <cellStyle name="Normal 7 5 8 2 2" xfId="24014"/>
    <cellStyle name="Normal 7 5 8 2 2 2" xfId="24015"/>
    <cellStyle name="Normal 7 5 8 2 3" xfId="24016"/>
    <cellStyle name="Normal 7 5 8 3" xfId="24017"/>
    <cellStyle name="Normal 7 5 8 3 2" xfId="24018"/>
    <cellStyle name="Normal 7 5 8 4" xfId="24019"/>
    <cellStyle name="Normal 7 5 9" xfId="24020"/>
    <cellStyle name="Normal 7 5 9 2" xfId="24021"/>
    <cellStyle name="Normal 7 5 9 2 2" xfId="24022"/>
    <cellStyle name="Normal 7 5 9 3" xfId="24023"/>
    <cellStyle name="Normal 7 6" xfId="24024"/>
    <cellStyle name="Normal 7 6 2" xfId="24025"/>
    <cellStyle name="Normal 7 6 2 2" xfId="24026"/>
    <cellStyle name="Normal 7 6 2 2 2" xfId="24027"/>
    <cellStyle name="Normal 7 6 2 2 2 2" xfId="24028"/>
    <cellStyle name="Normal 7 6 2 2 2 2 2" xfId="24029"/>
    <cellStyle name="Normal 7 6 2 2 2 2 2 2" xfId="24030"/>
    <cellStyle name="Normal 7 6 2 2 2 2 3" xfId="24031"/>
    <cellStyle name="Normal 7 6 2 2 2 3" xfId="24032"/>
    <cellStyle name="Normal 7 6 2 2 2 3 2" xfId="24033"/>
    <cellStyle name="Normal 7 6 2 2 2 4" xfId="24034"/>
    <cellStyle name="Normal 7 6 2 2 3" xfId="24035"/>
    <cellStyle name="Normal 7 6 2 2 3 2" xfId="24036"/>
    <cellStyle name="Normal 7 6 2 2 3 2 2" xfId="24037"/>
    <cellStyle name="Normal 7 6 2 2 3 3" xfId="24038"/>
    <cellStyle name="Normal 7 6 2 2 4" xfId="24039"/>
    <cellStyle name="Normal 7 6 2 2 4 2" xfId="24040"/>
    <cellStyle name="Normal 7 6 2 2 5" xfId="24041"/>
    <cellStyle name="Normal 7 6 2 3" xfId="24042"/>
    <cellStyle name="Normal 7 6 2 3 2" xfId="24043"/>
    <cellStyle name="Normal 7 6 2 3 2 2" xfId="24044"/>
    <cellStyle name="Normal 7 6 2 3 2 2 2" xfId="24045"/>
    <cellStyle name="Normal 7 6 2 3 2 3" xfId="24046"/>
    <cellStyle name="Normal 7 6 2 3 3" xfId="24047"/>
    <cellStyle name="Normal 7 6 2 3 3 2" xfId="24048"/>
    <cellStyle name="Normal 7 6 2 3 4" xfId="24049"/>
    <cellStyle name="Normal 7 6 2 4" xfId="24050"/>
    <cellStyle name="Normal 7 6 2 4 2" xfId="24051"/>
    <cellStyle name="Normal 7 6 2 4 2 2" xfId="24052"/>
    <cellStyle name="Normal 7 6 2 4 2 2 2" xfId="24053"/>
    <cellStyle name="Normal 7 6 2 4 2 3" xfId="24054"/>
    <cellStyle name="Normal 7 6 2 4 3" xfId="24055"/>
    <cellStyle name="Normal 7 6 2 4 3 2" xfId="24056"/>
    <cellStyle name="Normal 7 6 2 4 4" xfId="24057"/>
    <cellStyle name="Normal 7 6 2 5" xfId="24058"/>
    <cellStyle name="Normal 7 6 2 5 2" xfId="24059"/>
    <cellStyle name="Normal 7 6 2 5 2 2" xfId="24060"/>
    <cellStyle name="Normal 7 6 2 5 3" xfId="24061"/>
    <cellStyle name="Normal 7 6 2 6" xfId="24062"/>
    <cellStyle name="Normal 7 6 2 6 2" xfId="24063"/>
    <cellStyle name="Normal 7 6 2 7" xfId="24064"/>
    <cellStyle name="Normal 7 6 3" xfId="24065"/>
    <cellStyle name="Normal 7 6 3 2" xfId="24066"/>
    <cellStyle name="Normal 7 6 3 2 2" xfId="24067"/>
    <cellStyle name="Normal 7 6 3 2 2 2" xfId="24068"/>
    <cellStyle name="Normal 7 6 3 2 2 2 2" xfId="24069"/>
    <cellStyle name="Normal 7 6 3 2 2 3" xfId="24070"/>
    <cellStyle name="Normal 7 6 3 2 3" xfId="24071"/>
    <cellStyle name="Normal 7 6 3 2 3 2" xfId="24072"/>
    <cellStyle name="Normal 7 6 3 2 4" xfId="24073"/>
    <cellStyle name="Normal 7 6 3 3" xfId="24074"/>
    <cellStyle name="Normal 7 6 3 3 2" xfId="24075"/>
    <cellStyle name="Normal 7 6 3 3 2 2" xfId="24076"/>
    <cellStyle name="Normal 7 6 3 3 2 2 2" xfId="24077"/>
    <cellStyle name="Normal 7 6 3 3 2 3" xfId="24078"/>
    <cellStyle name="Normal 7 6 3 3 3" xfId="24079"/>
    <cellStyle name="Normal 7 6 3 3 3 2" xfId="24080"/>
    <cellStyle name="Normal 7 6 3 3 4" xfId="24081"/>
    <cellStyle name="Normal 7 6 3 4" xfId="24082"/>
    <cellStyle name="Normal 7 6 3 4 2" xfId="24083"/>
    <cellStyle name="Normal 7 6 3 4 2 2" xfId="24084"/>
    <cellStyle name="Normal 7 6 3 4 3" xfId="24085"/>
    <cellStyle name="Normal 7 6 3 5" xfId="24086"/>
    <cellStyle name="Normal 7 6 3 5 2" xfId="24087"/>
    <cellStyle name="Normal 7 6 3 6" xfId="24088"/>
    <cellStyle name="Normal 7 6 4" xfId="24089"/>
    <cellStyle name="Normal 7 6 4 2" xfId="24090"/>
    <cellStyle name="Normal 7 6 4 2 2" xfId="24091"/>
    <cellStyle name="Normal 7 6 4 2 2 2" xfId="24092"/>
    <cellStyle name="Normal 7 6 4 2 2 2 2" xfId="24093"/>
    <cellStyle name="Normal 7 6 4 2 2 3" xfId="24094"/>
    <cellStyle name="Normal 7 6 4 2 3" xfId="24095"/>
    <cellStyle name="Normal 7 6 4 2 3 2" xfId="24096"/>
    <cellStyle name="Normal 7 6 4 2 4" xfId="24097"/>
    <cellStyle name="Normal 7 6 4 3" xfId="24098"/>
    <cellStyle name="Normal 7 6 4 3 2" xfId="24099"/>
    <cellStyle name="Normal 7 6 4 3 2 2" xfId="24100"/>
    <cellStyle name="Normal 7 6 4 3 3" xfId="24101"/>
    <cellStyle name="Normal 7 6 4 4" xfId="24102"/>
    <cellStyle name="Normal 7 6 4 4 2" xfId="24103"/>
    <cellStyle name="Normal 7 6 4 5" xfId="24104"/>
    <cellStyle name="Normal 7 6 5" xfId="24105"/>
    <cellStyle name="Normal 7 6 5 2" xfId="24106"/>
    <cellStyle name="Normal 7 6 5 2 2" xfId="24107"/>
    <cellStyle name="Normal 7 6 5 2 2 2" xfId="24108"/>
    <cellStyle name="Normal 7 6 5 2 3" xfId="24109"/>
    <cellStyle name="Normal 7 6 5 3" xfId="24110"/>
    <cellStyle name="Normal 7 6 5 3 2" xfId="24111"/>
    <cellStyle name="Normal 7 6 5 4" xfId="24112"/>
    <cellStyle name="Normal 7 6 6" xfId="24113"/>
    <cellStyle name="Normal 7 6 6 2" xfId="24114"/>
    <cellStyle name="Normal 7 6 6 2 2" xfId="24115"/>
    <cellStyle name="Normal 7 6 6 2 2 2" xfId="24116"/>
    <cellStyle name="Normal 7 6 6 2 3" xfId="24117"/>
    <cellStyle name="Normal 7 6 6 3" xfId="24118"/>
    <cellStyle name="Normal 7 6 6 3 2" xfId="24119"/>
    <cellStyle name="Normal 7 6 6 4" xfId="24120"/>
    <cellStyle name="Normal 7 6 7" xfId="24121"/>
    <cellStyle name="Normal 7 6 7 2" xfId="24122"/>
    <cellStyle name="Normal 7 6 7 2 2" xfId="24123"/>
    <cellStyle name="Normal 7 6 7 3" xfId="24124"/>
    <cellStyle name="Normal 7 6 8" xfId="24125"/>
    <cellStyle name="Normal 7 6 8 2" xfId="24126"/>
    <cellStyle name="Normal 7 6 9" xfId="24127"/>
    <cellStyle name="Normal 7 7" xfId="24128"/>
    <cellStyle name="Normal 7 7 2" xfId="24129"/>
    <cellStyle name="Normal 7 7 2 2" xfId="24130"/>
    <cellStyle name="Normal 7 7 2 2 2" xfId="24131"/>
    <cellStyle name="Normal 7 7 2 2 2 2" xfId="24132"/>
    <cellStyle name="Normal 7 7 2 2 2 2 2" xfId="24133"/>
    <cellStyle name="Normal 7 7 2 2 2 3" xfId="24134"/>
    <cellStyle name="Normal 7 7 2 2 3" xfId="24135"/>
    <cellStyle name="Normal 7 7 2 2 3 2" xfId="24136"/>
    <cellStyle name="Normal 7 7 2 2 4" xfId="24137"/>
    <cellStyle name="Normal 7 7 2 3" xfId="24138"/>
    <cellStyle name="Normal 7 7 2 3 2" xfId="24139"/>
    <cellStyle name="Normal 7 7 2 3 2 2" xfId="24140"/>
    <cellStyle name="Normal 7 7 2 3 2 2 2" xfId="24141"/>
    <cellStyle name="Normal 7 7 2 3 2 3" xfId="24142"/>
    <cellStyle name="Normal 7 7 2 3 3" xfId="24143"/>
    <cellStyle name="Normal 7 7 2 3 3 2" xfId="24144"/>
    <cellStyle name="Normal 7 7 2 3 4" xfId="24145"/>
    <cellStyle name="Normal 7 7 2 4" xfId="24146"/>
    <cellStyle name="Normal 7 7 2 4 2" xfId="24147"/>
    <cellStyle name="Normal 7 7 2 4 2 2" xfId="24148"/>
    <cellStyle name="Normal 7 7 2 4 3" xfId="24149"/>
    <cellStyle name="Normal 7 7 2 5" xfId="24150"/>
    <cellStyle name="Normal 7 7 2 5 2" xfId="24151"/>
    <cellStyle name="Normal 7 7 2 6" xfId="24152"/>
    <cellStyle name="Normal 7 7 3" xfId="24153"/>
    <cellStyle name="Normal 7 7 3 2" xfId="24154"/>
    <cellStyle name="Normal 7 7 3 2 2" xfId="24155"/>
    <cellStyle name="Normal 7 7 3 2 2 2" xfId="24156"/>
    <cellStyle name="Normal 7 7 3 2 2 2 2" xfId="24157"/>
    <cellStyle name="Normal 7 7 3 2 2 3" xfId="24158"/>
    <cellStyle name="Normal 7 7 3 2 3" xfId="24159"/>
    <cellStyle name="Normal 7 7 3 2 3 2" xfId="24160"/>
    <cellStyle name="Normal 7 7 3 2 4" xfId="24161"/>
    <cellStyle name="Normal 7 7 3 3" xfId="24162"/>
    <cellStyle name="Normal 7 7 3 3 2" xfId="24163"/>
    <cellStyle name="Normal 7 7 3 3 2 2" xfId="24164"/>
    <cellStyle name="Normal 7 7 3 3 3" xfId="24165"/>
    <cellStyle name="Normal 7 7 3 4" xfId="24166"/>
    <cellStyle name="Normal 7 7 3 4 2" xfId="24167"/>
    <cellStyle name="Normal 7 7 3 5" xfId="24168"/>
    <cellStyle name="Normal 7 7 4" xfId="24169"/>
    <cellStyle name="Normal 7 7 4 2" xfId="24170"/>
    <cellStyle name="Normal 7 7 4 2 2" xfId="24171"/>
    <cellStyle name="Normal 7 7 4 2 2 2" xfId="24172"/>
    <cellStyle name="Normal 7 7 4 2 3" xfId="24173"/>
    <cellStyle name="Normal 7 7 4 3" xfId="24174"/>
    <cellStyle name="Normal 7 7 4 3 2" xfId="24175"/>
    <cellStyle name="Normal 7 7 4 4" xfId="24176"/>
    <cellStyle name="Normal 7 7 5" xfId="24177"/>
    <cellStyle name="Normal 7 7 5 2" xfId="24178"/>
    <cellStyle name="Normal 7 7 5 2 2" xfId="24179"/>
    <cellStyle name="Normal 7 7 5 2 2 2" xfId="24180"/>
    <cellStyle name="Normal 7 7 5 2 3" xfId="24181"/>
    <cellStyle name="Normal 7 7 5 3" xfId="24182"/>
    <cellStyle name="Normal 7 7 5 3 2" xfId="24183"/>
    <cellStyle name="Normal 7 7 5 4" xfId="24184"/>
    <cellStyle name="Normal 7 7 6" xfId="24185"/>
    <cellStyle name="Normal 7 7 6 2" xfId="24186"/>
    <cellStyle name="Normal 7 7 6 2 2" xfId="24187"/>
    <cellStyle name="Normal 7 7 6 3" xfId="24188"/>
    <cellStyle name="Normal 7 7 7" xfId="24189"/>
    <cellStyle name="Normal 7 7 7 2" xfId="24190"/>
    <cellStyle name="Normal 7 7 8" xfId="24191"/>
    <cellStyle name="Normal 7 8" xfId="24192"/>
    <cellStyle name="Normal 7 8 2" xfId="24193"/>
    <cellStyle name="Normal 7 8 2 2" xfId="24194"/>
    <cellStyle name="Normal 7 8 2 2 2" xfId="24195"/>
    <cellStyle name="Normal 7 8 2 2 2 2" xfId="24196"/>
    <cellStyle name="Normal 7 8 2 2 2 2 2" xfId="24197"/>
    <cellStyle name="Normal 7 8 2 2 2 3" xfId="24198"/>
    <cellStyle name="Normal 7 8 2 2 3" xfId="24199"/>
    <cellStyle name="Normal 7 8 2 2 3 2" xfId="24200"/>
    <cellStyle name="Normal 7 8 2 2 4" xfId="24201"/>
    <cellStyle name="Normal 7 8 2 3" xfId="24202"/>
    <cellStyle name="Normal 7 8 2 3 2" xfId="24203"/>
    <cellStyle name="Normal 7 8 2 3 2 2" xfId="24204"/>
    <cellStyle name="Normal 7 8 2 3 3" xfId="24205"/>
    <cellStyle name="Normal 7 8 2 4" xfId="24206"/>
    <cellStyle name="Normal 7 8 2 4 2" xfId="24207"/>
    <cellStyle name="Normal 7 8 2 5" xfId="24208"/>
    <cellStyle name="Normal 7 8 3" xfId="24209"/>
    <cellStyle name="Normal 7 8 3 2" xfId="24210"/>
    <cellStyle name="Normal 7 8 3 2 2" xfId="24211"/>
    <cellStyle name="Normal 7 8 3 2 2 2" xfId="24212"/>
    <cellStyle name="Normal 7 8 3 2 3" xfId="24213"/>
    <cellStyle name="Normal 7 8 3 3" xfId="24214"/>
    <cellStyle name="Normal 7 8 3 3 2" xfId="24215"/>
    <cellStyle name="Normal 7 8 3 4" xfId="24216"/>
    <cellStyle name="Normal 7 8 4" xfId="24217"/>
    <cellStyle name="Normal 7 8 4 2" xfId="24218"/>
    <cellStyle name="Normal 7 8 4 2 2" xfId="24219"/>
    <cellStyle name="Normal 7 8 4 2 2 2" xfId="24220"/>
    <cellStyle name="Normal 7 8 4 2 3" xfId="24221"/>
    <cellStyle name="Normal 7 8 4 3" xfId="24222"/>
    <cellStyle name="Normal 7 8 4 3 2" xfId="24223"/>
    <cellStyle name="Normal 7 8 4 4" xfId="24224"/>
    <cellStyle name="Normal 7 8 5" xfId="24225"/>
    <cellStyle name="Normal 7 8 5 2" xfId="24226"/>
    <cellStyle name="Normal 7 8 5 2 2" xfId="24227"/>
    <cellStyle name="Normal 7 8 5 3" xfId="24228"/>
    <cellStyle name="Normal 7 8 6" xfId="24229"/>
    <cellStyle name="Normal 7 8 6 2" xfId="24230"/>
    <cellStyle name="Normal 7 8 7" xfId="24231"/>
    <cellStyle name="Normal 7 9" xfId="24232"/>
    <cellStyle name="Normal 70" xfId="24233"/>
    <cellStyle name="Normal 70 2" xfId="24234"/>
    <cellStyle name="Normal 70 3" xfId="24235"/>
    <cellStyle name="Normal 71" xfId="24236"/>
    <cellStyle name="Normal 71 2" xfId="24237"/>
    <cellStyle name="Normal 71 3" xfId="24238"/>
    <cellStyle name="Normal 72" xfId="24239"/>
    <cellStyle name="Normal 72 2" xfId="24240"/>
    <cellStyle name="Normal 72 3" xfId="24241"/>
    <cellStyle name="Normal 73" xfId="24242"/>
    <cellStyle name="Normal 73 2" xfId="24243"/>
    <cellStyle name="Normal 73 3" xfId="24244"/>
    <cellStyle name="Normal 74" xfId="24245"/>
    <cellStyle name="Normal 75" xfId="24246"/>
    <cellStyle name="Normal 76" xfId="24247"/>
    <cellStyle name="Normal 77" xfId="24248"/>
    <cellStyle name="Normal 78" xfId="24249"/>
    <cellStyle name="Normal 79" xfId="24250"/>
    <cellStyle name="Normal 8" xfId="24251"/>
    <cellStyle name="Normal 8 10" xfId="24252"/>
    <cellStyle name="Normal 8 10 2" xfId="24253"/>
    <cellStyle name="Normal 8 10 2 2" xfId="24254"/>
    <cellStyle name="Normal 8 10 2 2 2" xfId="24255"/>
    <cellStyle name="Normal 8 10 2 3" xfId="24256"/>
    <cellStyle name="Normal 8 10 3" xfId="24257"/>
    <cellStyle name="Normal 8 10 3 2" xfId="24258"/>
    <cellStyle name="Normal 8 10 4" xfId="24259"/>
    <cellStyle name="Normal 8 11" xfId="24260"/>
    <cellStyle name="Normal 8 11 2" xfId="24261"/>
    <cellStyle name="Normal 8 11 2 2" xfId="24262"/>
    <cellStyle name="Normal 8 11 2 2 2" xfId="24263"/>
    <cellStyle name="Normal 8 11 2 3" xfId="24264"/>
    <cellStyle name="Normal 8 11 3" xfId="24265"/>
    <cellStyle name="Normal 8 11 3 2" xfId="24266"/>
    <cellStyle name="Normal 8 11 4" xfId="24267"/>
    <cellStyle name="Normal 8 12" xfId="24268"/>
    <cellStyle name="Normal 8 12 2" xfId="24269"/>
    <cellStyle name="Normal 8 12 2 2" xfId="24270"/>
    <cellStyle name="Normal 8 12 3" xfId="24271"/>
    <cellStyle name="Normal 8 13" xfId="24272"/>
    <cellStyle name="Normal 8 13 2" xfId="24273"/>
    <cellStyle name="Normal 8 14" xfId="24274"/>
    <cellStyle name="Normal 8 2" xfId="24275"/>
    <cellStyle name="Normal 8 3" xfId="24276"/>
    <cellStyle name="Normal 8 3 10" xfId="24277"/>
    <cellStyle name="Normal 8 3 10 2" xfId="24278"/>
    <cellStyle name="Normal 8 3 11" xfId="24279"/>
    <cellStyle name="Normal 8 3 2" xfId="24280"/>
    <cellStyle name="Normal 8 3 2 2" xfId="24281"/>
    <cellStyle name="Normal 8 3 2 2 2" xfId="24282"/>
    <cellStyle name="Normal 8 3 2 2 2 2" xfId="24283"/>
    <cellStyle name="Normal 8 3 2 2 2 2 2" xfId="24284"/>
    <cellStyle name="Normal 8 3 2 2 2 2 2 2" xfId="24285"/>
    <cellStyle name="Normal 8 3 2 2 2 2 3" xfId="24286"/>
    <cellStyle name="Normal 8 3 2 2 2 3" xfId="24287"/>
    <cellStyle name="Normal 8 3 2 2 2 3 2" xfId="24288"/>
    <cellStyle name="Normal 8 3 2 2 2 4" xfId="24289"/>
    <cellStyle name="Normal 8 3 2 2 3" xfId="24290"/>
    <cellStyle name="Normal 8 3 2 2 3 2" xfId="24291"/>
    <cellStyle name="Normal 8 3 2 2 3 2 2" xfId="24292"/>
    <cellStyle name="Normal 8 3 2 2 3 2 2 2" xfId="24293"/>
    <cellStyle name="Normal 8 3 2 2 3 2 3" xfId="24294"/>
    <cellStyle name="Normal 8 3 2 2 3 3" xfId="24295"/>
    <cellStyle name="Normal 8 3 2 2 3 3 2" xfId="24296"/>
    <cellStyle name="Normal 8 3 2 2 3 4" xfId="24297"/>
    <cellStyle name="Normal 8 3 2 2 4" xfId="24298"/>
    <cellStyle name="Normal 8 3 2 2 4 2" xfId="24299"/>
    <cellStyle name="Normal 8 3 2 2 4 2 2" xfId="24300"/>
    <cellStyle name="Normal 8 3 2 2 4 3" xfId="24301"/>
    <cellStyle name="Normal 8 3 2 2 5" xfId="24302"/>
    <cellStyle name="Normal 8 3 2 2 5 2" xfId="24303"/>
    <cellStyle name="Normal 8 3 2 2 6" xfId="24304"/>
    <cellStyle name="Normal 8 3 2 3" xfId="24305"/>
    <cellStyle name="Normal 8 3 2 3 2" xfId="24306"/>
    <cellStyle name="Normal 8 3 2 3 2 2" xfId="24307"/>
    <cellStyle name="Normal 8 3 2 3 2 2 2" xfId="24308"/>
    <cellStyle name="Normal 8 3 2 3 2 2 2 2" xfId="24309"/>
    <cellStyle name="Normal 8 3 2 3 2 2 3" xfId="24310"/>
    <cellStyle name="Normal 8 3 2 3 2 3" xfId="24311"/>
    <cellStyle name="Normal 8 3 2 3 2 3 2" xfId="24312"/>
    <cellStyle name="Normal 8 3 2 3 2 4" xfId="24313"/>
    <cellStyle name="Normal 8 3 2 3 3" xfId="24314"/>
    <cellStyle name="Normal 8 3 2 3 3 2" xfId="24315"/>
    <cellStyle name="Normal 8 3 2 3 3 2 2" xfId="24316"/>
    <cellStyle name="Normal 8 3 2 3 3 3" xfId="24317"/>
    <cellStyle name="Normal 8 3 2 3 4" xfId="24318"/>
    <cellStyle name="Normal 8 3 2 3 4 2" xfId="24319"/>
    <cellStyle name="Normal 8 3 2 3 5" xfId="24320"/>
    <cellStyle name="Normal 8 3 2 4" xfId="24321"/>
    <cellStyle name="Normal 8 3 2 4 2" xfId="24322"/>
    <cellStyle name="Normal 8 3 2 4 2 2" xfId="24323"/>
    <cellStyle name="Normal 8 3 2 4 2 2 2" xfId="24324"/>
    <cellStyle name="Normal 8 3 2 4 2 3" xfId="24325"/>
    <cellStyle name="Normal 8 3 2 4 3" xfId="24326"/>
    <cellStyle name="Normal 8 3 2 4 3 2" xfId="24327"/>
    <cellStyle name="Normal 8 3 2 4 4" xfId="24328"/>
    <cellStyle name="Normal 8 3 2 5" xfId="24329"/>
    <cellStyle name="Normal 8 3 2 5 2" xfId="24330"/>
    <cellStyle name="Normal 8 3 2 5 2 2" xfId="24331"/>
    <cellStyle name="Normal 8 3 2 5 2 2 2" xfId="24332"/>
    <cellStyle name="Normal 8 3 2 5 2 3" xfId="24333"/>
    <cellStyle name="Normal 8 3 2 5 3" xfId="24334"/>
    <cellStyle name="Normal 8 3 2 5 3 2" xfId="24335"/>
    <cellStyle name="Normal 8 3 2 5 4" xfId="24336"/>
    <cellStyle name="Normal 8 3 2 6" xfId="24337"/>
    <cellStyle name="Normal 8 3 2 6 2" xfId="24338"/>
    <cellStyle name="Normal 8 3 2 6 2 2" xfId="24339"/>
    <cellStyle name="Normal 8 3 2 6 3" xfId="24340"/>
    <cellStyle name="Normal 8 3 2 7" xfId="24341"/>
    <cellStyle name="Normal 8 3 2 7 2" xfId="24342"/>
    <cellStyle name="Normal 8 3 2 8" xfId="24343"/>
    <cellStyle name="Normal 8 3 3" xfId="24344"/>
    <cellStyle name="Normal 8 3 3 2" xfId="24345"/>
    <cellStyle name="Normal 8 3 3 2 2" xfId="24346"/>
    <cellStyle name="Normal 8 3 3 2 2 2" xfId="24347"/>
    <cellStyle name="Normal 8 3 3 2 2 2 2" xfId="24348"/>
    <cellStyle name="Normal 8 3 3 2 2 2 2 2" xfId="24349"/>
    <cellStyle name="Normal 8 3 3 2 2 2 3" xfId="24350"/>
    <cellStyle name="Normal 8 3 3 2 2 3" xfId="24351"/>
    <cellStyle name="Normal 8 3 3 2 2 3 2" xfId="24352"/>
    <cellStyle name="Normal 8 3 3 2 2 4" xfId="24353"/>
    <cellStyle name="Normal 8 3 3 2 3" xfId="24354"/>
    <cellStyle name="Normal 8 3 3 2 3 2" xfId="24355"/>
    <cellStyle name="Normal 8 3 3 2 3 2 2" xfId="24356"/>
    <cellStyle name="Normal 8 3 3 2 3 3" xfId="24357"/>
    <cellStyle name="Normal 8 3 3 2 4" xfId="24358"/>
    <cellStyle name="Normal 8 3 3 2 4 2" xfId="24359"/>
    <cellStyle name="Normal 8 3 3 2 5" xfId="24360"/>
    <cellStyle name="Normal 8 3 3 3" xfId="24361"/>
    <cellStyle name="Normal 8 3 3 3 2" xfId="24362"/>
    <cellStyle name="Normal 8 3 3 3 2 2" xfId="24363"/>
    <cellStyle name="Normal 8 3 3 3 2 2 2" xfId="24364"/>
    <cellStyle name="Normal 8 3 3 3 2 3" xfId="24365"/>
    <cellStyle name="Normal 8 3 3 3 3" xfId="24366"/>
    <cellStyle name="Normal 8 3 3 3 3 2" xfId="24367"/>
    <cellStyle name="Normal 8 3 3 3 4" xfId="24368"/>
    <cellStyle name="Normal 8 3 3 4" xfId="24369"/>
    <cellStyle name="Normal 8 3 3 4 2" xfId="24370"/>
    <cellStyle name="Normal 8 3 3 4 2 2" xfId="24371"/>
    <cellStyle name="Normal 8 3 3 4 2 2 2" xfId="24372"/>
    <cellStyle name="Normal 8 3 3 4 2 3" xfId="24373"/>
    <cellStyle name="Normal 8 3 3 4 3" xfId="24374"/>
    <cellStyle name="Normal 8 3 3 4 3 2" xfId="24375"/>
    <cellStyle name="Normal 8 3 3 4 4" xfId="24376"/>
    <cellStyle name="Normal 8 3 3 5" xfId="24377"/>
    <cellStyle name="Normal 8 3 3 5 2" xfId="24378"/>
    <cellStyle name="Normal 8 3 3 5 2 2" xfId="24379"/>
    <cellStyle name="Normal 8 3 3 5 3" xfId="24380"/>
    <cellStyle name="Normal 8 3 3 6" xfId="24381"/>
    <cellStyle name="Normal 8 3 3 6 2" xfId="24382"/>
    <cellStyle name="Normal 8 3 3 7" xfId="24383"/>
    <cellStyle name="Normal 8 3 4" xfId="24384"/>
    <cellStyle name="Normal 8 3 4 2" xfId="24385"/>
    <cellStyle name="Normal 8 3 4 2 2" xfId="24386"/>
    <cellStyle name="Normal 8 3 4 2 2 2" xfId="24387"/>
    <cellStyle name="Normal 8 3 4 2 2 2 2" xfId="24388"/>
    <cellStyle name="Normal 8 3 4 2 2 2 2 2" xfId="24389"/>
    <cellStyle name="Normal 8 3 4 2 2 2 3" xfId="24390"/>
    <cellStyle name="Normal 8 3 4 2 2 3" xfId="24391"/>
    <cellStyle name="Normal 8 3 4 2 2 3 2" xfId="24392"/>
    <cellStyle name="Normal 8 3 4 2 2 4" xfId="24393"/>
    <cellStyle name="Normal 8 3 4 2 3" xfId="24394"/>
    <cellStyle name="Normal 8 3 4 2 3 2" xfId="24395"/>
    <cellStyle name="Normal 8 3 4 2 3 2 2" xfId="24396"/>
    <cellStyle name="Normal 8 3 4 2 3 3" xfId="24397"/>
    <cellStyle name="Normal 8 3 4 2 4" xfId="24398"/>
    <cellStyle name="Normal 8 3 4 2 4 2" xfId="24399"/>
    <cellStyle name="Normal 8 3 4 2 5" xfId="24400"/>
    <cellStyle name="Normal 8 3 4 3" xfId="24401"/>
    <cellStyle name="Normal 8 3 4 3 2" xfId="24402"/>
    <cellStyle name="Normal 8 3 4 3 2 2" xfId="24403"/>
    <cellStyle name="Normal 8 3 4 3 2 2 2" xfId="24404"/>
    <cellStyle name="Normal 8 3 4 3 2 3" xfId="24405"/>
    <cellStyle name="Normal 8 3 4 3 3" xfId="24406"/>
    <cellStyle name="Normal 8 3 4 3 3 2" xfId="24407"/>
    <cellStyle name="Normal 8 3 4 3 4" xfId="24408"/>
    <cellStyle name="Normal 8 3 4 4" xfId="24409"/>
    <cellStyle name="Normal 8 3 4 4 2" xfId="24410"/>
    <cellStyle name="Normal 8 3 4 4 2 2" xfId="24411"/>
    <cellStyle name="Normal 8 3 4 4 2 2 2" xfId="24412"/>
    <cellStyle name="Normal 8 3 4 4 2 3" xfId="24413"/>
    <cellStyle name="Normal 8 3 4 4 3" xfId="24414"/>
    <cellStyle name="Normal 8 3 4 4 3 2" xfId="24415"/>
    <cellStyle name="Normal 8 3 4 4 4" xfId="24416"/>
    <cellStyle name="Normal 8 3 4 5" xfId="24417"/>
    <cellStyle name="Normal 8 3 4 5 2" xfId="24418"/>
    <cellStyle name="Normal 8 3 4 5 2 2" xfId="24419"/>
    <cellStyle name="Normal 8 3 4 5 3" xfId="24420"/>
    <cellStyle name="Normal 8 3 4 6" xfId="24421"/>
    <cellStyle name="Normal 8 3 4 6 2" xfId="24422"/>
    <cellStyle name="Normal 8 3 4 7" xfId="24423"/>
    <cellStyle name="Normal 8 3 5" xfId="24424"/>
    <cellStyle name="Normal 8 3 5 2" xfId="24425"/>
    <cellStyle name="Normal 8 3 5 2 2" xfId="24426"/>
    <cellStyle name="Normal 8 3 5 2 2 2" xfId="24427"/>
    <cellStyle name="Normal 8 3 5 2 2 2 2" xfId="24428"/>
    <cellStyle name="Normal 8 3 5 2 2 3" xfId="24429"/>
    <cellStyle name="Normal 8 3 5 2 3" xfId="24430"/>
    <cellStyle name="Normal 8 3 5 2 3 2" xfId="24431"/>
    <cellStyle name="Normal 8 3 5 2 4" xfId="24432"/>
    <cellStyle name="Normal 8 3 5 3" xfId="24433"/>
    <cellStyle name="Normal 8 3 5 3 2" xfId="24434"/>
    <cellStyle name="Normal 8 3 5 3 2 2" xfId="24435"/>
    <cellStyle name="Normal 8 3 5 3 2 2 2" xfId="24436"/>
    <cellStyle name="Normal 8 3 5 3 2 3" xfId="24437"/>
    <cellStyle name="Normal 8 3 5 3 3" xfId="24438"/>
    <cellStyle name="Normal 8 3 5 3 3 2" xfId="24439"/>
    <cellStyle name="Normal 8 3 5 3 4" xfId="24440"/>
    <cellStyle name="Normal 8 3 5 4" xfId="24441"/>
    <cellStyle name="Normal 8 3 5 4 2" xfId="24442"/>
    <cellStyle name="Normal 8 3 5 4 2 2" xfId="24443"/>
    <cellStyle name="Normal 8 3 5 4 3" xfId="24444"/>
    <cellStyle name="Normal 8 3 5 5" xfId="24445"/>
    <cellStyle name="Normal 8 3 5 5 2" xfId="24446"/>
    <cellStyle name="Normal 8 3 5 6" xfId="24447"/>
    <cellStyle name="Normal 8 3 6" xfId="24448"/>
    <cellStyle name="Normal 8 3 6 2" xfId="24449"/>
    <cellStyle name="Normal 8 3 6 2 2" xfId="24450"/>
    <cellStyle name="Normal 8 3 6 2 2 2" xfId="24451"/>
    <cellStyle name="Normal 8 3 6 2 2 2 2" xfId="24452"/>
    <cellStyle name="Normal 8 3 6 2 2 3" xfId="24453"/>
    <cellStyle name="Normal 8 3 6 2 3" xfId="24454"/>
    <cellStyle name="Normal 8 3 6 2 3 2" xfId="24455"/>
    <cellStyle name="Normal 8 3 6 2 4" xfId="24456"/>
    <cellStyle name="Normal 8 3 6 3" xfId="24457"/>
    <cellStyle name="Normal 8 3 6 3 2" xfId="24458"/>
    <cellStyle name="Normal 8 3 6 3 2 2" xfId="24459"/>
    <cellStyle name="Normal 8 3 6 3 3" xfId="24460"/>
    <cellStyle name="Normal 8 3 6 4" xfId="24461"/>
    <cellStyle name="Normal 8 3 6 4 2" xfId="24462"/>
    <cellStyle name="Normal 8 3 6 5" xfId="24463"/>
    <cellStyle name="Normal 8 3 7" xfId="24464"/>
    <cellStyle name="Normal 8 3 7 2" xfId="24465"/>
    <cellStyle name="Normal 8 3 7 2 2" xfId="24466"/>
    <cellStyle name="Normal 8 3 7 2 2 2" xfId="24467"/>
    <cellStyle name="Normal 8 3 7 2 3" xfId="24468"/>
    <cellStyle name="Normal 8 3 7 3" xfId="24469"/>
    <cellStyle name="Normal 8 3 7 3 2" xfId="24470"/>
    <cellStyle name="Normal 8 3 7 4" xfId="24471"/>
    <cellStyle name="Normal 8 3 8" xfId="24472"/>
    <cellStyle name="Normal 8 3 8 2" xfId="24473"/>
    <cellStyle name="Normal 8 3 8 2 2" xfId="24474"/>
    <cellStyle name="Normal 8 3 8 2 2 2" xfId="24475"/>
    <cellStyle name="Normal 8 3 8 2 3" xfId="24476"/>
    <cellStyle name="Normal 8 3 8 3" xfId="24477"/>
    <cellStyle name="Normal 8 3 8 3 2" xfId="24478"/>
    <cellStyle name="Normal 8 3 8 4" xfId="24479"/>
    <cellStyle name="Normal 8 3 9" xfId="24480"/>
    <cellStyle name="Normal 8 3 9 2" xfId="24481"/>
    <cellStyle name="Normal 8 3 9 2 2" xfId="24482"/>
    <cellStyle name="Normal 8 3 9 3" xfId="24483"/>
    <cellStyle name="Normal 8 4" xfId="24484"/>
    <cellStyle name="Normal 8 4 2" xfId="24485"/>
    <cellStyle name="Normal 8 4 2 2" xfId="24486"/>
    <cellStyle name="Normal 8 4 2 2 2" xfId="24487"/>
    <cellStyle name="Normal 8 4 2 2 2 2" xfId="24488"/>
    <cellStyle name="Normal 8 4 2 2 2 2 2" xfId="24489"/>
    <cellStyle name="Normal 8 4 2 2 2 2 2 2" xfId="24490"/>
    <cellStyle name="Normal 8 4 2 2 2 2 3" xfId="24491"/>
    <cellStyle name="Normal 8 4 2 2 2 3" xfId="24492"/>
    <cellStyle name="Normal 8 4 2 2 2 3 2" xfId="24493"/>
    <cellStyle name="Normal 8 4 2 2 2 4" xfId="24494"/>
    <cellStyle name="Normal 8 4 2 2 3" xfId="24495"/>
    <cellStyle name="Normal 8 4 2 2 3 2" xfId="24496"/>
    <cellStyle name="Normal 8 4 2 2 3 2 2" xfId="24497"/>
    <cellStyle name="Normal 8 4 2 2 3 3" xfId="24498"/>
    <cellStyle name="Normal 8 4 2 2 4" xfId="24499"/>
    <cellStyle name="Normal 8 4 2 2 4 2" xfId="24500"/>
    <cellStyle name="Normal 8 4 2 2 5" xfId="24501"/>
    <cellStyle name="Normal 8 4 2 3" xfId="24502"/>
    <cellStyle name="Normal 8 4 2 3 2" xfId="24503"/>
    <cellStyle name="Normal 8 4 2 3 2 2" xfId="24504"/>
    <cellStyle name="Normal 8 4 2 3 2 2 2" xfId="24505"/>
    <cellStyle name="Normal 8 4 2 3 2 3" xfId="24506"/>
    <cellStyle name="Normal 8 4 2 3 3" xfId="24507"/>
    <cellStyle name="Normal 8 4 2 3 3 2" xfId="24508"/>
    <cellStyle name="Normal 8 4 2 3 4" xfId="24509"/>
    <cellStyle name="Normal 8 4 2 4" xfId="24510"/>
    <cellStyle name="Normal 8 4 2 4 2" xfId="24511"/>
    <cellStyle name="Normal 8 4 2 4 2 2" xfId="24512"/>
    <cellStyle name="Normal 8 4 2 4 2 2 2" xfId="24513"/>
    <cellStyle name="Normal 8 4 2 4 2 3" xfId="24514"/>
    <cellStyle name="Normal 8 4 2 4 3" xfId="24515"/>
    <cellStyle name="Normal 8 4 2 4 3 2" xfId="24516"/>
    <cellStyle name="Normal 8 4 2 4 4" xfId="24517"/>
    <cellStyle name="Normal 8 4 2 5" xfId="24518"/>
    <cellStyle name="Normal 8 4 2 5 2" xfId="24519"/>
    <cellStyle name="Normal 8 4 2 5 2 2" xfId="24520"/>
    <cellStyle name="Normal 8 4 2 5 3" xfId="24521"/>
    <cellStyle name="Normal 8 4 2 6" xfId="24522"/>
    <cellStyle name="Normal 8 4 2 6 2" xfId="24523"/>
    <cellStyle name="Normal 8 4 2 7" xfId="24524"/>
    <cellStyle name="Normal 8 4 3" xfId="24525"/>
    <cellStyle name="Normal 8 4 3 2" xfId="24526"/>
    <cellStyle name="Normal 8 4 3 2 2" xfId="24527"/>
    <cellStyle name="Normal 8 4 3 2 2 2" xfId="24528"/>
    <cellStyle name="Normal 8 4 3 2 2 2 2" xfId="24529"/>
    <cellStyle name="Normal 8 4 3 2 2 3" xfId="24530"/>
    <cellStyle name="Normal 8 4 3 2 3" xfId="24531"/>
    <cellStyle name="Normal 8 4 3 2 3 2" xfId="24532"/>
    <cellStyle name="Normal 8 4 3 2 4" xfId="24533"/>
    <cellStyle name="Normal 8 4 3 3" xfId="24534"/>
    <cellStyle name="Normal 8 4 3 3 2" xfId="24535"/>
    <cellStyle name="Normal 8 4 3 3 2 2" xfId="24536"/>
    <cellStyle name="Normal 8 4 3 3 2 2 2" xfId="24537"/>
    <cellStyle name="Normal 8 4 3 3 2 3" xfId="24538"/>
    <cellStyle name="Normal 8 4 3 3 3" xfId="24539"/>
    <cellStyle name="Normal 8 4 3 3 3 2" xfId="24540"/>
    <cellStyle name="Normal 8 4 3 3 4" xfId="24541"/>
    <cellStyle name="Normal 8 4 3 4" xfId="24542"/>
    <cellStyle name="Normal 8 4 3 4 2" xfId="24543"/>
    <cellStyle name="Normal 8 4 3 4 2 2" xfId="24544"/>
    <cellStyle name="Normal 8 4 3 4 3" xfId="24545"/>
    <cellStyle name="Normal 8 4 3 5" xfId="24546"/>
    <cellStyle name="Normal 8 4 3 5 2" xfId="24547"/>
    <cellStyle name="Normal 8 4 3 6" xfId="24548"/>
    <cellStyle name="Normal 8 4 4" xfId="24549"/>
    <cellStyle name="Normal 8 4 4 2" xfId="24550"/>
    <cellStyle name="Normal 8 4 4 2 2" xfId="24551"/>
    <cellStyle name="Normal 8 4 4 2 2 2" xfId="24552"/>
    <cellStyle name="Normal 8 4 4 2 2 2 2" xfId="24553"/>
    <cellStyle name="Normal 8 4 4 2 2 3" xfId="24554"/>
    <cellStyle name="Normal 8 4 4 2 3" xfId="24555"/>
    <cellStyle name="Normal 8 4 4 2 3 2" xfId="24556"/>
    <cellStyle name="Normal 8 4 4 2 4" xfId="24557"/>
    <cellStyle name="Normal 8 4 4 3" xfId="24558"/>
    <cellStyle name="Normal 8 4 4 3 2" xfId="24559"/>
    <cellStyle name="Normal 8 4 4 3 2 2" xfId="24560"/>
    <cellStyle name="Normal 8 4 4 3 3" xfId="24561"/>
    <cellStyle name="Normal 8 4 4 4" xfId="24562"/>
    <cellStyle name="Normal 8 4 4 4 2" xfId="24563"/>
    <cellStyle name="Normal 8 4 4 5" xfId="24564"/>
    <cellStyle name="Normal 8 4 5" xfId="24565"/>
    <cellStyle name="Normal 8 4 5 2" xfId="24566"/>
    <cellStyle name="Normal 8 4 5 2 2" xfId="24567"/>
    <cellStyle name="Normal 8 4 5 2 2 2" xfId="24568"/>
    <cellStyle name="Normal 8 4 5 2 3" xfId="24569"/>
    <cellStyle name="Normal 8 4 5 3" xfId="24570"/>
    <cellStyle name="Normal 8 4 5 3 2" xfId="24571"/>
    <cellStyle name="Normal 8 4 5 4" xfId="24572"/>
    <cellStyle name="Normal 8 4 6" xfId="24573"/>
    <cellStyle name="Normal 8 4 6 2" xfId="24574"/>
    <cellStyle name="Normal 8 4 6 2 2" xfId="24575"/>
    <cellStyle name="Normal 8 4 6 2 2 2" xfId="24576"/>
    <cellStyle name="Normal 8 4 6 2 3" xfId="24577"/>
    <cellStyle name="Normal 8 4 6 3" xfId="24578"/>
    <cellStyle name="Normal 8 4 6 3 2" xfId="24579"/>
    <cellStyle name="Normal 8 4 6 4" xfId="24580"/>
    <cellStyle name="Normal 8 4 7" xfId="24581"/>
    <cellStyle name="Normal 8 4 7 2" xfId="24582"/>
    <cellStyle name="Normal 8 4 7 2 2" xfId="24583"/>
    <cellStyle name="Normal 8 4 7 3" xfId="24584"/>
    <cellStyle name="Normal 8 4 8" xfId="24585"/>
    <cellStyle name="Normal 8 4 8 2" xfId="24586"/>
    <cellStyle name="Normal 8 4 9" xfId="24587"/>
    <cellStyle name="Normal 8 5" xfId="24588"/>
    <cellStyle name="Normal 8 5 2" xfId="24589"/>
    <cellStyle name="Normal 8 5 2 2" xfId="24590"/>
    <cellStyle name="Normal 8 5 2 2 2" xfId="24591"/>
    <cellStyle name="Normal 8 5 2 2 2 2" xfId="24592"/>
    <cellStyle name="Normal 8 5 2 2 2 2 2" xfId="24593"/>
    <cellStyle name="Normal 8 5 2 2 2 3" xfId="24594"/>
    <cellStyle name="Normal 8 5 2 2 3" xfId="24595"/>
    <cellStyle name="Normal 8 5 2 2 3 2" xfId="24596"/>
    <cellStyle name="Normal 8 5 2 2 4" xfId="24597"/>
    <cellStyle name="Normal 8 5 2 3" xfId="24598"/>
    <cellStyle name="Normal 8 5 2 3 2" xfId="24599"/>
    <cellStyle name="Normal 8 5 2 3 2 2" xfId="24600"/>
    <cellStyle name="Normal 8 5 2 3 2 2 2" xfId="24601"/>
    <cellStyle name="Normal 8 5 2 3 2 3" xfId="24602"/>
    <cellStyle name="Normal 8 5 2 3 3" xfId="24603"/>
    <cellStyle name="Normal 8 5 2 3 3 2" xfId="24604"/>
    <cellStyle name="Normal 8 5 2 3 4" xfId="24605"/>
    <cellStyle name="Normal 8 5 2 4" xfId="24606"/>
    <cellStyle name="Normal 8 5 2 4 2" xfId="24607"/>
    <cellStyle name="Normal 8 5 2 4 2 2" xfId="24608"/>
    <cellStyle name="Normal 8 5 2 4 3" xfId="24609"/>
    <cellStyle name="Normal 8 5 2 5" xfId="24610"/>
    <cellStyle name="Normal 8 5 2 5 2" xfId="24611"/>
    <cellStyle name="Normal 8 5 2 6" xfId="24612"/>
    <cellStyle name="Normal 8 5 3" xfId="24613"/>
    <cellStyle name="Normal 8 5 3 2" xfId="24614"/>
    <cellStyle name="Normal 8 5 3 2 2" xfId="24615"/>
    <cellStyle name="Normal 8 5 3 2 2 2" xfId="24616"/>
    <cellStyle name="Normal 8 5 3 2 2 2 2" xfId="24617"/>
    <cellStyle name="Normal 8 5 3 2 2 3" xfId="24618"/>
    <cellStyle name="Normal 8 5 3 2 3" xfId="24619"/>
    <cellStyle name="Normal 8 5 3 2 3 2" xfId="24620"/>
    <cellStyle name="Normal 8 5 3 2 4" xfId="24621"/>
    <cellStyle name="Normal 8 5 3 3" xfId="24622"/>
    <cellStyle name="Normal 8 5 3 3 2" xfId="24623"/>
    <cellStyle name="Normal 8 5 3 3 2 2" xfId="24624"/>
    <cellStyle name="Normal 8 5 3 3 3" xfId="24625"/>
    <cellStyle name="Normal 8 5 3 4" xfId="24626"/>
    <cellStyle name="Normal 8 5 3 4 2" xfId="24627"/>
    <cellStyle name="Normal 8 5 3 5" xfId="24628"/>
    <cellStyle name="Normal 8 5 4" xfId="24629"/>
    <cellStyle name="Normal 8 5 4 2" xfId="24630"/>
    <cellStyle name="Normal 8 5 4 2 2" xfId="24631"/>
    <cellStyle name="Normal 8 5 4 2 2 2" xfId="24632"/>
    <cellStyle name="Normal 8 5 4 2 3" xfId="24633"/>
    <cellStyle name="Normal 8 5 4 3" xfId="24634"/>
    <cellStyle name="Normal 8 5 4 3 2" xfId="24635"/>
    <cellStyle name="Normal 8 5 4 4" xfId="24636"/>
    <cellStyle name="Normal 8 5 5" xfId="24637"/>
    <cellStyle name="Normal 8 5 5 2" xfId="24638"/>
    <cellStyle name="Normal 8 5 5 2 2" xfId="24639"/>
    <cellStyle name="Normal 8 5 5 2 2 2" xfId="24640"/>
    <cellStyle name="Normal 8 5 5 2 3" xfId="24641"/>
    <cellStyle name="Normal 8 5 5 3" xfId="24642"/>
    <cellStyle name="Normal 8 5 5 3 2" xfId="24643"/>
    <cellStyle name="Normal 8 5 5 4" xfId="24644"/>
    <cellStyle name="Normal 8 5 6" xfId="24645"/>
    <cellStyle name="Normal 8 5 6 2" xfId="24646"/>
    <cellStyle name="Normal 8 5 6 2 2" xfId="24647"/>
    <cellStyle name="Normal 8 5 6 3" xfId="24648"/>
    <cellStyle name="Normal 8 5 7" xfId="24649"/>
    <cellStyle name="Normal 8 5 7 2" xfId="24650"/>
    <cellStyle name="Normal 8 5 8" xfId="24651"/>
    <cellStyle name="Normal 8 6" xfId="24652"/>
    <cellStyle name="Normal 8 6 2" xfId="24653"/>
    <cellStyle name="Normal 8 6 2 2" xfId="24654"/>
    <cellStyle name="Normal 8 6 2 2 2" xfId="24655"/>
    <cellStyle name="Normal 8 6 2 2 2 2" xfId="24656"/>
    <cellStyle name="Normal 8 6 2 2 2 2 2" xfId="24657"/>
    <cellStyle name="Normal 8 6 2 2 2 3" xfId="24658"/>
    <cellStyle name="Normal 8 6 2 2 3" xfId="24659"/>
    <cellStyle name="Normal 8 6 2 2 3 2" xfId="24660"/>
    <cellStyle name="Normal 8 6 2 2 4" xfId="24661"/>
    <cellStyle name="Normal 8 6 2 3" xfId="24662"/>
    <cellStyle name="Normal 8 6 2 3 2" xfId="24663"/>
    <cellStyle name="Normal 8 6 2 3 2 2" xfId="24664"/>
    <cellStyle name="Normal 8 6 2 3 3" xfId="24665"/>
    <cellStyle name="Normal 8 6 2 4" xfId="24666"/>
    <cellStyle name="Normal 8 6 2 4 2" xfId="24667"/>
    <cellStyle name="Normal 8 6 2 5" xfId="24668"/>
    <cellStyle name="Normal 8 6 3" xfId="24669"/>
    <cellStyle name="Normal 8 6 3 2" xfId="24670"/>
    <cellStyle name="Normal 8 6 3 2 2" xfId="24671"/>
    <cellStyle name="Normal 8 6 3 2 2 2" xfId="24672"/>
    <cellStyle name="Normal 8 6 3 2 3" xfId="24673"/>
    <cellStyle name="Normal 8 6 3 3" xfId="24674"/>
    <cellStyle name="Normal 8 6 3 3 2" xfId="24675"/>
    <cellStyle name="Normal 8 6 3 4" xfId="24676"/>
    <cellStyle name="Normal 8 6 4" xfId="24677"/>
    <cellStyle name="Normal 8 6 4 2" xfId="24678"/>
    <cellStyle name="Normal 8 6 4 2 2" xfId="24679"/>
    <cellStyle name="Normal 8 6 4 2 2 2" xfId="24680"/>
    <cellStyle name="Normal 8 6 4 2 3" xfId="24681"/>
    <cellStyle name="Normal 8 6 4 3" xfId="24682"/>
    <cellStyle name="Normal 8 6 4 3 2" xfId="24683"/>
    <cellStyle name="Normal 8 6 4 4" xfId="24684"/>
    <cellStyle name="Normal 8 6 5" xfId="24685"/>
    <cellStyle name="Normal 8 6 5 2" xfId="24686"/>
    <cellStyle name="Normal 8 6 5 2 2" xfId="24687"/>
    <cellStyle name="Normal 8 6 5 3" xfId="24688"/>
    <cellStyle name="Normal 8 6 6" xfId="24689"/>
    <cellStyle name="Normal 8 6 6 2" xfId="24690"/>
    <cellStyle name="Normal 8 6 7" xfId="24691"/>
    <cellStyle name="Normal 8 7" xfId="24692"/>
    <cellStyle name="Normal 8 8" xfId="24693"/>
    <cellStyle name="Normal 8 8 2" xfId="24694"/>
    <cellStyle name="Normal 8 8 2 2" xfId="24695"/>
    <cellStyle name="Normal 8 8 2 2 2" xfId="24696"/>
    <cellStyle name="Normal 8 8 2 2 2 2" xfId="24697"/>
    <cellStyle name="Normal 8 8 2 2 3" xfId="24698"/>
    <cellStyle name="Normal 8 8 2 3" xfId="24699"/>
    <cellStyle name="Normal 8 8 2 3 2" xfId="24700"/>
    <cellStyle name="Normal 8 8 2 4" xfId="24701"/>
    <cellStyle name="Normal 8 8 3" xfId="24702"/>
    <cellStyle name="Normal 8 8 3 2" xfId="24703"/>
    <cellStyle name="Normal 8 8 3 2 2" xfId="24704"/>
    <cellStyle name="Normal 8 8 3 2 2 2" xfId="24705"/>
    <cellStyle name="Normal 8 8 3 2 3" xfId="24706"/>
    <cellStyle name="Normal 8 8 3 3" xfId="24707"/>
    <cellStyle name="Normal 8 8 3 3 2" xfId="24708"/>
    <cellStyle name="Normal 8 8 3 4" xfId="24709"/>
    <cellStyle name="Normal 8 8 4" xfId="24710"/>
    <cellStyle name="Normal 8 8 4 2" xfId="24711"/>
    <cellStyle name="Normal 8 8 4 2 2" xfId="24712"/>
    <cellStyle name="Normal 8 8 4 3" xfId="24713"/>
    <cellStyle name="Normal 8 8 5" xfId="24714"/>
    <cellStyle name="Normal 8 8 5 2" xfId="24715"/>
    <cellStyle name="Normal 8 8 6" xfId="24716"/>
    <cellStyle name="Normal 8 9" xfId="24717"/>
    <cellStyle name="Normal 8 9 2" xfId="24718"/>
    <cellStyle name="Normal 8 9 2 2" xfId="24719"/>
    <cellStyle name="Normal 8 9 2 2 2" xfId="24720"/>
    <cellStyle name="Normal 8 9 2 2 2 2" xfId="24721"/>
    <cellStyle name="Normal 8 9 2 2 3" xfId="24722"/>
    <cellStyle name="Normal 8 9 2 3" xfId="24723"/>
    <cellStyle name="Normal 8 9 2 3 2" xfId="24724"/>
    <cellStyle name="Normal 8 9 2 4" xfId="24725"/>
    <cellStyle name="Normal 8 9 3" xfId="24726"/>
    <cellStyle name="Normal 8 9 3 2" xfId="24727"/>
    <cellStyle name="Normal 8 9 3 2 2" xfId="24728"/>
    <cellStyle name="Normal 8 9 3 3" xfId="24729"/>
    <cellStyle name="Normal 8 9 4" xfId="24730"/>
    <cellStyle name="Normal 8 9 4 2" xfId="24731"/>
    <cellStyle name="Normal 8 9 5" xfId="24732"/>
    <cellStyle name="Normal 80" xfId="24733"/>
    <cellStyle name="Normal 81" xfId="24734"/>
    <cellStyle name="Normal 81 2" xfId="24735"/>
    <cellStyle name="Normal 82" xfId="24736"/>
    <cellStyle name="Normal 82 2" xfId="24737"/>
    <cellStyle name="Normal 83" xfId="24738"/>
    <cellStyle name="Normal 83 2" xfId="24739"/>
    <cellStyle name="Normal 84" xfId="24740"/>
    <cellStyle name="Normal 84 2" xfId="24741"/>
    <cellStyle name="Normal 85" xfId="24742"/>
    <cellStyle name="Normal 85 2" xfId="24743"/>
    <cellStyle name="Normal 86" xfId="24744"/>
    <cellStyle name="Normal 86 2" xfId="24745"/>
    <cellStyle name="Normal 87" xfId="24746"/>
    <cellStyle name="Normal 87 2" xfId="24747"/>
    <cellStyle name="Normal 88" xfId="24748"/>
    <cellStyle name="Normal 88 2" xfId="24749"/>
    <cellStyle name="Normal 89" xfId="24750"/>
    <cellStyle name="Normal 89 2" xfId="24751"/>
    <cellStyle name="Normal 9" xfId="24752"/>
    <cellStyle name="Normal 9 10" xfId="24753"/>
    <cellStyle name="Normal 9 10 2" xfId="24754"/>
    <cellStyle name="Normal 9 10 2 2" xfId="24755"/>
    <cellStyle name="Normal 9 10 2 2 2" xfId="24756"/>
    <cellStyle name="Normal 9 10 2 3" xfId="24757"/>
    <cellStyle name="Normal 9 10 3" xfId="24758"/>
    <cellStyle name="Normal 9 10 3 2" xfId="24759"/>
    <cellStyle name="Normal 9 10 4" xfId="24760"/>
    <cellStyle name="Normal 9 11" xfId="24761"/>
    <cellStyle name="Normal 9 11 2" xfId="24762"/>
    <cellStyle name="Normal 9 11 2 2" xfId="24763"/>
    <cellStyle name="Normal 9 11 3" xfId="24764"/>
    <cellStyle name="Normal 9 12" xfId="24765"/>
    <cellStyle name="Normal 9 12 2" xfId="24766"/>
    <cellStyle name="Normal 9 13" xfId="24767"/>
    <cellStyle name="Normal 9 13 2" xfId="24768"/>
    <cellStyle name="Normal 9 13 2 2" xfId="24769"/>
    <cellStyle name="Normal 9 13 3" xfId="24770"/>
    <cellStyle name="Normal 9 14" xfId="24771"/>
    <cellStyle name="Normal 9 15" xfId="24772"/>
    <cellStyle name="Normal 9 2" xfId="24773"/>
    <cellStyle name="Normal 9 3" xfId="24774"/>
    <cellStyle name="Normal 9 3 10" xfId="24775"/>
    <cellStyle name="Normal 9 3 10 2" xfId="24776"/>
    <cellStyle name="Normal 9 3 11" xfId="24777"/>
    <cellStyle name="Normal 9 3 2" xfId="24778"/>
    <cellStyle name="Normal 9 3 2 2" xfId="24779"/>
    <cellStyle name="Normal 9 3 2 2 2" xfId="24780"/>
    <cellStyle name="Normal 9 3 2 2 2 2" xfId="24781"/>
    <cellStyle name="Normal 9 3 2 2 2 2 2" xfId="24782"/>
    <cellStyle name="Normal 9 3 2 2 2 2 2 2" xfId="24783"/>
    <cellStyle name="Normal 9 3 2 2 2 2 3" xfId="24784"/>
    <cellStyle name="Normal 9 3 2 2 2 3" xfId="24785"/>
    <cellStyle name="Normal 9 3 2 2 2 3 2" xfId="24786"/>
    <cellStyle name="Normal 9 3 2 2 2 4" xfId="24787"/>
    <cellStyle name="Normal 9 3 2 2 3" xfId="24788"/>
    <cellStyle name="Normal 9 3 2 2 3 2" xfId="24789"/>
    <cellStyle name="Normal 9 3 2 2 3 2 2" xfId="24790"/>
    <cellStyle name="Normal 9 3 2 2 3 2 2 2" xfId="24791"/>
    <cellStyle name="Normal 9 3 2 2 3 2 3" xfId="24792"/>
    <cellStyle name="Normal 9 3 2 2 3 3" xfId="24793"/>
    <cellStyle name="Normal 9 3 2 2 3 3 2" xfId="24794"/>
    <cellStyle name="Normal 9 3 2 2 3 4" xfId="24795"/>
    <cellStyle name="Normal 9 3 2 2 4" xfId="24796"/>
    <cellStyle name="Normal 9 3 2 2 4 2" xfId="24797"/>
    <cellStyle name="Normal 9 3 2 2 4 2 2" xfId="24798"/>
    <cellStyle name="Normal 9 3 2 2 4 3" xfId="24799"/>
    <cellStyle name="Normal 9 3 2 2 5" xfId="24800"/>
    <cellStyle name="Normal 9 3 2 2 5 2" xfId="24801"/>
    <cellStyle name="Normal 9 3 2 2 6" xfId="24802"/>
    <cellStyle name="Normal 9 3 2 3" xfId="24803"/>
    <cellStyle name="Normal 9 3 2 3 2" xfId="24804"/>
    <cellStyle name="Normal 9 3 2 3 2 2" xfId="24805"/>
    <cellStyle name="Normal 9 3 2 3 2 2 2" xfId="24806"/>
    <cellStyle name="Normal 9 3 2 3 2 2 2 2" xfId="24807"/>
    <cellStyle name="Normal 9 3 2 3 2 2 3" xfId="24808"/>
    <cellStyle name="Normal 9 3 2 3 2 3" xfId="24809"/>
    <cellStyle name="Normal 9 3 2 3 2 3 2" xfId="24810"/>
    <cellStyle name="Normal 9 3 2 3 2 4" xfId="24811"/>
    <cellStyle name="Normal 9 3 2 3 3" xfId="24812"/>
    <cellStyle name="Normal 9 3 2 3 3 2" xfId="24813"/>
    <cellStyle name="Normal 9 3 2 3 3 2 2" xfId="24814"/>
    <cellStyle name="Normal 9 3 2 3 3 3" xfId="24815"/>
    <cellStyle name="Normal 9 3 2 3 4" xfId="24816"/>
    <cellStyle name="Normal 9 3 2 3 4 2" xfId="24817"/>
    <cellStyle name="Normal 9 3 2 3 5" xfId="24818"/>
    <cellStyle name="Normal 9 3 2 4" xfId="24819"/>
    <cellStyle name="Normal 9 3 2 4 2" xfId="24820"/>
    <cellStyle name="Normal 9 3 2 4 2 2" xfId="24821"/>
    <cellStyle name="Normal 9 3 2 4 2 2 2" xfId="24822"/>
    <cellStyle name="Normal 9 3 2 4 2 3" xfId="24823"/>
    <cellStyle name="Normal 9 3 2 4 3" xfId="24824"/>
    <cellStyle name="Normal 9 3 2 4 3 2" xfId="24825"/>
    <cellStyle name="Normal 9 3 2 4 4" xfId="24826"/>
    <cellStyle name="Normal 9 3 2 5" xfId="24827"/>
    <cellStyle name="Normal 9 3 2 5 2" xfId="24828"/>
    <cellStyle name="Normal 9 3 2 5 2 2" xfId="24829"/>
    <cellStyle name="Normal 9 3 2 5 2 2 2" xfId="24830"/>
    <cellStyle name="Normal 9 3 2 5 2 3" xfId="24831"/>
    <cellStyle name="Normal 9 3 2 5 3" xfId="24832"/>
    <cellStyle name="Normal 9 3 2 5 3 2" xfId="24833"/>
    <cellStyle name="Normal 9 3 2 5 4" xfId="24834"/>
    <cellStyle name="Normal 9 3 2 6" xfId="24835"/>
    <cellStyle name="Normal 9 3 2 6 2" xfId="24836"/>
    <cellStyle name="Normal 9 3 2 6 2 2" xfId="24837"/>
    <cellStyle name="Normal 9 3 2 6 3" xfId="24838"/>
    <cellStyle name="Normal 9 3 2 7" xfId="24839"/>
    <cellStyle name="Normal 9 3 2 7 2" xfId="24840"/>
    <cellStyle name="Normal 9 3 2 8" xfId="24841"/>
    <cellStyle name="Normal 9 3 3" xfId="24842"/>
    <cellStyle name="Normal 9 3 3 2" xfId="24843"/>
    <cellStyle name="Normal 9 3 3 2 2" xfId="24844"/>
    <cellStyle name="Normal 9 3 3 2 2 2" xfId="24845"/>
    <cellStyle name="Normal 9 3 3 2 2 2 2" xfId="24846"/>
    <cellStyle name="Normal 9 3 3 2 2 2 2 2" xfId="24847"/>
    <cellStyle name="Normal 9 3 3 2 2 2 3" xfId="24848"/>
    <cellStyle name="Normal 9 3 3 2 2 3" xfId="24849"/>
    <cellStyle name="Normal 9 3 3 2 2 3 2" xfId="24850"/>
    <cellStyle name="Normal 9 3 3 2 2 4" xfId="24851"/>
    <cellStyle name="Normal 9 3 3 2 3" xfId="24852"/>
    <cellStyle name="Normal 9 3 3 2 3 2" xfId="24853"/>
    <cellStyle name="Normal 9 3 3 2 3 2 2" xfId="24854"/>
    <cellStyle name="Normal 9 3 3 2 3 3" xfId="24855"/>
    <cellStyle name="Normal 9 3 3 2 4" xfId="24856"/>
    <cellStyle name="Normal 9 3 3 2 4 2" xfId="24857"/>
    <cellStyle name="Normal 9 3 3 2 5" xfId="24858"/>
    <cellStyle name="Normal 9 3 3 3" xfId="24859"/>
    <cellStyle name="Normal 9 3 3 3 2" xfId="24860"/>
    <cellStyle name="Normal 9 3 3 3 2 2" xfId="24861"/>
    <cellStyle name="Normal 9 3 3 3 2 2 2" xfId="24862"/>
    <cellStyle name="Normal 9 3 3 3 2 3" xfId="24863"/>
    <cellStyle name="Normal 9 3 3 3 3" xfId="24864"/>
    <cellStyle name="Normal 9 3 3 3 3 2" xfId="24865"/>
    <cellStyle name="Normal 9 3 3 3 4" xfId="24866"/>
    <cellStyle name="Normal 9 3 3 4" xfId="24867"/>
    <cellStyle name="Normal 9 3 3 4 2" xfId="24868"/>
    <cellStyle name="Normal 9 3 3 4 2 2" xfId="24869"/>
    <cellStyle name="Normal 9 3 3 4 2 2 2" xfId="24870"/>
    <cellStyle name="Normal 9 3 3 4 2 3" xfId="24871"/>
    <cellStyle name="Normal 9 3 3 4 3" xfId="24872"/>
    <cellStyle name="Normal 9 3 3 4 3 2" xfId="24873"/>
    <cellStyle name="Normal 9 3 3 4 4" xfId="24874"/>
    <cellStyle name="Normal 9 3 3 5" xfId="24875"/>
    <cellStyle name="Normal 9 3 3 5 2" xfId="24876"/>
    <cellStyle name="Normal 9 3 3 5 2 2" xfId="24877"/>
    <cellStyle name="Normal 9 3 3 5 3" xfId="24878"/>
    <cellStyle name="Normal 9 3 3 6" xfId="24879"/>
    <cellStyle name="Normal 9 3 3 6 2" xfId="24880"/>
    <cellStyle name="Normal 9 3 3 7" xfId="24881"/>
    <cellStyle name="Normal 9 3 4" xfId="24882"/>
    <cellStyle name="Normal 9 3 4 2" xfId="24883"/>
    <cellStyle name="Normal 9 3 4 2 2" xfId="24884"/>
    <cellStyle name="Normal 9 3 4 2 2 2" xfId="24885"/>
    <cellStyle name="Normal 9 3 4 2 2 2 2" xfId="24886"/>
    <cellStyle name="Normal 9 3 4 2 2 2 2 2" xfId="24887"/>
    <cellStyle name="Normal 9 3 4 2 2 2 3" xfId="24888"/>
    <cellStyle name="Normal 9 3 4 2 2 3" xfId="24889"/>
    <cellStyle name="Normal 9 3 4 2 2 3 2" xfId="24890"/>
    <cellStyle name="Normal 9 3 4 2 2 4" xfId="24891"/>
    <cellStyle name="Normal 9 3 4 2 3" xfId="24892"/>
    <cellStyle name="Normal 9 3 4 2 3 2" xfId="24893"/>
    <cellStyle name="Normal 9 3 4 2 3 2 2" xfId="24894"/>
    <cellStyle name="Normal 9 3 4 2 3 3" xfId="24895"/>
    <cellStyle name="Normal 9 3 4 2 4" xfId="24896"/>
    <cellStyle name="Normal 9 3 4 2 4 2" xfId="24897"/>
    <cellStyle name="Normal 9 3 4 2 5" xfId="24898"/>
    <cellStyle name="Normal 9 3 4 3" xfId="24899"/>
    <cellStyle name="Normal 9 3 4 3 2" xfId="24900"/>
    <cellStyle name="Normal 9 3 4 3 2 2" xfId="24901"/>
    <cellStyle name="Normal 9 3 4 3 2 2 2" xfId="24902"/>
    <cellStyle name="Normal 9 3 4 3 2 3" xfId="24903"/>
    <cellStyle name="Normal 9 3 4 3 3" xfId="24904"/>
    <cellStyle name="Normal 9 3 4 3 3 2" xfId="24905"/>
    <cellStyle name="Normal 9 3 4 3 4" xfId="24906"/>
    <cellStyle name="Normal 9 3 4 4" xfId="24907"/>
    <cellStyle name="Normal 9 3 4 4 2" xfId="24908"/>
    <cellStyle name="Normal 9 3 4 4 2 2" xfId="24909"/>
    <cellStyle name="Normal 9 3 4 4 2 2 2" xfId="24910"/>
    <cellStyle name="Normal 9 3 4 4 2 3" xfId="24911"/>
    <cellStyle name="Normal 9 3 4 4 3" xfId="24912"/>
    <cellStyle name="Normal 9 3 4 4 3 2" xfId="24913"/>
    <cellStyle name="Normal 9 3 4 4 4" xfId="24914"/>
    <cellStyle name="Normal 9 3 4 5" xfId="24915"/>
    <cellStyle name="Normal 9 3 4 5 2" xfId="24916"/>
    <cellStyle name="Normal 9 3 4 5 2 2" xfId="24917"/>
    <cellStyle name="Normal 9 3 4 5 3" xfId="24918"/>
    <cellStyle name="Normal 9 3 4 6" xfId="24919"/>
    <cellStyle name="Normal 9 3 4 6 2" xfId="24920"/>
    <cellStyle name="Normal 9 3 4 7" xfId="24921"/>
    <cellStyle name="Normal 9 3 5" xfId="24922"/>
    <cellStyle name="Normal 9 3 5 2" xfId="24923"/>
    <cellStyle name="Normal 9 3 5 2 2" xfId="24924"/>
    <cellStyle name="Normal 9 3 5 2 2 2" xfId="24925"/>
    <cellStyle name="Normal 9 3 5 2 2 2 2" xfId="24926"/>
    <cellStyle name="Normal 9 3 5 2 2 3" xfId="24927"/>
    <cellStyle name="Normal 9 3 5 2 3" xfId="24928"/>
    <cellStyle name="Normal 9 3 5 2 3 2" xfId="24929"/>
    <cellStyle name="Normal 9 3 5 2 4" xfId="24930"/>
    <cellStyle name="Normal 9 3 5 3" xfId="24931"/>
    <cellStyle name="Normal 9 3 5 3 2" xfId="24932"/>
    <cellStyle name="Normal 9 3 5 3 2 2" xfId="24933"/>
    <cellStyle name="Normal 9 3 5 3 2 2 2" xfId="24934"/>
    <cellStyle name="Normal 9 3 5 3 2 3" xfId="24935"/>
    <cellStyle name="Normal 9 3 5 3 3" xfId="24936"/>
    <cellStyle name="Normal 9 3 5 3 3 2" xfId="24937"/>
    <cellStyle name="Normal 9 3 5 3 4" xfId="24938"/>
    <cellStyle name="Normal 9 3 5 4" xfId="24939"/>
    <cellStyle name="Normal 9 3 5 4 2" xfId="24940"/>
    <cellStyle name="Normal 9 3 5 4 2 2" xfId="24941"/>
    <cellStyle name="Normal 9 3 5 4 3" xfId="24942"/>
    <cellStyle name="Normal 9 3 5 5" xfId="24943"/>
    <cellStyle name="Normal 9 3 5 5 2" xfId="24944"/>
    <cellStyle name="Normal 9 3 5 6" xfId="24945"/>
    <cellStyle name="Normal 9 3 6" xfId="24946"/>
    <cellStyle name="Normal 9 3 6 2" xfId="24947"/>
    <cellStyle name="Normal 9 3 6 2 2" xfId="24948"/>
    <cellStyle name="Normal 9 3 6 2 2 2" xfId="24949"/>
    <cellStyle name="Normal 9 3 6 2 2 2 2" xfId="24950"/>
    <cellStyle name="Normal 9 3 6 2 2 3" xfId="24951"/>
    <cellStyle name="Normal 9 3 6 2 3" xfId="24952"/>
    <cellStyle name="Normal 9 3 6 2 3 2" xfId="24953"/>
    <cellStyle name="Normal 9 3 6 2 4" xfId="24954"/>
    <cellStyle name="Normal 9 3 6 3" xfId="24955"/>
    <cellStyle name="Normal 9 3 6 3 2" xfId="24956"/>
    <cellStyle name="Normal 9 3 6 3 2 2" xfId="24957"/>
    <cellStyle name="Normal 9 3 6 3 3" xfId="24958"/>
    <cellStyle name="Normal 9 3 6 4" xfId="24959"/>
    <cellStyle name="Normal 9 3 6 4 2" xfId="24960"/>
    <cellStyle name="Normal 9 3 6 5" xfId="24961"/>
    <cellStyle name="Normal 9 3 7" xfId="24962"/>
    <cellStyle name="Normal 9 3 7 2" xfId="24963"/>
    <cellStyle name="Normal 9 3 7 2 2" xfId="24964"/>
    <cellStyle name="Normal 9 3 7 2 2 2" xfId="24965"/>
    <cellStyle name="Normal 9 3 7 2 3" xfId="24966"/>
    <cellStyle name="Normal 9 3 7 3" xfId="24967"/>
    <cellStyle name="Normal 9 3 7 3 2" xfId="24968"/>
    <cellStyle name="Normal 9 3 7 4" xfId="24969"/>
    <cellStyle name="Normal 9 3 8" xfId="24970"/>
    <cellStyle name="Normal 9 3 8 2" xfId="24971"/>
    <cellStyle name="Normal 9 3 8 2 2" xfId="24972"/>
    <cellStyle name="Normal 9 3 8 2 2 2" xfId="24973"/>
    <cellStyle name="Normal 9 3 8 2 3" xfId="24974"/>
    <cellStyle name="Normal 9 3 8 3" xfId="24975"/>
    <cellStyle name="Normal 9 3 8 3 2" xfId="24976"/>
    <cellStyle name="Normal 9 3 8 4" xfId="24977"/>
    <cellStyle name="Normal 9 3 9" xfId="24978"/>
    <cellStyle name="Normal 9 3 9 2" xfId="24979"/>
    <cellStyle name="Normal 9 3 9 2 2" xfId="24980"/>
    <cellStyle name="Normal 9 3 9 3" xfId="24981"/>
    <cellStyle name="Normal 9 4" xfId="24982"/>
    <cellStyle name="Normal 9 4 2" xfId="24983"/>
    <cellStyle name="Normal 9 4 2 2" xfId="24984"/>
    <cellStyle name="Normal 9 4 2 2 2" xfId="24985"/>
    <cellStyle name="Normal 9 4 2 2 2 2" xfId="24986"/>
    <cellStyle name="Normal 9 4 2 2 2 2 2" xfId="24987"/>
    <cellStyle name="Normal 9 4 2 2 2 2 2 2" xfId="24988"/>
    <cellStyle name="Normal 9 4 2 2 2 2 3" xfId="24989"/>
    <cellStyle name="Normal 9 4 2 2 2 3" xfId="24990"/>
    <cellStyle name="Normal 9 4 2 2 2 3 2" xfId="24991"/>
    <cellStyle name="Normal 9 4 2 2 2 4" xfId="24992"/>
    <cellStyle name="Normal 9 4 2 2 3" xfId="24993"/>
    <cellStyle name="Normal 9 4 2 2 3 2" xfId="24994"/>
    <cellStyle name="Normal 9 4 2 2 3 2 2" xfId="24995"/>
    <cellStyle name="Normal 9 4 2 2 3 3" xfId="24996"/>
    <cellStyle name="Normal 9 4 2 2 4" xfId="24997"/>
    <cellStyle name="Normal 9 4 2 2 4 2" xfId="24998"/>
    <cellStyle name="Normal 9 4 2 2 5" xfId="24999"/>
    <cellStyle name="Normal 9 4 2 3" xfId="25000"/>
    <cellStyle name="Normal 9 4 2 3 2" xfId="25001"/>
    <cellStyle name="Normal 9 4 2 3 2 2" xfId="25002"/>
    <cellStyle name="Normal 9 4 2 3 2 2 2" xfId="25003"/>
    <cellStyle name="Normal 9 4 2 3 2 3" xfId="25004"/>
    <cellStyle name="Normal 9 4 2 3 3" xfId="25005"/>
    <cellStyle name="Normal 9 4 2 3 3 2" xfId="25006"/>
    <cellStyle name="Normal 9 4 2 3 4" xfId="25007"/>
    <cellStyle name="Normal 9 4 2 4" xfId="25008"/>
    <cellStyle name="Normal 9 4 2 4 2" xfId="25009"/>
    <cellStyle name="Normal 9 4 2 4 2 2" xfId="25010"/>
    <cellStyle name="Normal 9 4 2 4 2 2 2" xfId="25011"/>
    <cellStyle name="Normal 9 4 2 4 2 3" xfId="25012"/>
    <cellStyle name="Normal 9 4 2 4 3" xfId="25013"/>
    <cellStyle name="Normal 9 4 2 4 3 2" xfId="25014"/>
    <cellStyle name="Normal 9 4 2 4 4" xfId="25015"/>
    <cellStyle name="Normal 9 4 2 5" xfId="25016"/>
    <cellStyle name="Normal 9 4 2 5 2" xfId="25017"/>
    <cellStyle name="Normal 9 4 2 5 2 2" xfId="25018"/>
    <cellStyle name="Normal 9 4 2 5 3" xfId="25019"/>
    <cellStyle name="Normal 9 4 2 6" xfId="25020"/>
    <cellStyle name="Normal 9 4 2 6 2" xfId="25021"/>
    <cellStyle name="Normal 9 4 2 7" xfId="25022"/>
    <cellStyle name="Normal 9 4 3" xfId="25023"/>
    <cellStyle name="Normal 9 4 3 2" xfId="25024"/>
    <cellStyle name="Normal 9 4 3 2 2" xfId="25025"/>
    <cellStyle name="Normal 9 4 3 2 2 2" xfId="25026"/>
    <cellStyle name="Normal 9 4 3 2 2 2 2" xfId="25027"/>
    <cellStyle name="Normal 9 4 3 2 2 3" xfId="25028"/>
    <cellStyle name="Normal 9 4 3 2 3" xfId="25029"/>
    <cellStyle name="Normal 9 4 3 2 3 2" xfId="25030"/>
    <cellStyle name="Normal 9 4 3 2 4" xfId="25031"/>
    <cellStyle name="Normal 9 4 3 3" xfId="25032"/>
    <cellStyle name="Normal 9 4 3 3 2" xfId="25033"/>
    <cellStyle name="Normal 9 4 3 3 2 2" xfId="25034"/>
    <cellStyle name="Normal 9 4 3 3 2 2 2" xfId="25035"/>
    <cellStyle name="Normal 9 4 3 3 2 3" xfId="25036"/>
    <cellStyle name="Normal 9 4 3 3 3" xfId="25037"/>
    <cellStyle name="Normal 9 4 3 3 3 2" xfId="25038"/>
    <cellStyle name="Normal 9 4 3 3 4" xfId="25039"/>
    <cellStyle name="Normal 9 4 3 4" xfId="25040"/>
    <cellStyle name="Normal 9 4 3 4 2" xfId="25041"/>
    <cellStyle name="Normal 9 4 3 4 2 2" xfId="25042"/>
    <cellStyle name="Normal 9 4 3 4 3" xfId="25043"/>
    <cellStyle name="Normal 9 4 3 5" xfId="25044"/>
    <cellStyle name="Normal 9 4 3 5 2" xfId="25045"/>
    <cellStyle name="Normal 9 4 3 6" xfId="25046"/>
    <cellStyle name="Normal 9 4 4" xfId="25047"/>
    <cellStyle name="Normal 9 4 4 2" xfId="25048"/>
    <cellStyle name="Normal 9 4 4 2 2" xfId="25049"/>
    <cellStyle name="Normal 9 4 4 2 2 2" xfId="25050"/>
    <cellStyle name="Normal 9 4 4 2 2 2 2" xfId="25051"/>
    <cellStyle name="Normal 9 4 4 2 2 3" xfId="25052"/>
    <cellStyle name="Normal 9 4 4 2 3" xfId="25053"/>
    <cellStyle name="Normal 9 4 4 2 3 2" xfId="25054"/>
    <cellStyle name="Normal 9 4 4 2 4" xfId="25055"/>
    <cellStyle name="Normal 9 4 4 3" xfId="25056"/>
    <cellStyle name="Normal 9 4 4 3 2" xfId="25057"/>
    <cellStyle name="Normal 9 4 4 3 2 2" xfId="25058"/>
    <cellStyle name="Normal 9 4 4 3 3" xfId="25059"/>
    <cellStyle name="Normal 9 4 4 4" xfId="25060"/>
    <cellStyle name="Normal 9 4 4 4 2" xfId="25061"/>
    <cellStyle name="Normal 9 4 4 5" xfId="25062"/>
    <cellStyle name="Normal 9 4 5" xfId="25063"/>
    <cellStyle name="Normal 9 4 5 2" xfId="25064"/>
    <cellStyle name="Normal 9 4 5 2 2" xfId="25065"/>
    <cellStyle name="Normal 9 4 5 2 2 2" xfId="25066"/>
    <cellStyle name="Normal 9 4 5 2 3" xfId="25067"/>
    <cellStyle name="Normal 9 4 5 3" xfId="25068"/>
    <cellStyle name="Normal 9 4 5 3 2" xfId="25069"/>
    <cellStyle name="Normal 9 4 5 4" xfId="25070"/>
    <cellStyle name="Normal 9 4 6" xfId="25071"/>
    <cellStyle name="Normal 9 4 6 2" xfId="25072"/>
    <cellStyle name="Normal 9 4 6 2 2" xfId="25073"/>
    <cellStyle name="Normal 9 4 6 2 2 2" xfId="25074"/>
    <cellStyle name="Normal 9 4 6 2 3" xfId="25075"/>
    <cellStyle name="Normal 9 4 6 3" xfId="25076"/>
    <cellStyle name="Normal 9 4 6 3 2" xfId="25077"/>
    <cellStyle name="Normal 9 4 6 4" xfId="25078"/>
    <cellStyle name="Normal 9 4 7" xfId="25079"/>
    <cellStyle name="Normal 9 4 7 2" xfId="25080"/>
    <cellStyle name="Normal 9 4 7 2 2" xfId="25081"/>
    <cellStyle name="Normal 9 4 7 3" xfId="25082"/>
    <cellStyle name="Normal 9 4 8" xfId="25083"/>
    <cellStyle name="Normal 9 4 8 2" xfId="25084"/>
    <cellStyle name="Normal 9 4 9" xfId="25085"/>
    <cellStyle name="Normal 9 5" xfId="25086"/>
    <cellStyle name="Normal 9 5 2" xfId="25087"/>
    <cellStyle name="Normal 9 5 2 2" xfId="25088"/>
    <cellStyle name="Normal 9 5 2 2 2" xfId="25089"/>
    <cellStyle name="Normal 9 5 2 2 2 2" xfId="25090"/>
    <cellStyle name="Normal 9 5 2 2 2 2 2" xfId="25091"/>
    <cellStyle name="Normal 9 5 2 2 2 3" xfId="25092"/>
    <cellStyle name="Normal 9 5 2 2 3" xfId="25093"/>
    <cellStyle name="Normal 9 5 2 2 3 2" xfId="25094"/>
    <cellStyle name="Normal 9 5 2 2 4" xfId="25095"/>
    <cellStyle name="Normal 9 5 2 3" xfId="25096"/>
    <cellStyle name="Normal 9 5 2 3 2" xfId="25097"/>
    <cellStyle name="Normal 9 5 2 3 2 2" xfId="25098"/>
    <cellStyle name="Normal 9 5 2 3 2 2 2" xfId="25099"/>
    <cellStyle name="Normal 9 5 2 3 2 3" xfId="25100"/>
    <cellStyle name="Normal 9 5 2 3 3" xfId="25101"/>
    <cellStyle name="Normal 9 5 2 3 3 2" xfId="25102"/>
    <cellStyle name="Normal 9 5 2 3 4" xfId="25103"/>
    <cellStyle name="Normal 9 5 2 4" xfId="25104"/>
    <cellStyle name="Normal 9 5 2 4 2" xfId="25105"/>
    <cellStyle name="Normal 9 5 2 4 2 2" xfId="25106"/>
    <cellStyle name="Normal 9 5 2 4 3" xfId="25107"/>
    <cellStyle name="Normal 9 5 2 5" xfId="25108"/>
    <cellStyle name="Normal 9 5 2 5 2" xfId="25109"/>
    <cellStyle name="Normal 9 5 2 6" xfId="25110"/>
    <cellStyle name="Normal 9 5 3" xfId="25111"/>
    <cellStyle name="Normal 9 5 3 2" xfId="25112"/>
    <cellStyle name="Normal 9 5 3 2 2" xfId="25113"/>
    <cellStyle name="Normal 9 5 3 2 2 2" xfId="25114"/>
    <cellStyle name="Normal 9 5 3 2 2 2 2" xfId="25115"/>
    <cellStyle name="Normal 9 5 3 2 2 3" xfId="25116"/>
    <cellStyle name="Normal 9 5 3 2 3" xfId="25117"/>
    <cellStyle name="Normal 9 5 3 2 3 2" xfId="25118"/>
    <cellStyle name="Normal 9 5 3 2 4" xfId="25119"/>
    <cellStyle name="Normal 9 5 3 3" xfId="25120"/>
    <cellStyle name="Normal 9 5 3 3 2" xfId="25121"/>
    <cellStyle name="Normal 9 5 3 3 2 2" xfId="25122"/>
    <cellStyle name="Normal 9 5 3 3 3" xfId="25123"/>
    <cellStyle name="Normal 9 5 3 4" xfId="25124"/>
    <cellStyle name="Normal 9 5 3 4 2" xfId="25125"/>
    <cellStyle name="Normal 9 5 3 5" xfId="25126"/>
    <cellStyle name="Normal 9 5 4" xfId="25127"/>
    <cellStyle name="Normal 9 5 4 2" xfId="25128"/>
    <cellStyle name="Normal 9 5 4 2 2" xfId="25129"/>
    <cellStyle name="Normal 9 5 4 2 2 2" xfId="25130"/>
    <cellStyle name="Normal 9 5 4 2 3" xfId="25131"/>
    <cellStyle name="Normal 9 5 4 3" xfId="25132"/>
    <cellStyle name="Normal 9 5 4 3 2" xfId="25133"/>
    <cellStyle name="Normal 9 5 4 4" xfId="25134"/>
    <cellStyle name="Normal 9 5 5" xfId="25135"/>
    <cellStyle name="Normal 9 5 5 2" xfId="25136"/>
    <cellStyle name="Normal 9 5 5 2 2" xfId="25137"/>
    <cellStyle name="Normal 9 5 5 2 2 2" xfId="25138"/>
    <cellStyle name="Normal 9 5 5 2 3" xfId="25139"/>
    <cellStyle name="Normal 9 5 5 3" xfId="25140"/>
    <cellStyle name="Normal 9 5 5 3 2" xfId="25141"/>
    <cellStyle name="Normal 9 5 5 4" xfId="25142"/>
    <cellStyle name="Normal 9 5 6" xfId="25143"/>
    <cellStyle name="Normal 9 5 6 2" xfId="25144"/>
    <cellStyle name="Normal 9 5 6 2 2" xfId="25145"/>
    <cellStyle name="Normal 9 5 6 3" xfId="25146"/>
    <cellStyle name="Normal 9 5 7" xfId="25147"/>
    <cellStyle name="Normal 9 5 7 2" xfId="25148"/>
    <cellStyle name="Normal 9 5 8" xfId="25149"/>
    <cellStyle name="Normal 9 6" xfId="25150"/>
    <cellStyle name="Normal 9 6 2" xfId="25151"/>
    <cellStyle name="Normal 9 6 2 2" xfId="25152"/>
    <cellStyle name="Normal 9 6 2 2 2" xfId="25153"/>
    <cellStyle name="Normal 9 6 2 2 2 2" xfId="25154"/>
    <cellStyle name="Normal 9 6 2 2 2 2 2" xfId="25155"/>
    <cellStyle name="Normal 9 6 2 2 2 3" xfId="25156"/>
    <cellStyle name="Normal 9 6 2 2 3" xfId="25157"/>
    <cellStyle name="Normal 9 6 2 2 3 2" xfId="25158"/>
    <cellStyle name="Normal 9 6 2 2 4" xfId="25159"/>
    <cellStyle name="Normal 9 6 2 3" xfId="25160"/>
    <cellStyle name="Normal 9 6 2 3 2" xfId="25161"/>
    <cellStyle name="Normal 9 6 2 3 2 2" xfId="25162"/>
    <cellStyle name="Normal 9 6 2 3 3" xfId="25163"/>
    <cellStyle name="Normal 9 6 2 4" xfId="25164"/>
    <cellStyle name="Normal 9 6 2 4 2" xfId="25165"/>
    <cellStyle name="Normal 9 6 2 5" xfId="25166"/>
    <cellStyle name="Normal 9 6 3" xfId="25167"/>
    <cellStyle name="Normal 9 6 3 2" xfId="25168"/>
    <cellStyle name="Normal 9 6 3 2 2" xfId="25169"/>
    <cellStyle name="Normal 9 6 3 2 2 2" xfId="25170"/>
    <cellStyle name="Normal 9 6 3 2 3" xfId="25171"/>
    <cellStyle name="Normal 9 6 3 3" xfId="25172"/>
    <cellStyle name="Normal 9 6 3 3 2" xfId="25173"/>
    <cellStyle name="Normal 9 6 3 4" xfId="25174"/>
    <cellStyle name="Normal 9 6 4" xfId="25175"/>
    <cellStyle name="Normal 9 6 4 2" xfId="25176"/>
    <cellStyle name="Normal 9 6 4 2 2" xfId="25177"/>
    <cellStyle name="Normal 9 6 4 2 2 2" xfId="25178"/>
    <cellStyle name="Normal 9 6 4 2 3" xfId="25179"/>
    <cellStyle name="Normal 9 6 4 3" xfId="25180"/>
    <cellStyle name="Normal 9 6 4 3 2" xfId="25181"/>
    <cellStyle name="Normal 9 6 4 4" xfId="25182"/>
    <cellStyle name="Normal 9 6 5" xfId="25183"/>
    <cellStyle name="Normal 9 6 5 2" xfId="25184"/>
    <cellStyle name="Normal 9 6 5 2 2" xfId="25185"/>
    <cellStyle name="Normal 9 6 5 3" xfId="25186"/>
    <cellStyle name="Normal 9 6 6" xfId="25187"/>
    <cellStyle name="Normal 9 6 6 2" xfId="25188"/>
    <cellStyle name="Normal 9 6 7" xfId="25189"/>
    <cellStyle name="Normal 9 7" xfId="25190"/>
    <cellStyle name="Normal 9 7 2" xfId="25191"/>
    <cellStyle name="Normal 9 7 2 2" xfId="25192"/>
    <cellStyle name="Normal 9 7 2 2 2" xfId="25193"/>
    <cellStyle name="Normal 9 7 2 2 2 2" xfId="25194"/>
    <cellStyle name="Normal 9 7 2 2 3" xfId="25195"/>
    <cellStyle name="Normal 9 7 2 3" xfId="25196"/>
    <cellStyle name="Normal 9 7 2 3 2" xfId="25197"/>
    <cellStyle name="Normal 9 7 2 4" xfId="25198"/>
    <cellStyle name="Normal 9 7 3" xfId="25199"/>
    <cellStyle name="Normal 9 7 3 2" xfId="25200"/>
    <cellStyle name="Normal 9 7 3 2 2" xfId="25201"/>
    <cellStyle name="Normal 9 7 3 2 2 2" xfId="25202"/>
    <cellStyle name="Normal 9 7 3 2 3" xfId="25203"/>
    <cellStyle name="Normal 9 7 3 3" xfId="25204"/>
    <cellStyle name="Normal 9 7 3 3 2" xfId="25205"/>
    <cellStyle name="Normal 9 7 3 4" xfId="25206"/>
    <cellStyle name="Normal 9 7 4" xfId="25207"/>
    <cellStyle name="Normal 9 7 4 2" xfId="25208"/>
    <cellStyle name="Normal 9 7 4 2 2" xfId="25209"/>
    <cellStyle name="Normal 9 7 4 3" xfId="25210"/>
    <cellStyle name="Normal 9 7 5" xfId="25211"/>
    <cellStyle name="Normal 9 7 5 2" xfId="25212"/>
    <cellStyle name="Normal 9 7 6" xfId="25213"/>
    <cellStyle name="Normal 9 8" xfId="25214"/>
    <cellStyle name="Normal 9 8 2" xfId="25215"/>
    <cellStyle name="Normal 9 8 2 2" xfId="25216"/>
    <cellStyle name="Normal 9 8 2 2 2" xfId="25217"/>
    <cellStyle name="Normal 9 8 2 2 2 2" xfId="25218"/>
    <cellStyle name="Normal 9 8 2 2 3" xfId="25219"/>
    <cellStyle name="Normal 9 8 2 3" xfId="25220"/>
    <cellStyle name="Normal 9 8 2 3 2" xfId="25221"/>
    <cellStyle name="Normal 9 8 2 4" xfId="25222"/>
    <cellStyle name="Normal 9 8 3" xfId="25223"/>
    <cellStyle name="Normal 9 8 3 2" xfId="25224"/>
    <cellStyle name="Normal 9 8 3 2 2" xfId="25225"/>
    <cellStyle name="Normal 9 8 3 3" xfId="25226"/>
    <cellStyle name="Normal 9 8 4" xfId="25227"/>
    <cellStyle name="Normal 9 8 4 2" xfId="25228"/>
    <cellStyle name="Normal 9 8 5" xfId="25229"/>
    <cellStyle name="Normal 9 9" xfId="25230"/>
    <cellStyle name="Normal 9 9 2" xfId="25231"/>
    <cellStyle name="Normal 9 9 2 2" xfId="25232"/>
    <cellStyle name="Normal 9 9 2 2 2" xfId="25233"/>
    <cellStyle name="Normal 9 9 2 3" xfId="25234"/>
    <cellStyle name="Normal 9 9 3" xfId="25235"/>
    <cellStyle name="Normal 9 9 3 2" xfId="25236"/>
    <cellStyle name="Normal 9 9 4" xfId="25237"/>
    <cellStyle name="Normal 90" xfId="25238"/>
    <cellStyle name="Normal 90 2" xfId="25239"/>
    <cellStyle name="Normal 91" xfId="25240"/>
    <cellStyle name="Normal 91 2" xfId="25241"/>
    <cellStyle name="Normal 91 2 2" xfId="25242"/>
    <cellStyle name="Normal 91 3" xfId="25243"/>
    <cellStyle name="Normal 92" xfId="25244"/>
    <cellStyle name="Normal 92 2" xfId="25245"/>
    <cellStyle name="Normal 92 2 2" xfId="25246"/>
    <cellStyle name="Normal 92 3" xfId="25247"/>
    <cellStyle name="Normal 93" xfId="25248"/>
    <cellStyle name="Normal 93 2" xfId="25249"/>
    <cellStyle name="Normal 93 2 2" xfId="25250"/>
    <cellStyle name="Normal 93 3" xfId="25251"/>
    <cellStyle name="Normal 94" xfId="25252"/>
    <cellStyle name="Normal 94 2" xfId="25253"/>
    <cellStyle name="Normal 94 2 2" xfId="25254"/>
    <cellStyle name="Normal 94 3" xfId="25255"/>
    <cellStyle name="Normal 95" xfId="25256"/>
    <cellStyle name="Normal 95 2" xfId="25257"/>
    <cellStyle name="Normal 95 2 2" xfId="25258"/>
    <cellStyle name="Normal 95 3" xfId="25259"/>
    <cellStyle name="Normal 96" xfId="25260"/>
    <cellStyle name="Normal 96 2" xfId="25261"/>
    <cellStyle name="Normal 96 2 2" xfId="25262"/>
    <cellStyle name="Normal 96 3" xfId="25263"/>
    <cellStyle name="Normal 97" xfId="25264"/>
    <cellStyle name="Normal 97 2" xfId="25265"/>
    <cellStyle name="Normal 97 2 2" xfId="25266"/>
    <cellStyle name="Normal 97 3" xfId="25267"/>
    <cellStyle name="Normal 98" xfId="25268"/>
    <cellStyle name="Normal 99" xfId="25269"/>
    <cellStyle name="Normal 99 2" xfId="25270"/>
    <cellStyle name="Normal 99 2 2" xfId="25271"/>
    <cellStyle name="Normal 99 2 2 2" xfId="25272"/>
    <cellStyle name="Normal 99 2 2 2 2" xfId="25273"/>
    <cellStyle name="Normal 99 2 2 2 2 2" xfId="25274"/>
    <cellStyle name="Normal 99 2 2 2 3" xfId="25275"/>
    <cellStyle name="Normal 99 2 2 3" xfId="25276"/>
    <cellStyle name="Normal 99 2 2 3 2" xfId="25277"/>
    <cellStyle name="Normal 99 2 2 4" xfId="25278"/>
    <cellStyle name="Normal 99 2 3" xfId="25279"/>
    <cellStyle name="Normal 99 2 3 2" xfId="25280"/>
    <cellStyle name="Normal 99 2 3 2 2" xfId="25281"/>
    <cellStyle name="Normal 99 2 3 3" xfId="25282"/>
    <cellStyle name="Normal 99 2 4" xfId="25283"/>
    <cellStyle name="Normal 99 2 4 2" xfId="25284"/>
    <cellStyle name="Normal 99 2 5" xfId="25285"/>
    <cellStyle name="Normal 99 3" xfId="25286"/>
    <cellStyle name="Normal 99 3 2" xfId="25287"/>
    <cellStyle name="Normal 99 3 2 2" xfId="25288"/>
    <cellStyle name="Normal 99 3 2 2 2" xfId="25289"/>
    <cellStyle name="Normal 99 3 2 3" xfId="25290"/>
    <cellStyle name="Normal 99 3 3" xfId="25291"/>
    <cellStyle name="Normal 99 3 3 2" xfId="25292"/>
    <cellStyle name="Normal 99 3 4" xfId="25293"/>
    <cellStyle name="Normal 99 4" xfId="25294"/>
    <cellStyle name="Normal 99 4 2" xfId="25295"/>
    <cellStyle name="Normal 99 4 2 2" xfId="25296"/>
    <cellStyle name="Normal 99 4 2 2 2" xfId="25297"/>
    <cellStyle name="Normal 99 4 2 3" xfId="25298"/>
    <cellStyle name="Normal 99 4 3" xfId="25299"/>
    <cellStyle name="Normal 99 4 3 2" xfId="25300"/>
    <cellStyle name="Normal 99 4 4" xfId="25301"/>
    <cellStyle name="Normal 99 5" xfId="25302"/>
    <cellStyle name="Normal 99 5 2" xfId="25303"/>
    <cellStyle name="Normal 99 5 2 2" xfId="25304"/>
    <cellStyle name="Normal 99 5 3" xfId="25305"/>
    <cellStyle name="Normal 99 6" xfId="25306"/>
    <cellStyle name="Normal 99 6 2" xfId="25307"/>
    <cellStyle name="Normal 99 7" xfId="25308"/>
    <cellStyle name="Normal(0)" xfId="3"/>
    <cellStyle name="Note 2" xfId="25309"/>
    <cellStyle name="Note 2 2" xfId="25310"/>
    <cellStyle name="Note 2 3" xfId="25311"/>
    <cellStyle name="Note 2 3 2" xfId="25312"/>
    <cellStyle name="Note 2 4" xfId="25313"/>
    <cellStyle name="Note 3" xfId="25314"/>
    <cellStyle name="Note 4" xfId="25315"/>
    <cellStyle name="Note 4 2" xfId="25316"/>
    <cellStyle name="Note 4 2 2" xfId="25317"/>
    <cellStyle name="Note 4 3" xfId="25318"/>
    <cellStyle name="Note 5" xfId="25319"/>
    <cellStyle name="Note 5 2" xfId="25320"/>
    <cellStyle name="Note 5 2 2" xfId="25321"/>
    <cellStyle name="Note 5 3" xfId="25322"/>
    <cellStyle name="Number" xfId="25323"/>
    <cellStyle name="Output 2" xfId="25324"/>
    <cellStyle name="Output 2 2" xfId="25325"/>
    <cellStyle name="Output 3" xfId="25326"/>
    <cellStyle name="Output 4" xfId="25327"/>
    <cellStyle name="Output 5" xfId="25328"/>
    <cellStyle name="Output Amounts" xfId="25329"/>
    <cellStyle name="Output Column Headings" xfId="25330"/>
    <cellStyle name="Output Line Items" xfId="25331"/>
    <cellStyle name="Output Line Items 2" xfId="25332"/>
    <cellStyle name="Output Report Heading" xfId="25333"/>
    <cellStyle name="Output Report Title" xfId="25334"/>
    <cellStyle name="Password" xfId="25335"/>
    <cellStyle name="per.style" xfId="25336"/>
    <cellStyle name="Percen - Style1" xfId="25337"/>
    <cellStyle name="Percen - Style2" xfId="25338"/>
    <cellStyle name="Percent" xfId="28324" builtinId="5"/>
    <cellStyle name="Percent [2]" xfId="25339"/>
    <cellStyle name="Percent [2] 10" xfId="25340"/>
    <cellStyle name="Percent [2] 11" xfId="25341"/>
    <cellStyle name="Percent [2] 12" xfId="25342"/>
    <cellStyle name="Percent [2] 13" xfId="25343"/>
    <cellStyle name="Percent [2] 14" xfId="25344"/>
    <cellStyle name="Percent [2] 2" xfId="25345"/>
    <cellStyle name="Percent [2] 3" xfId="25346"/>
    <cellStyle name="Percent [2] 4" xfId="25347"/>
    <cellStyle name="Percent [2] 5" xfId="25348"/>
    <cellStyle name="Percent [2] 6" xfId="25349"/>
    <cellStyle name="Percent [2] 7" xfId="25350"/>
    <cellStyle name="Percent [2] 8" xfId="25351"/>
    <cellStyle name="Percent [2] 9" xfId="25352"/>
    <cellStyle name="Percent 10" xfId="25353"/>
    <cellStyle name="Percent 10 2" xfId="25354"/>
    <cellStyle name="Percent 11" xfId="25355"/>
    <cellStyle name="Percent 11 2" xfId="25356"/>
    <cellStyle name="Percent 12" xfId="25357"/>
    <cellStyle name="Percent 12 2" xfId="25358"/>
    <cellStyle name="Percent 13" xfId="25359"/>
    <cellStyle name="Percent 14" xfId="25360"/>
    <cellStyle name="Percent 15" xfId="25361"/>
    <cellStyle name="Percent 16" xfId="25362"/>
    <cellStyle name="Percent 17" xfId="25363"/>
    <cellStyle name="Percent 18" xfId="25364"/>
    <cellStyle name="Percent 19" xfId="25365"/>
    <cellStyle name="Percent 2" xfId="11"/>
    <cellStyle name="Percent 2 2" xfId="25366"/>
    <cellStyle name="Percent 2 2 2" xfId="25367"/>
    <cellStyle name="Percent 2 2 3" xfId="25368"/>
    <cellStyle name="Percent 2 3" xfId="25369"/>
    <cellStyle name="Percent 2 3 2" xfId="25370"/>
    <cellStyle name="Percent 2 4" xfId="25371"/>
    <cellStyle name="Percent 2 5" xfId="25372"/>
    <cellStyle name="Percent 2 6" xfId="25373"/>
    <cellStyle name="Percent 20" xfId="25374"/>
    <cellStyle name="Percent 21" xfId="25375"/>
    <cellStyle name="Percent 22" xfId="25376"/>
    <cellStyle name="Percent 23" xfId="25377"/>
    <cellStyle name="Percent 24" xfId="25378"/>
    <cellStyle name="Percent 25" xfId="25379"/>
    <cellStyle name="Percent 26" xfId="25380"/>
    <cellStyle name="Percent 27" xfId="25381"/>
    <cellStyle name="Percent 28" xfId="25382"/>
    <cellStyle name="Percent 29" xfId="25383"/>
    <cellStyle name="Percent 3" xfId="15"/>
    <cellStyle name="Percent 3 10" xfId="25384"/>
    <cellStyle name="Percent 3 10 2" xfId="25385"/>
    <cellStyle name="Percent 3 10 2 2" xfId="25386"/>
    <cellStyle name="Percent 3 10 2 2 2" xfId="25387"/>
    <cellStyle name="Percent 3 10 2 2 2 2" xfId="25388"/>
    <cellStyle name="Percent 3 10 2 2 2 2 2" xfId="25389"/>
    <cellStyle name="Percent 3 10 2 2 2 3" xfId="25390"/>
    <cellStyle name="Percent 3 10 2 2 3" xfId="25391"/>
    <cellStyle name="Percent 3 10 2 2 3 2" xfId="25392"/>
    <cellStyle name="Percent 3 10 2 2 4" xfId="25393"/>
    <cellStyle name="Percent 3 10 2 3" xfId="25394"/>
    <cellStyle name="Percent 3 10 2 3 2" xfId="25395"/>
    <cellStyle name="Percent 3 10 2 3 2 2" xfId="25396"/>
    <cellStyle name="Percent 3 10 2 3 3" xfId="25397"/>
    <cellStyle name="Percent 3 10 2 4" xfId="25398"/>
    <cellStyle name="Percent 3 10 2 4 2" xfId="25399"/>
    <cellStyle name="Percent 3 10 2 5" xfId="25400"/>
    <cellStyle name="Percent 3 10 3" xfId="25401"/>
    <cellStyle name="Percent 3 10 3 2" xfId="25402"/>
    <cellStyle name="Percent 3 10 3 2 2" xfId="25403"/>
    <cellStyle name="Percent 3 10 3 2 2 2" xfId="25404"/>
    <cellStyle name="Percent 3 10 3 2 3" xfId="25405"/>
    <cellStyle name="Percent 3 10 3 3" xfId="25406"/>
    <cellStyle name="Percent 3 10 3 3 2" xfId="25407"/>
    <cellStyle name="Percent 3 10 3 4" xfId="25408"/>
    <cellStyle name="Percent 3 10 4" xfId="25409"/>
    <cellStyle name="Percent 3 10 4 2" xfId="25410"/>
    <cellStyle name="Percent 3 10 4 2 2" xfId="25411"/>
    <cellStyle name="Percent 3 10 4 2 2 2" xfId="25412"/>
    <cellStyle name="Percent 3 10 4 2 3" xfId="25413"/>
    <cellStyle name="Percent 3 10 4 3" xfId="25414"/>
    <cellStyle name="Percent 3 10 4 3 2" xfId="25415"/>
    <cellStyle name="Percent 3 10 4 4" xfId="25416"/>
    <cellStyle name="Percent 3 10 5" xfId="25417"/>
    <cellStyle name="Percent 3 10 5 2" xfId="25418"/>
    <cellStyle name="Percent 3 10 5 2 2" xfId="25419"/>
    <cellStyle name="Percent 3 10 5 3" xfId="25420"/>
    <cellStyle name="Percent 3 10 6" xfId="25421"/>
    <cellStyle name="Percent 3 10 6 2" xfId="25422"/>
    <cellStyle name="Percent 3 10 7" xfId="25423"/>
    <cellStyle name="Percent 3 11" xfId="25424"/>
    <cellStyle name="Percent 3 11 2" xfId="25425"/>
    <cellStyle name="Percent 3 11 2 2" xfId="25426"/>
    <cellStyle name="Percent 3 11 2 2 2" xfId="25427"/>
    <cellStyle name="Percent 3 11 2 2 2 2" xfId="25428"/>
    <cellStyle name="Percent 3 11 2 2 2 2 2" xfId="25429"/>
    <cellStyle name="Percent 3 11 2 2 2 3" xfId="25430"/>
    <cellStyle name="Percent 3 11 2 2 3" xfId="25431"/>
    <cellStyle name="Percent 3 11 2 2 3 2" xfId="25432"/>
    <cellStyle name="Percent 3 11 2 2 4" xfId="25433"/>
    <cellStyle name="Percent 3 11 2 3" xfId="25434"/>
    <cellStyle name="Percent 3 11 2 3 2" xfId="25435"/>
    <cellStyle name="Percent 3 11 2 3 2 2" xfId="25436"/>
    <cellStyle name="Percent 3 11 2 3 3" xfId="25437"/>
    <cellStyle name="Percent 3 11 2 4" xfId="25438"/>
    <cellStyle name="Percent 3 11 2 4 2" xfId="25439"/>
    <cellStyle name="Percent 3 11 2 5" xfId="25440"/>
    <cellStyle name="Percent 3 11 3" xfId="25441"/>
    <cellStyle name="Percent 3 11 3 2" xfId="25442"/>
    <cellStyle name="Percent 3 11 3 2 2" xfId="25443"/>
    <cellStyle name="Percent 3 11 3 2 2 2" xfId="25444"/>
    <cellStyle name="Percent 3 11 3 2 3" xfId="25445"/>
    <cellStyle name="Percent 3 11 3 3" xfId="25446"/>
    <cellStyle name="Percent 3 11 3 3 2" xfId="25447"/>
    <cellStyle name="Percent 3 11 3 4" xfId="25448"/>
    <cellStyle name="Percent 3 11 4" xfId="25449"/>
    <cellStyle name="Percent 3 11 4 2" xfId="25450"/>
    <cellStyle name="Percent 3 11 4 2 2" xfId="25451"/>
    <cellStyle name="Percent 3 11 4 2 2 2" xfId="25452"/>
    <cellStyle name="Percent 3 11 4 2 3" xfId="25453"/>
    <cellStyle name="Percent 3 11 4 3" xfId="25454"/>
    <cellStyle name="Percent 3 11 4 3 2" xfId="25455"/>
    <cellStyle name="Percent 3 11 4 4" xfId="25456"/>
    <cellStyle name="Percent 3 11 5" xfId="25457"/>
    <cellStyle name="Percent 3 11 5 2" xfId="25458"/>
    <cellStyle name="Percent 3 11 5 2 2" xfId="25459"/>
    <cellStyle name="Percent 3 11 5 3" xfId="25460"/>
    <cellStyle name="Percent 3 11 6" xfId="25461"/>
    <cellStyle name="Percent 3 11 6 2" xfId="25462"/>
    <cellStyle name="Percent 3 11 7" xfId="25463"/>
    <cellStyle name="Percent 3 12" xfId="25464"/>
    <cellStyle name="Percent 3 12 2" xfId="25465"/>
    <cellStyle name="Percent 3 12 2 2" xfId="25466"/>
    <cellStyle name="Percent 3 12 2 2 2" xfId="25467"/>
    <cellStyle name="Percent 3 12 2 2 2 2" xfId="25468"/>
    <cellStyle name="Percent 3 12 2 2 2 2 2" xfId="25469"/>
    <cellStyle name="Percent 3 12 2 2 2 3" xfId="25470"/>
    <cellStyle name="Percent 3 12 2 2 3" xfId="25471"/>
    <cellStyle name="Percent 3 12 2 2 3 2" xfId="25472"/>
    <cellStyle name="Percent 3 12 2 2 4" xfId="25473"/>
    <cellStyle name="Percent 3 12 2 3" xfId="25474"/>
    <cellStyle name="Percent 3 12 2 3 2" xfId="25475"/>
    <cellStyle name="Percent 3 12 2 3 2 2" xfId="25476"/>
    <cellStyle name="Percent 3 12 2 3 3" xfId="25477"/>
    <cellStyle name="Percent 3 12 2 4" xfId="25478"/>
    <cellStyle name="Percent 3 12 2 4 2" xfId="25479"/>
    <cellStyle name="Percent 3 12 2 5" xfId="25480"/>
    <cellStyle name="Percent 3 12 3" xfId="25481"/>
    <cellStyle name="Percent 3 12 3 2" xfId="25482"/>
    <cellStyle name="Percent 3 12 3 2 2" xfId="25483"/>
    <cellStyle name="Percent 3 12 3 2 2 2" xfId="25484"/>
    <cellStyle name="Percent 3 12 3 2 3" xfId="25485"/>
    <cellStyle name="Percent 3 12 3 3" xfId="25486"/>
    <cellStyle name="Percent 3 12 3 3 2" xfId="25487"/>
    <cellStyle name="Percent 3 12 3 4" xfId="25488"/>
    <cellStyle name="Percent 3 12 4" xfId="25489"/>
    <cellStyle name="Percent 3 12 4 2" xfId="25490"/>
    <cellStyle name="Percent 3 12 4 2 2" xfId="25491"/>
    <cellStyle name="Percent 3 12 4 2 2 2" xfId="25492"/>
    <cellStyle name="Percent 3 12 4 2 3" xfId="25493"/>
    <cellStyle name="Percent 3 12 4 3" xfId="25494"/>
    <cellStyle name="Percent 3 12 4 3 2" xfId="25495"/>
    <cellStyle name="Percent 3 12 4 4" xfId="25496"/>
    <cellStyle name="Percent 3 12 5" xfId="25497"/>
    <cellStyle name="Percent 3 12 5 2" xfId="25498"/>
    <cellStyle name="Percent 3 12 5 2 2" xfId="25499"/>
    <cellStyle name="Percent 3 12 5 3" xfId="25500"/>
    <cellStyle name="Percent 3 12 6" xfId="25501"/>
    <cellStyle name="Percent 3 12 6 2" xfId="25502"/>
    <cellStyle name="Percent 3 12 7" xfId="25503"/>
    <cellStyle name="Percent 3 13" xfId="25504"/>
    <cellStyle name="Percent 3 13 2" xfId="25505"/>
    <cellStyle name="Percent 3 13 2 2" xfId="25506"/>
    <cellStyle name="Percent 3 13 2 2 2" xfId="25507"/>
    <cellStyle name="Percent 3 13 2 2 2 2" xfId="25508"/>
    <cellStyle name="Percent 3 13 2 2 3" xfId="25509"/>
    <cellStyle name="Percent 3 13 2 3" xfId="25510"/>
    <cellStyle name="Percent 3 13 2 3 2" xfId="25511"/>
    <cellStyle name="Percent 3 13 2 4" xfId="25512"/>
    <cellStyle name="Percent 3 13 3" xfId="25513"/>
    <cellStyle name="Percent 3 13 3 2" xfId="25514"/>
    <cellStyle name="Percent 3 13 3 2 2" xfId="25515"/>
    <cellStyle name="Percent 3 13 3 2 2 2" xfId="25516"/>
    <cellStyle name="Percent 3 13 3 2 3" xfId="25517"/>
    <cellStyle name="Percent 3 13 3 3" xfId="25518"/>
    <cellStyle name="Percent 3 13 3 3 2" xfId="25519"/>
    <cellStyle name="Percent 3 13 3 4" xfId="25520"/>
    <cellStyle name="Percent 3 13 4" xfId="25521"/>
    <cellStyle name="Percent 3 13 4 2" xfId="25522"/>
    <cellStyle name="Percent 3 13 4 2 2" xfId="25523"/>
    <cellStyle name="Percent 3 13 4 3" xfId="25524"/>
    <cellStyle name="Percent 3 13 5" xfId="25525"/>
    <cellStyle name="Percent 3 13 5 2" xfId="25526"/>
    <cellStyle name="Percent 3 13 6" xfId="25527"/>
    <cellStyle name="Percent 3 14" xfId="25528"/>
    <cellStyle name="Percent 3 14 2" xfId="25529"/>
    <cellStyle name="Percent 3 14 2 2" xfId="25530"/>
    <cellStyle name="Percent 3 14 2 2 2" xfId="25531"/>
    <cellStyle name="Percent 3 14 2 2 2 2" xfId="25532"/>
    <cellStyle name="Percent 3 14 2 2 3" xfId="25533"/>
    <cellStyle name="Percent 3 14 2 3" xfId="25534"/>
    <cellStyle name="Percent 3 14 2 3 2" xfId="25535"/>
    <cellStyle name="Percent 3 14 2 4" xfId="25536"/>
    <cellStyle name="Percent 3 14 3" xfId="25537"/>
    <cellStyle name="Percent 3 14 3 2" xfId="25538"/>
    <cellStyle name="Percent 3 14 3 2 2" xfId="25539"/>
    <cellStyle name="Percent 3 14 3 3" xfId="25540"/>
    <cellStyle name="Percent 3 14 4" xfId="25541"/>
    <cellStyle name="Percent 3 14 4 2" xfId="25542"/>
    <cellStyle name="Percent 3 14 5" xfId="25543"/>
    <cellStyle name="Percent 3 15" xfId="25544"/>
    <cellStyle name="Percent 3 15 2" xfId="25545"/>
    <cellStyle name="Percent 3 15 2 2" xfId="25546"/>
    <cellStyle name="Percent 3 15 2 2 2" xfId="25547"/>
    <cellStyle name="Percent 3 15 2 2 2 2" xfId="25548"/>
    <cellStyle name="Percent 3 15 2 2 3" xfId="25549"/>
    <cellStyle name="Percent 3 15 2 3" xfId="25550"/>
    <cellStyle name="Percent 3 15 2 3 2" xfId="25551"/>
    <cellStyle name="Percent 3 15 2 4" xfId="25552"/>
    <cellStyle name="Percent 3 15 3" xfId="25553"/>
    <cellStyle name="Percent 3 15 3 2" xfId="25554"/>
    <cellStyle name="Percent 3 15 3 2 2" xfId="25555"/>
    <cellStyle name="Percent 3 15 3 3" xfId="25556"/>
    <cellStyle name="Percent 3 15 4" xfId="25557"/>
    <cellStyle name="Percent 3 15 4 2" xfId="25558"/>
    <cellStyle name="Percent 3 15 5" xfId="25559"/>
    <cellStyle name="Percent 3 16" xfId="25560"/>
    <cellStyle name="Percent 3 16 2" xfId="25561"/>
    <cellStyle name="Percent 3 16 2 2" xfId="25562"/>
    <cellStyle name="Percent 3 16 2 2 2" xfId="25563"/>
    <cellStyle name="Percent 3 16 2 3" xfId="25564"/>
    <cellStyle name="Percent 3 16 3" xfId="25565"/>
    <cellStyle name="Percent 3 16 3 2" xfId="25566"/>
    <cellStyle name="Percent 3 16 4" xfId="25567"/>
    <cellStyle name="Percent 3 17" xfId="25568"/>
    <cellStyle name="Percent 3 17 2" xfId="25569"/>
    <cellStyle name="Percent 3 17 2 2" xfId="25570"/>
    <cellStyle name="Percent 3 17 2 2 2" xfId="25571"/>
    <cellStyle name="Percent 3 17 2 3" xfId="25572"/>
    <cellStyle name="Percent 3 17 3" xfId="25573"/>
    <cellStyle name="Percent 3 17 3 2" xfId="25574"/>
    <cellStyle name="Percent 3 17 4" xfId="25575"/>
    <cellStyle name="Percent 3 18" xfId="25576"/>
    <cellStyle name="Percent 3 18 2" xfId="25577"/>
    <cellStyle name="Percent 3 18 2 2" xfId="25578"/>
    <cellStyle name="Percent 3 18 3" xfId="25579"/>
    <cellStyle name="Percent 3 19" xfId="25580"/>
    <cellStyle name="Percent 3 19 2" xfId="25581"/>
    <cellStyle name="Percent 3 19 2 2" xfId="25582"/>
    <cellStyle name="Percent 3 19 3" xfId="25583"/>
    <cellStyle name="Percent 3 2" xfId="25584"/>
    <cellStyle name="Percent 3 2 10" xfId="25585"/>
    <cellStyle name="Percent 3 2 10 2" xfId="25586"/>
    <cellStyle name="Percent 3 2 10 2 2" xfId="25587"/>
    <cellStyle name="Percent 3 2 10 2 2 2" xfId="25588"/>
    <cellStyle name="Percent 3 2 10 2 2 2 2" xfId="25589"/>
    <cellStyle name="Percent 3 2 10 2 2 3" xfId="25590"/>
    <cellStyle name="Percent 3 2 10 2 3" xfId="25591"/>
    <cellStyle name="Percent 3 2 10 2 3 2" xfId="25592"/>
    <cellStyle name="Percent 3 2 10 2 4" xfId="25593"/>
    <cellStyle name="Percent 3 2 10 3" xfId="25594"/>
    <cellStyle name="Percent 3 2 10 3 2" xfId="25595"/>
    <cellStyle name="Percent 3 2 10 3 2 2" xfId="25596"/>
    <cellStyle name="Percent 3 2 10 3 3" xfId="25597"/>
    <cellStyle name="Percent 3 2 10 4" xfId="25598"/>
    <cellStyle name="Percent 3 2 10 4 2" xfId="25599"/>
    <cellStyle name="Percent 3 2 10 5" xfId="25600"/>
    <cellStyle name="Percent 3 2 11" xfId="25601"/>
    <cellStyle name="Percent 3 2 11 2" xfId="25602"/>
    <cellStyle name="Percent 3 2 11 2 2" xfId="25603"/>
    <cellStyle name="Percent 3 2 11 2 2 2" xfId="25604"/>
    <cellStyle name="Percent 3 2 11 2 2 2 2" xfId="25605"/>
    <cellStyle name="Percent 3 2 11 2 2 3" xfId="25606"/>
    <cellStyle name="Percent 3 2 11 2 3" xfId="25607"/>
    <cellStyle name="Percent 3 2 11 2 3 2" xfId="25608"/>
    <cellStyle name="Percent 3 2 11 2 4" xfId="25609"/>
    <cellStyle name="Percent 3 2 11 3" xfId="25610"/>
    <cellStyle name="Percent 3 2 11 3 2" xfId="25611"/>
    <cellStyle name="Percent 3 2 11 3 2 2" xfId="25612"/>
    <cellStyle name="Percent 3 2 11 3 3" xfId="25613"/>
    <cellStyle name="Percent 3 2 11 4" xfId="25614"/>
    <cellStyle name="Percent 3 2 11 4 2" xfId="25615"/>
    <cellStyle name="Percent 3 2 11 5" xfId="25616"/>
    <cellStyle name="Percent 3 2 12" xfId="25617"/>
    <cellStyle name="Percent 3 2 12 2" xfId="25618"/>
    <cellStyle name="Percent 3 2 12 2 2" xfId="25619"/>
    <cellStyle name="Percent 3 2 12 2 2 2" xfId="25620"/>
    <cellStyle name="Percent 3 2 12 2 3" xfId="25621"/>
    <cellStyle name="Percent 3 2 12 3" xfId="25622"/>
    <cellStyle name="Percent 3 2 12 3 2" xfId="25623"/>
    <cellStyle name="Percent 3 2 12 4" xfId="25624"/>
    <cellStyle name="Percent 3 2 13" xfId="25625"/>
    <cellStyle name="Percent 3 2 13 2" xfId="25626"/>
    <cellStyle name="Percent 3 2 13 2 2" xfId="25627"/>
    <cellStyle name="Percent 3 2 13 2 2 2" xfId="25628"/>
    <cellStyle name="Percent 3 2 13 2 3" xfId="25629"/>
    <cellStyle name="Percent 3 2 13 3" xfId="25630"/>
    <cellStyle name="Percent 3 2 13 3 2" xfId="25631"/>
    <cellStyle name="Percent 3 2 13 4" xfId="25632"/>
    <cellStyle name="Percent 3 2 14" xfId="25633"/>
    <cellStyle name="Percent 3 2 14 2" xfId="25634"/>
    <cellStyle name="Percent 3 2 14 2 2" xfId="25635"/>
    <cellStyle name="Percent 3 2 14 3" xfId="25636"/>
    <cellStyle name="Percent 3 2 15" xfId="25637"/>
    <cellStyle name="Percent 3 2 15 2" xfId="25638"/>
    <cellStyle name="Percent 3 2 15 2 2" xfId="25639"/>
    <cellStyle name="Percent 3 2 15 3" xfId="25640"/>
    <cellStyle name="Percent 3 2 16" xfId="25641"/>
    <cellStyle name="Percent 3 2 16 2" xfId="25642"/>
    <cellStyle name="Percent 3 2 17" xfId="25643"/>
    <cellStyle name="Percent 3 2 17 2" xfId="25644"/>
    <cellStyle name="Percent 3 2 18" xfId="25645"/>
    <cellStyle name="Percent 3 2 19" xfId="25646"/>
    <cellStyle name="Percent 3 2 2" xfId="25647"/>
    <cellStyle name="Percent 3 2 2 10" xfId="25648"/>
    <cellStyle name="Percent 3 2 2 2" xfId="25649"/>
    <cellStyle name="Percent 3 2 2 2 2" xfId="25650"/>
    <cellStyle name="Percent 3 2 2 2 2 2" xfId="25651"/>
    <cellStyle name="Percent 3 2 2 2 2 2 2" xfId="25652"/>
    <cellStyle name="Percent 3 2 2 2 2 2 2 2" xfId="25653"/>
    <cellStyle name="Percent 3 2 2 2 2 2 2 2 2" xfId="25654"/>
    <cellStyle name="Percent 3 2 2 2 2 2 2 3" xfId="25655"/>
    <cellStyle name="Percent 3 2 2 2 2 2 3" xfId="25656"/>
    <cellStyle name="Percent 3 2 2 2 2 2 3 2" xfId="25657"/>
    <cellStyle name="Percent 3 2 2 2 2 2 4" xfId="25658"/>
    <cellStyle name="Percent 3 2 2 2 2 3" xfId="25659"/>
    <cellStyle name="Percent 3 2 2 2 2 3 2" xfId="25660"/>
    <cellStyle name="Percent 3 2 2 2 2 3 2 2" xfId="25661"/>
    <cellStyle name="Percent 3 2 2 2 2 3 2 2 2" xfId="25662"/>
    <cellStyle name="Percent 3 2 2 2 2 3 2 3" xfId="25663"/>
    <cellStyle name="Percent 3 2 2 2 2 3 3" xfId="25664"/>
    <cellStyle name="Percent 3 2 2 2 2 3 3 2" xfId="25665"/>
    <cellStyle name="Percent 3 2 2 2 2 3 4" xfId="25666"/>
    <cellStyle name="Percent 3 2 2 2 2 4" xfId="25667"/>
    <cellStyle name="Percent 3 2 2 2 2 4 2" xfId="25668"/>
    <cellStyle name="Percent 3 2 2 2 2 4 2 2" xfId="25669"/>
    <cellStyle name="Percent 3 2 2 2 2 4 3" xfId="25670"/>
    <cellStyle name="Percent 3 2 2 2 2 5" xfId="25671"/>
    <cellStyle name="Percent 3 2 2 2 2 5 2" xfId="25672"/>
    <cellStyle name="Percent 3 2 2 2 2 6" xfId="25673"/>
    <cellStyle name="Percent 3 2 2 2 3" xfId="25674"/>
    <cellStyle name="Percent 3 2 2 2 3 2" xfId="25675"/>
    <cellStyle name="Percent 3 2 2 2 3 2 2" xfId="25676"/>
    <cellStyle name="Percent 3 2 2 2 3 2 2 2" xfId="25677"/>
    <cellStyle name="Percent 3 2 2 2 3 2 2 2 2" xfId="25678"/>
    <cellStyle name="Percent 3 2 2 2 3 2 2 3" xfId="25679"/>
    <cellStyle name="Percent 3 2 2 2 3 2 3" xfId="25680"/>
    <cellStyle name="Percent 3 2 2 2 3 2 3 2" xfId="25681"/>
    <cellStyle name="Percent 3 2 2 2 3 2 4" xfId="25682"/>
    <cellStyle name="Percent 3 2 2 2 3 3" xfId="25683"/>
    <cellStyle name="Percent 3 2 2 2 3 3 2" xfId="25684"/>
    <cellStyle name="Percent 3 2 2 2 3 3 2 2" xfId="25685"/>
    <cellStyle name="Percent 3 2 2 2 3 3 3" xfId="25686"/>
    <cellStyle name="Percent 3 2 2 2 3 4" xfId="25687"/>
    <cellStyle name="Percent 3 2 2 2 3 4 2" xfId="25688"/>
    <cellStyle name="Percent 3 2 2 2 3 5" xfId="25689"/>
    <cellStyle name="Percent 3 2 2 2 4" xfId="25690"/>
    <cellStyle name="Percent 3 2 2 2 4 2" xfId="25691"/>
    <cellStyle name="Percent 3 2 2 2 4 2 2" xfId="25692"/>
    <cellStyle name="Percent 3 2 2 2 4 2 2 2" xfId="25693"/>
    <cellStyle name="Percent 3 2 2 2 4 2 3" xfId="25694"/>
    <cellStyle name="Percent 3 2 2 2 4 3" xfId="25695"/>
    <cellStyle name="Percent 3 2 2 2 4 3 2" xfId="25696"/>
    <cellStyle name="Percent 3 2 2 2 4 4" xfId="25697"/>
    <cellStyle name="Percent 3 2 2 2 5" xfId="25698"/>
    <cellStyle name="Percent 3 2 2 2 5 2" xfId="25699"/>
    <cellStyle name="Percent 3 2 2 2 5 2 2" xfId="25700"/>
    <cellStyle name="Percent 3 2 2 2 5 2 2 2" xfId="25701"/>
    <cellStyle name="Percent 3 2 2 2 5 2 3" xfId="25702"/>
    <cellStyle name="Percent 3 2 2 2 5 3" xfId="25703"/>
    <cellStyle name="Percent 3 2 2 2 5 3 2" xfId="25704"/>
    <cellStyle name="Percent 3 2 2 2 5 4" xfId="25705"/>
    <cellStyle name="Percent 3 2 2 2 6" xfId="25706"/>
    <cellStyle name="Percent 3 2 2 2 6 2" xfId="25707"/>
    <cellStyle name="Percent 3 2 2 2 6 2 2" xfId="25708"/>
    <cellStyle name="Percent 3 2 2 2 6 3" xfId="25709"/>
    <cellStyle name="Percent 3 2 2 2 7" xfId="25710"/>
    <cellStyle name="Percent 3 2 2 2 7 2" xfId="25711"/>
    <cellStyle name="Percent 3 2 2 2 8" xfId="25712"/>
    <cellStyle name="Percent 3 2 2 3" xfId="25713"/>
    <cellStyle name="Percent 3 2 2 3 2" xfId="25714"/>
    <cellStyle name="Percent 3 2 2 3 2 2" xfId="25715"/>
    <cellStyle name="Percent 3 2 2 3 2 2 2" xfId="25716"/>
    <cellStyle name="Percent 3 2 2 3 2 2 2 2" xfId="25717"/>
    <cellStyle name="Percent 3 2 2 3 2 2 2 2 2" xfId="25718"/>
    <cellStyle name="Percent 3 2 2 3 2 2 2 3" xfId="25719"/>
    <cellStyle name="Percent 3 2 2 3 2 2 3" xfId="25720"/>
    <cellStyle name="Percent 3 2 2 3 2 2 3 2" xfId="25721"/>
    <cellStyle name="Percent 3 2 2 3 2 2 4" xfId="25722"/>
    <cellStyle name="Percent 3 2 2 3 2 3" xfId="25723"/>
    <cellStyle name="Percent 3 2 2 3 2 3 2" xfId="25724"/>
    <cellStyle name="Percent 3 2 2 3 2 3 2 2" xfId="25725"/>
    <cellStyle name="Percent 3 2 2 3 2 3 3" xfId="25726"/>
    <cellStyle name="Percent 3 2 2 3 2 4" xfId="25727"/>
    <cellStyle name="Percent 3 2 2 3 2 4 2" xfId="25728"/>
    <cellStyle name="Percent 3 2 2 3 2 5" xfId="25729"/>
    <cellStyle name="Percent 3 2 2 3 3" xfId="25730"/>
    <cellStyle name="Percent 3 2 2 3 3 2" xfId="25731"/>
    <cellStyle name="Percent 3 2 2 3 3 2 2" xfId="25732"/>
    <cellStyle name="Percent 3 2 2 3 3 2 2 2" xfId="25733"/>
    <cellStyle name="Percent 3 2 2 3 3 2 3" xfId="25734"/>
    <cellStyle name="Percent 3 2 2 3 3 3" xfId="25735"/>
    <cellStyle name="Percent 3 2 2 3 3 3 2" xfId="25736"/>
    <cellStyle name="Percent 3 2 2 3 3 4" xfId="25737"/>
    <cellStyle name="Percent 3 2 2 3 4" xfId="25738"/>
    <cellStyle name="Percent 3 2 2 3 4 2" xfId="25739"/>
    <cellStyle name="Percent 3 2 2 3 4 2 2" xfId="25740"/>
    <cellStyle name="Percent 3 2 2 3 4 2 2 2" xfId="25741"/>
    <cellStyle name="Percent 3 2 2 3 4 2 3" xfId="25742"/>
    <cellStyle name="Percent 3 2 2 3 4 3" xfId="25743"/>
    <cellStyle name="Percent 3 2 2 3 4 3 2" xfId="25744"/>
    <cellStyle name="Percent 3 2 2 3 4 4" xfId="25745"/>
    <cellStyle name="Percent 3 2 2 3 5" xfId="25746"/>
    <cellStyle name="Percent 3 2 2 3 5 2" xfId="25747"/>
    <cellStyle name="Percent 3 2 2 3 5 2 2" xfId="25748"/>
    <cellStyle name="Percent 3 2 2 3 5 3" xfId="25749"/>
    <cellStyle name="Percent 3 2 2 3 6" xfId="25750"/>
    <cellStyle name="Percent 3 2 2 3 6 2" xfId="25751"/>
    <cellStyle name="Percent 3 2 2 3 7" xfId="25752"/>
    <cellStyle name="Percent 3 2 2 4" xfId="25753"/>
    <cellStyle name="Percent 3 2 2 4 2" xfId="25754"/>
    <cellStyle name="Percent 3 2 2 4 2 2" xfId="25755"/>
    <cellStyle name="Percent 3 2 2 4 2 2 2" xfId="25756"/>
    <cellStyle name="Percent 3 2 2 4 2 2 2 2" xfId="25757"/>
    <cellStyle name="Percent 3 2 2 4 2 2 3" xfId="25758"/>
    <cellStyle name="Percent 3 2 2 4 2 3" xfId="25759"/>
    <cellStyle name="Percent 3 2 2 4 2 3 2" xfId="25760"/>
    <cellStyle name="Percent 3 2 2 4 2 4" xfId="25761"/>
    <cellStyle name="Percent 3 2 2 4 3" xfId="25762"/>
    <cellStyle name="Percent 3 2 2 4 3 2" xfId="25763"/>
    <cellStyle name="Percent 3 2 2 4 3 2 2" xfId="25764"/>
    <cellStyle name="Percent 3 2 2 4 3 2 2 2" xfId="25765"/>
    <cellStyle name="Percent 3 2 2 4 3 2 3" xfId="25766"/>
    <cellStyle name="Percent 3 2 2 4 3 3" xfId="25767"/>
    <cellStyle name="Percent 3 2 2 4 3 3 2" xfId="25768"/>
    <cellStyle name="Percent 3 2 2 4 3 4" xfId="25769"/>
    <cellStyle name="Percent 3 2 2 4 4" xfId="25770"/>
    <cellStyle name="Percent 3 2 2 4 4 2" xfId="25771"/>
    <cellStyle name="Percent 3 2 2 4 4 2 2" xfId="25772"/>
    <cellStyle name="Percent 3 2 2 4 4 3" xfId="25773"/>
    <cellStyle name="Percent 3 2 2 4 5" xfId="25774"/>
    <cellStyle name="Percent 3 2 2 4 5 2" xfId="25775"/>
    <cellStyle name="Percent 3 2 2 4 6" xfId="25776"/>
    <cellStyle name="Percent 3 2 2 5" xfId="25777"/>
    <cellStyle name="Percent 3 2 2 5 2" xfId="25778"/>
    <cellStyle name="Percent 3 2 2 5 2 2" xfId="25779"/>
    <cellStyle name="Percent 3 2 2 5 2 2 2" xfId="25780"/>
    <cellStyle name="Percent 3 2 2 5 2 2 2 2" xfId="25781"/>
    <cellStyle name="Percent 3 2 2 5 2 2 3" xfId="25782"/>
    <cellStyle name="Percent 3 2 2 5 2 3" xfId="25783"/>
    <cellStyle name="Percent 3 2 2 5 2 3 2" xfId="25784"/>
    <cellStyle name="Percent 3 2 2 5 2 4" xfId="25785"/>
    <cellStyle name="Percent 3 2 2 5 3" xfId="25786"/>
    <cellStyle name="Percent 3 2 2 5 3 2" xfId="25787"/>
    <cellStyle name="Percent 3 2 2 5 3 2 2" xfId="25788"/>
    <cellStyle name="Percent 3 2 2 5 3 3" xfId="25789"/>
    <cellStyle name="Percent 3 2 2 5 4" xfId="25790"/>
    <cellStyle name="Percent 3 2 2 5 4 2" xfId="25791"/>
    <cellStyle name="Percent 3 2 2 5 5" xfId="25792"/>
    <cellStyle name="Percent 3 2 2 6" xfId="25793"/>
    <cellStyle name="Percent 3 2 2 6 2" xfId="25794"/>
    <cellStyle name="Percent 3 2 2 6 2 2" xfId="25795"/>
    <cellStyle name="Percent 3 2 2 6 2 2 2" xfId="25796"/>
    <cellStyle name="Percent 3 2 2 6 2 3" xfId="25797"/>
    <cellStyle name="Percent 3 2 2 6 3" xfId="25798"/>
    <cellStyle name="Percent 3 2 2 6 3 2" xfId="25799"/>
    <cellStyle name="Percent 3 2 2 6 4" xfId="25800"/>
    <cellStyle name="Percent 3 2 2 7" xfId="25801"/>
    <cellStyle name="Percent 3 2 2 7 2" xfId="25802"/>
    <cellStyle name="Percent 3 2 2 7 2 2" xfId="25803"/>
    <cellStyle name="Percent 3 2 2 7 2 2 2" xfId="25804"/>
    <cellStyle name="Percent 3 2 2 7 2 3" xfId="25805"/>
    <cellStyle name="Percent 3 2 2 7 3" xfId="25806"/>
    <cellStyle name="Percent 3 2 2 7 3 2" xfId="25807"/>
    <cellStyle name="Percent 3 2 2 7 4" xfId="25808"/>
    <cellStyle name="Percent 3 2 2 8" xfId="25809"/>
    <cellStyle name="Percent 3 2 2 8 2" xfId="25810"/>
    <cellStyle name="Percent 3 2 2 8 2 2" xfId="25811"/>
    <cellStyle name="Percent 3 2 2 8 3" xfId="25812"/>
    <cellStyle name="Percent 3 2 2 9" xfId="25813"/>
    <cellStyle name="Percent 3 2 2 9 2" xfId="25814"/>
    <cellStyle name="Percent 3 2 3" xfId="25815"/>
    <cellStyle name="Percent 3 2 3 2" xfId="25816"/>
    <cellStyle name="Percent 3 2 3 2 2" xfId="25817"/>
    <cellStyle name="Percent 3 2 3 2 2 2" xfId="25818"/>
    <cellStyle name="Percent 3 2 3 2 2 2 2" xfId="25819"/>
    <cellStyle name="Percent 3 2 3 2 2 2 2 2" xfId="25820"/>
    <cellStyle name="Percent 3 2 3 2 2 2 2 2 2" xfId="25821"/>
    <cellStyle name="Percent 3 2 3 2 2 2 2 3" xfId="25822"/>
    <cellStyle name="Percent 3 2 3 2 2 2 3" xfId="25823"/>
    <cellStyle name="Percent 3 2 3 2 2 2 3 2" xfId="25824"/>
    <cellStyle name="Percent 3 2 3 2 2 2 4" xfId="25825"/>
    <cellStyle name="Percent 3 2 3 2 2 3" xfId="25826"/>
    <cellStyle name="Percent 3 2 3 2 2 3 2" xfId="25827"/>
    <cellStyle name="Percent 3 2 3 2 2 3 2 2" xfId="25828"/>
    <cellStyle name="Percent 3 2 3 2 2 3 3" xfId="25829"/>
    <cellStyle name="Percent 3 2 3 2 2 4" xfId="25830"/>
    <cellStyle name="Percent 3 2 3 2 2 4 2" xfId="25831"/>
    <cellStyle name="Percent 3 2 3 2 2 5" xfId="25832"/>
    <cellStyle name="Percent 3 2 3 2 3" xfId="25833"/>
    <cellStyle name="Percent 3 2 3 2 3 2" xfId="25834"/>
    <cellStyle name="Percent 3 2 3 2 3 2 2" xfId="25835"/>
    <cellStyle name="Percent 3 2 3 2 3 2 2 2" xfId="25836"/>
    <cellStyle name="Percent 3 2 3 2 3 2 3" xfId="25837"/>
    <cellStyle name="Percent 3 2 3 2 3 3" xfId="25838"/>
    <cellStyle name="Percent 3 2 3 2 3 3 2" xfId="25839"/>
    <cellStyle name="Percent 3 2 3 2 3 4" xfId="25840"/>
    <cellStyle name="Percent 3 2 3 2 4" xfId="25841"/>
    <cellStyle name="Percent 3 2 3 2 4 2" xfId="25842"/>
    <cellStyle name="Percent 3 2 3 2 4 2 2" xfId="25843"/>
    <cellStyle name="Percent 3 2 3 2 4 2 2 2" xfId="25844"/>
    <cellStyle name="Percent 3 2 3 2 4 2 3" xfId="25845"/>
    <cellStyle name="Percent 3 2 3 2 4 3" xfId="25846"/>
    <cellStyle name="Percent 3 2 3 2 4 3 2" xfId="25847"/>
    <cellStyle name="Percent 3 2 3 2 4 4" xfId="25848"/>
    <cellStyle name="Percent 3 2 3 2 5" xfId="25849"/>
    <cellStyle name="Percent 3 2 3 2 5 2" xfId="25850"/>
    <cellStyle name="Percent 3 2 3 2 5 2 2" xfId="25851"/>
    <cellStyle name="Percent 3 2 3 2 5 3" xfId="25852"/>
    <cellStyle name="Percent 3 2 3 2 6" xfId="25853"/>
    <cellStyle name="Percent 3 2 3 2 6 2" xfId="25854"/>
    <cellStyle name="Percent 3 2 3 2 7" xfId="25855"/>
    <cellStyle name="Percent 3 2 3 3" xfId="25856"/>
    <cellStyle name="Percent 3 2 3 3 2" xfId="25857"/>
    <cellStyle name="Percent 3 2 3 3 2 2" xfId="25858"/>
    <cellStyle name="Percent 3 2 3 3 2 2 2" xfId="25859"/>
    <cellStyle name="Percent 3 2 3 3 2 2 2 2" xfId="25860"/>
    <cellStyle name="Percent 3 2 3 3 2 2 3" xfId="25861"/>
    <cellStyle name="Percent 3 2 3 3 2 3" xfId="25862"/>
    <cellStyle name="Percent 3 2 3 3 2 3 2" xfId="25863"/>
    <cellStyle name="Percent 3 2 3 3 2 4" xfId="25864"/>
    <cellStyle name="Percent 3 2 3 3 3" xfId="25865"/>
    <cellStyle name="Percent 3 2 3 3 3 2" xfId="25866"/>
    <cellStyle name="Percent 3 2 3 3 3 2 2" xfId="25867"/>
    <cellStyle name="Percent 3 2 3 3 3 2 2 2" xfId="25868"/>
    <cellStyle name="Percent 3 2 3 3 3 2 3" xfId="25869"/>
    <cellStyle name="Percent 3 2 3 3 3 3" xfId="25870"/>
    <cellStyle name="Percent 3 2 3 3 3 3 2" xfId="25871"/>
    <cellStyle name="Percent 3 2 3 3 3 4" xfId="25872"/>
    <cellStyle name="Percent 3 2 3 3 4" xfId="25873"/>
    <cellStyle name="Percent 3 2 3 3 4 2" xfId="25874"/>
    <cellStyle name="Percent 3 2 3 3 4 2 2" xfId="25875"/>
    <cellStyle name="Percent 3 2 3 3 4 3" xfId="25876"/>
    <cellStyle name="Percent 3 2 3 3 5" xfId="25877"/>
    <cellStyle name="Percent 3 2 3 3 5 2" xfId="25878"/>
    <cellStyle name="Percent 3 2 3 3 6" xfId="25879"/>
    <cellStyle name="Percent 3 2 3 4" xfId="25880"/>
    <cellStyle name="Percent 3 2 3 4 2" xfId="25881"/>
    <cellStyle name="Percent 3 2 3 4 2 2" xfId="25882"/>
    <cellStyle name="Percent 3 2 3 4 2 2 2" xfId="25883"/>
    <cellStyle name="Percent 3 2 3 4 2 2 2 2" xfId="25884"/>
    <cellStyle name="Percent 3 2 3 4 2 2 3" xfId="25885"/>
    <cellStyle name="Percent 3 2 3 4 2 3" xfId="25886"/>
    <cellStyle name="Percent 3 2 3 4 2 3 2" xfId="25887"/>
    <cellStyle name="Percent 3 2 3 4 2 4" xfId="25888"/>
    <cellStyle name="Percent 3 2 3 4 3" xfId="25889"/>
    <cellStyle name="Percent 3 2 3 4 3 2" xfId="25890"/>
    <cellStyle name="Percent 3 2 3 4 3 2 2" xfId="25891"/>
    <cellStyle name="Percent 3 2 3 4 3 3" xfId="25892"/>
    <cellStyle name="Percent 3 2 3 4 4" xfId="25893"/>
    <cellStyle name="Percent 3 2 3 4 4 2" xfId="25894"/>
    <cellStyle name="Percent 3 2 3 4 5" xfId="25895"/>
    <cellStyle name="Percent 3 2 3 5" xfId="25896"/>
    <cellStyle name="Percent 3 2 3 5 2" xfId="25897"/>
    <cellStyle name="Percent 3 2 3 5 2 2" xfId="25898"/>
    <cellStyle name="Percent 3 2 3 5 2 2 2" xfId="25899"/>
    <cellStyle name="Percent 3 2 3 5 2 3" xfId="25900"/>
    <cellStyle name="Percent 3 2 3 5 3" xfId="25901"/>
    <cellStyle name="Percent 3 2 3 5 3 2" xfId="25902"/>
    <cellStyle name="Percent 3 2 3 5 4" xfId="25903"/>
    <cellStyle name="Percent 3 2 3 6" xfId="25904"/>
    <cellStyle name="Percent 3 2 3 6 2" xfId="25905"/>
    <cellStyle name="Percent 3 2 3 6 2 2" xfId="25906"/>
    <cellStyle name="Percent 3 2 3 6 2 2 2" xfId="25907"/>
    <cellStyle name="Percent 3 2 3 6 2 3" xfId="25908"/>
    <cellStyle name="Percent 3 2 3 6 3" xfId="25909"/>
    <cellStyle name="Percent 3 2 3 6 3 2" xfId="25910"/>
    <cellStyle name="Percent 3 2 3 6 4" xfId="25911"/>
    <cellStyle name="Percent 3 2 3 7" xfId="25912"/>
    <cellStyle name="Percent 3 2 3 7 2" xfId="25913"/>
    <cellStyle name="Percent 3 2 3 7 2 2" xfId="25914"/>
    <cellStyle name="Percent 3 2 3 7 3" xfId="25915"/>
    <cellStyle name="Percent 3 2 3 8" xfId="25916"/>
    <cellStyle name="Percent 3 2 3 8 2" xfId="25917"/>
    <cellStyle name="Percent 3 2 3 9" xfId="25918"/>
    <cellStyle name="Percent 3 2 4" xfId="25919"/>
    <cellStyle name="Percent 3 2 4 2" xfId="25920"/>
    <cellStyle name="Percent 3 2 4 2 2" xfId="25921"/>
    <cellStyle name="Percent 3 2 4 2 2 2" xfId="25922"/>
    <cellStyle name="Percent 3 2 4 2 2 2 2" xfId="25923"/>
    <cellStyle name="Percent 3 2 4 2 2 2 2 2" xfId="25924"/>
    <cellStyle name="Percent 3 2 4 2 2 2 3" xfId="25925"/>
    <cellStyle name="Percent 3 2 4 2 2 3" xfId="25926"/>
    <cellStyle name="Percent 3 2 4 2 2 3 2" xfId="25927"/>
    <cellStyle name="Percent 3 2 4 2 2 4" xfId="25928"/>
    <cellStyle name="Percent 3 2 4 2 3" xfId="25929"/>
    <cellStyle name="Percent 3 2 4 2 3 2" xfId="25930"/>
    <cellStyle name="Percent 3 2 4 2 3 2 2" xfId="25931"/>
    <cellStyle name="Percent 3 2 4 2 3 2 2 2" xfId="25932"/>
    <cellStyle name="Percent 3 2 4 2 3 2 3" xfId="25933"/>
    <cellStyle name="Percent 3 2 4 2 3 3" xfId="25934"/>
    <cellStyle name="Percent 3 2 4 2 3 3 2" xfId="25935"/>
    <cellStyle name="Percent 3 2 4 2 3 4" xfId="25936"/>
    <cellStyle name="Percent 3 2 4 2 4" xfId="25937"/>
    <cellStyle name="Percent 3 2 4 2 4 2" xfId="25938"/>
    <cellStyle name="Percent 3 2 4 2 4 2 2" xfId="25939"/>
    <cellStyle name="Percent 3 2 4 2 4 3" xfId="25940"/>
    <cellStyle name="Percent 3 2 4 2 5" xfId="25941"/>
    <cellStyle name="Percent 3 2 4 2 5 2" xfId="25942"/>
    <cellStyle name="Percent 3 2 4 2 6" xfId="25943"/>
    <cellStyle name="Percent 3 2 4 3" xfId="25944"/>
    <cellStyle name="Percent 3 2 4 3 2" xfId="25945"/>
    <cellStyle name="Percent 3 2 4 3 2 2" xfId="25946"/>
    <cellStyle name="Percent 3 2 4 3 2 2 2" xfId="25947"/>
    <cellStyle name="Percent 3 2 4 3 2 2 2 2" xfId="25948"/>
    <cellStyle name="Percent 3 2 4 3 2 2 3" xfId="25949"/>
    <cellStyle name="Percent 3 2 4 3 2 3" xfId="25950"/>
    <cellStyle name="Percent 3 2 4 3 2 3 2" xfId="25951"/>
    <cellStyle name="Percent 3 2 4 3 2 4" xfId="25952"/>
    <cellStyle name="Percent 3 2 4 3 3" xfId="25953"/>
    <cellStyle name="Percent 3 2 4 3 3 2" xfId="25954"/>
    <cellStyle name="Percent 3 2 4 3 3 2 2" xfId="25955"/>
    <cellStyle name="Percent 3 2 4 3 3 3" xfId="25956"/>
    <cellStyle name="Percent 3 2 4 3 4" xfId="25957"/>
    <cellStyle name="Percent 3 2 4 3 4 2" xfId="25958"/>
    <cellStyle name="Percent 3 2 4 3 5" xfId="25959"/>
    <cellStyle name="Percent 3 2 4 4" xfId="25960"/>
    <cellStyle name="Percent 3 2 4 4 2" xfId="25961"/>
    <cellStyle name="Percent 3 2 4 4 2 2" xfId="25962"/>
    <cellStyle name="Percent 3 2 4 4 2 2 2" xfId="25963"/>
    <cellStyle name="Percent 3 2 4 4 2 3" xfId="25964"/>
    <cellStyle name="Percent 3 2 4 4 3" xfId="25965"/>
    <cellStyle name="Percent 3 2 4 4 3 2" xfId="25966"/>
    <cellStyle name="Percent 3 2 4 4 4" xfId="25967"/>
    <cellStyle name="Percent 3 2 4 5" xfId="25968"/>
    <cellStyle name="Percent 3 2 4 5 2" xfId="25969"/>
    <cellStyle name="Percent 3 2 4 5 2 2" xfId="25970"/>
    <cellStyle name="Percent 3 2 4 5 2 2 2" xfId="25971"/>
    <cellStyle name="Percent 3 2 4 5 2 3" xfId="25972"/>
    <cellStyle name="Percent 3 2 4 5 3" xfId="25973"/>
    <cellStyle name="Percent 3 2 4 5 3 2" xfId="25974"/>
    <cellStyle name="Percent 3 2 4 5 4" xfId="25975"/>
    <cellStyle name="Percent 3 2 4 6" xfId="25976"/>
    <cellStyle name="Percent 3 2 4 6 2" xfId="25977"/>
    <cellStyle name="Percent 3 2 4 6 2 2" xfId="25978"/>
    <cellStyle name="Percent 3 2 4 6 3" xfId="25979"/>
    <cellStyle name="Percent 3 2 4 7" xfId="25980"/>
    <cellStyle name="Percent 3 2 4 7 2" xfId="25981"/>
    <cellStyle name="Percent 3 2 4 8" xfId="25982"/>
    <cellStyle name="Percent 3 2 5" xfId="25983"/>
    <cellStyle name="Percent 3 2 5 2" xfId="25984"/>
    <cellStyle name="Percent 3 2 5 2 2" xfId="25985"/>
    <cellStyle name="Percent 3 2 5 2 2 2" xfId="25986"/>
    <cellStyle name="Percent 3 2 5 2 2 2 2" xfId="25987"/>
    <cellStyle name="Percent 3 2 5 2 2 2 2 2" xfId="25988"/>
    <cellStyle name="Percent 3 2 5 2 2 2 3" xfId="25989"/>
    <cellStyle name="Percent 3 2 5 2 2 3" xfId="25990"/>
    <cellStyle name="Percent 3 2 5 2 2 3 2" xfId="25991"/>
    <cellStyle name="Percent 3 2 5 2 2 4" xfId="25992"/>
    <cellStyle name="Percent 3 2 5 2 3" xfId="25993"/>
    <cellStyle name="Percent 3 2 5 2 3 2" xfId="25994"/>
    <cellStyle name="Percent 3 2 5 2 3 2 2" xfId="25995"/>
    <cellStyle name="Percent 3 2 5 2 3 3" xfId="25996"/>
    <cellStyle name="Percent 3 2 5 2 4" xfId="25997"/>
    <cellStyle name="Percent 3 2 5 2 4 2" xfId="25998"/>
    <cellStyle name="Percent 3 2 5 2 5" xfId="25999"/>
    <cellStyle name="Percent 3 2 5 3" xfId="26000"/>
    <cellStyle name="Percent 3 2 5 3 2" xfId="26001"/>
    <cellStyle name="Percent 3 2 5 3 2 2" xfId="26002"/>
    <cellStyle name="Percent 3 2 5 3 2 2 2" xfId="26003"/>
    <cellStyle name="Percent 3 2 5 3 2 3" xfId="26004"/>
    <cellStyle name="Percent 3 2 5 3 3" xfId="26005"/>
    <cellStyle name="Percent 3 2 5 3 3 2" xfId="26006"/>
    <cellStyle name="Percent 3 2 5 3 4" xfId="26007"/>
    <cellStyle name="Percent 3 2 5 4" xfId="26008"/>
    <cellStyle name="Percent 3 2 5 4 2" xfId="26009"/>
    <cellStyle name="Percent 3 2 5 4 2 2" xfId="26010"/>
    <cellStyle name="Percent 3 2 5 4 2 2 2" xfId="26011"/>
    <cellStyle name="Percent 3 2 5 4 2 3" xfId="26012"/>
    <cellStyle name="Percent 3 2 5 4 3" xfId="26013"/>
    <cellStyle name="Percent 3 2 5 4 3 2" xfId="26014"/>
    <cellStyle name="Percent 3 2 5 4 4" xfId="26015"/>
    <cellStyle name="Percent 3 2 5 5" xfId="26016"/>
    <cellStyle name="Percent 3 2 5 5 2" xfId="26017"/>
    <cellStyle name="Percent 3 2 5 5 2 2" xfId="26018"/>
    <cellStyle name="Percent 3 2 5 5 3" xfId="26019"/>
    <cellStyle name="Percent 3 2 5 6" xfId="26020"/>
    <cellStyle name="Percent 3 2 5 6 2" xfId="26021"/>
    <cellStyle name="Percent 3 2 5 7" xfId="26022"/>
    <cellStyle name="Percent 3 2 6" xfId="26023"/>
    <cellStyle name="Percent 3 2 6 2" xfId="26024"/>
    <cellStyle name="Percent 3 2 6 2 2" xfId="26025"/>
    <cellStyle name="Percent 3 2 6 2 2 2" xfId="26026"/>
    <cellStyle name="Percent 3 2 6 2 2 2 2" xfId="26027"/>
    <cellStyle name="Percent 3 2 6 2 2 2 2 2" xfId="26028"/>
    <cellStyle name="Percent 3 2 6 2 2 2 3" xfId="26029"/>
    <cellStyle name="Percent 3 2 6 2 2 3" xfId="26030"/>
    <cellStyle name="Percent 3 2 6 2 2 3 2" xfId="26031"/>
    <cellStyle name="Percent 3 2 6 2 2 4" xfId="26032"/>
    <cellStyle name="Percent 3 2 6 2 3" xfId="26033"/>
    <cellStyle name="Percent 3 2 6 2 3 2" xfId="26034"/>
    <cellStyle name="Percent 3 2 6 2 3 2 2" xfId="26035"/>
    <cellStyle name="Percent 3 2 6 2 3 3" xfId="26036"/>
    <cellStyle name="Percent 3 2 6 2 4" xfId="26037"/>
    <cellStyle name="Percent 3 2 6 2 4 2" xfId="26038"/>
    <cellStyle name="Percent 3 2 6 2 5" xfId="26039"/>
    <cellStyle name="Percent 3 2 6 3" xfId="26040"/>
    <cellStyle name="Percent 3 2 6 3 2" xfId="26041"/>
    <cellStyle name="Percent 3 2 6 3 2 2" xfId="26042"/>
    <cellStyle name="Percent 3 2 6 3 2 2 2" xfId="26043"/>
    <cellStyle name="Percent 3 2 6 3 2 3" xfId="26044"/>
    <cellStyle name="Percent 3 2 6 3 3" xfId="26045"/>
    <cellStyle name="Percent 3 2 6 3 3 2" xfId="26046"/>
    <cellStyle name="Percent 3 2 6 3 4" xfId="26047"/>
    <cellStyle name="Percent 3 2 6 4" xfId="26048"/>
    <cellStyle name="Percent 3 2 6 4 2" xfId="26049"/>
    <cellStyle name="Percent 3 2 6 4 2 2" xfId="26050"/>
    <cellStyle name="Percent 3 2 6 4 2 2 2" xfId="26051"/>
    <cellStyle name="Percent 3 2 6 4 2 3" xfId="26052"/>
    <cellStyle name="Percent 3 2 6 4 3" xfId="26053"/>
    <cellStyle name="Percent 3 2 6 4 3 2" xfId="26054"/>
    <cellStyle name="Percent 3 2 6 4 4" xfId="26055"/>
    <cellStyle name="Percent 3 2 6 5" xfId="26056"/>
    <cellStyle name="Percent 3 2 6 5 2" xfId="26057"/>
    <cellStyle name="Percent 3 2 6 5 2 2" xfId="26058"/>
    <cellStyle name="Percent 3 2 6 5 3" xfId="26059"/>
    <cellStyle name="Percent 3 2 6 6" xfId="26060"/>
    <cellStyle name="Percent 3 2 6 6 2" xfId="26061"/>
    <cellStyle name="Percent 3 2 6 7" xfId="26062"/>
    <cellStyle name="Percent 3 2 7" xfId="26063"/>
    <cellStyle name="Percent 3 2 7 2" xfId="26064"/>
    <cellStyle name="Percent 3 2 7 2 2" xfId="26065"/>
    <cellStyle name="Percent 3 2 7 2 2 2" xfId="26066"/>
    <cellStyle name="Percent 3 2 7 2 2 2 2" xfId="26067"/>
    <cellStyle name="Percent 3 2 7 2 2 2 2 2" xfId="26068"/>
    <cellStyle name="Percent 3 2 7 2 2 2 3" xfId="26069"/>
    <cellStyle name="Percent 3 2 7 2 2 3" xfId="26070"/>
    <cellStyle name="Percent 3 2 7 2 2 3 2" xfId="26071"/>
    <cellStyle name="Percent 3 2 7 2 2 4" xfId="26072"/>
    <cellStyle name="Percent 3 2 7 2 3" xfId="26073"/>
    <cellStyle name="Percent 3 2 7 2 3 2" xfId="26074"/>
    <cellStyle name="Percent 3 2 7 2 3 2 2" xfId="26075"/>
    <cellStyle name="Percent 3 2 7 2 3 3" xfId="26076"/>
    <cellStyle name="Percent 3 2 7 2 4" xfId="26077"/>
    <cellStyle name="Percent 3 2 7 2 4 2" xfId="26078"/>
    <cellStyle name="Percent 3 2 7 2 5" xfId="26079"/>
    <cellStyle name="Percent 3 2 7 3" xfId="26080"/>
    <cellStyle name="Percent 3 2 7 3 2" xfId="26081"/>
    <cellStyle name="Percent 3 2 7 3 2 2" xfId="26082"/>
    <cellStyle name="Percent 3 2 7 3 2 2 2" xfId="26083"/>
    <cellStyle name="Percent 3 2 7 3 2 3" xfId="26084"/>
    <cellStyle name="Percent 3 2 7 3 3" xfId="26085"/>
    <cellStyle name="Percent 3 2 7 3 3 2" xfId="26086"/>
    <cellStyle name="Percent 3 2 7 3 4" xfId="26087"/>
    <cellStyle name="Percent 3 2 7 4" xfId="26088"/>
    <cellStyle name="Percent 3 2 7 4 2" xfId="26089"/>
    <cellStyle name="Percent 3 2 7 4 2 2" xfId="26090"/>
    <cellStyle name="Percent 3 2 7 4 2 2 2" xfId="26091"/>
    <cellStyle name="Percent 3 2 7 4 2 3" xfId="26092"/>
    <cellStyle name="Percent 3 2 7 4 3" xfId="26093"/>
    <cellStyle name="Percent 3 2 7 4 3 2" xfId="26094"/>
    <cellStyle name="Percent 3 2 7 4 4" xfId="26095"/>
    <cellStyle name="Percent 3 2 7 5" xfId="26096"/>
    <cellStyle name="Percent 3 2 7 5 2" xfId="26097"/>
    <cellStyle name="Percent 3 2 7 5 2 2" xfId="26098"/>
    <cellStyle name="Percent 3 2 7 5 3" xfId="26099"/>
    <cellStyle name="Percent 3 2 7 6" xfId="26100"/>
    <cellStyle name="Percent 3 2 7 6 2" xfId="26101"/>
    <cellStyle name="Percent 3 2 7 7" xfId="26102"/>
    <cellStyle name="Percent 3 2 8" xfId="26103"/>
    <cellStyle name="Percent 3 2 8 2" xfId="26104"/>
    <cellStyle name="Percent 3 2 8 2 2" xfId="26105"/>
    <cellStyle name="Percent 3 2 8 2 2 2" xfId="26106"/>
    <cellStyle name="Percent 3 2 8 2 2 2 2" xfId="26107"/>
    <cellStyle name="Percent 3 2 8 2 2 2 2 2" xfId="26108"/>
    <cellStyle name="Percent 3 2 8 2 2 2 3" xfId="26109"/>
    <cellStyle name="Percent 3 2 8 2 2 3" xfId="26110"/>
    <cellStyle name="Percent 3 2 8 2 2 3 2" xfId="26111"/>
    <cellStyle name="Percent 3 2 8 2 2 4" xfId="26112"/>
    <cellStyle name="Percent 3 2 8 2 3" xfId="26113"/>
    <cellStyle name="Percent 3 2 8 2 3 2" xfId="26114"/>
    <cellStyle name="Percent 3 2 8 2 3 2 2" xfId="26115"/>
    <cellStyle name="Percent 3 2 8 2 3 3" xfId="26116"/>
    <cellStyle name="Percent 3 2 8 2 4" xfId="26117"/>
    <cellStyle name="Percent 3 2 8 2 4 2" xfId="26118"/>
    <cellStyle name="Percent 3 2 8 2 5" xfId="26119"/>
    <cellStyle name="Percent 3 2 8 3" xfId="26120"/>
    <cellStyle name="Percent 3 2 8 3 2" xfId="26121"/>
    <cellStyle name="Percent 3 2 8 3 2 2" xfId="26122"/>
    <cellStyle name="Percent 3 2 8 3 2 2 2" xfId="26123"/>
    <cellStyle name="Percent 3 2 8 3 2 3" xfId="26124"/>
    <cellStyle name="Percent 3 2 8 3 3" xfId="26125"/>
    <cellStyle name="Percent 3 2 8 3 3 2" xfId="26126"/>
    <cellStyle name="Percent 3 2 8 3 4" xfId="26127"/>
    <cellStyle name="Percent 3 2 8 4" xfId="26128"/>
    <cellStyle name="Percent 3 2 8 4 2" xfId="26129"/>
    <cellStyle name="Percent 3 2 8 4 2 2" xfId="26130"/>
    <cellStyle name="Percent 3 2 8 4 2 2 2" xfId="26131"/>
    <cellStyle name="Percent 3 2 8 4 2 3" xfId="26132"/>
    <cellStyle name="Percent 3 2 8 4 3" xfId="26133"/>
    <cellStyle name="Percent 3 2 8 4 3 2" xfId="26134"/>
    <cellStyle name="Percent 3 2 8 4 4" xfId="26135"/>
    <cellStyle name="Percent 3 2 8 5" xfId="26136"/>
    <cellStyle name="Percent 3 2 8 5 2" xfId="26137"/>
    <cellStyle name="Percent 3 2 8 5 2 2" xfId="26138"/>
    <cellStyle name="Percent 3 2 8 5 3" xfId="26139"/>
    <cellStyle name="Percent 3 2 8 6" xfId="26140"/>
    <cellStyle name="Percent 3 2 8 6 2" xfId="26141"/>
    <cellStyle name="Percent 3 2 8 7" xfId="26142"/>
    <cellStyle name="Percent 3 2 9" xfId="26143"/>
    <cellStyle name="Percent 3 2 9 2" xfId="26144"/>
    <cellStyle name="Percent 3 2 9 2 2" xfId="26145"/>
    <cellStyle name="Percent 3 2 9 2 2 2" xfId="26146"/>
    <cellStyle name="Percent 3 2 9 2 2 2 2" xfId="26147"/>
    <cellStyle name="Percent 3 2 9 2 2 3" xfId="26148"/>
    <cellStyle name="Percent 3 2 9 2 3" xfId="26149"/>
    <cellStyle name="Percent 3 2 9 2 3 2" xfId="26150"/>
    <cellStyle name="Percent 3 2 9 2 4" xfId="26151"/>
    <cellStyle name="Percent 3 2 9 3" xfId="26152"/>
    <cellStyle name="Percent 3 2 9 3 2" xfId="26153"/>
    <cellStyle name="Percent 3 2 9 3 2 2" xfId="26154"/>
    <cellStyle name="Percent 3 2 9 3 2 2 2" xfId="26155"/>
    <cellStyle name="Percent 3 2 9 3 2 3" xfId="26156"/>
    <cellStyle name="Percent 3 2 9 3 3" xfId="26157"/>
    <cellStyle name="Percent 3 2 9 3 3 2" xfId="26158"/>
    <cellStyle name="Percent 3 2 9 3 4" xfId="26159"/>
    <cellStyle name="Percent 3 2 9 4" xfId="26160"/>
    <cellStyle name="Percent 3 2 9 4 2" xfId="26161"/>
    <cellStyle name="Percent 3 2 9 4 2 2" xfId="26162"/>
    <cellStyle name="Percent 3 2 9 4 3" xfId="26163"/>
    <cellStyle name="Percent 3 2 9 5" xfId="26164"/>
    <cellStyle name="Percent 3 2 9 5 2" xfId="26165"/>
    <cellStyle name="Percent 3 2 9 6" xfId="26166"/>
    <cellStyle name="Percent 3 20" xfId="26167"/>
    <cellStyle name="Percent 3 20 2" xfId="26168"/>
    <cellStyle name="Percent 3 21" xfId="26169"/>
    <cellStyle name="Percent 3 21 2" xfId="26170"/>
    <cellStyle name="Percent 3 22" xfId="26171"/>
    <cellStyle name="Percent 3 23" xfId="26172"/>
    <cellStyle name="Percent 3 24" xfId="26173"/>
    <cellStyle name="Percent 3 25" xfId="26174"/>
    <cellStyle name="Percent 3 3" xfId="26175"/>
    <cellStyle name="Percent 3 3 10" xfId="26176"/>
    <cellStyle name="Percent 3 3 10 2" xfId="26177"/>
    <cellStyle name="Percent 3 3 10 2 2" xfId="26178"/>
    <cellStyle name="Percent 3 3 10 2 2 2" xfId="26179"/>
    <cellStyle name="Percent 3 3 10 2 2 2 2" xfId="26180"/>
    <cellStyle name="Percent 3 3 10 2 2 3" xfId="26181"/>
    <cellStyle name="Percent 3 3 10 2 3" xfId="26182"/>
    <cellStyle name="Percent 3 3 10 2 3 2" xfId="26183"/>
    <cellStyle name="Percent 3 3 10 2 4" xfId="26184"/>
    <cellStyle name="Percent 3 3 10 3" xfId="26185"/>
    <cellStyle name="Percent 3 3 10 3 2" xfId="26186"/>
    <cellStyle name="Percent 3 3 10 3 2 2" xfId="26187"/>
    <cellStyle name="Percent 3 3 10 3 3" xfId="26188"/>
    <cellStyle name="Percent 3 3 10 4" xfId="26189"/>
    <cellStyle name="Percent 3 3 10 4 2" xfId="26190"/>
    <cellStyle name="Percent 3 3 10 5" xfId="26191"/>
    <cellStyle name="Percent 3 3 11" xfId="26192"/>
    <cellStyle name="Percent 3 3 11 2" xfId="26193"/>
    <cellStyle name="Percent 3 3 11 2 2" xfId="26194"/>
    <cellStyle name="Percent 3 3 11 2 2 2" xfId="26195"/>
    <cellStyle name="Percent 3 3 11 2 2 2 2" xfId="26196"/>
    <cellStyle name="Percent 3 3 11 2 2 3" xfId="26197"/>
    <cellStyle name="Percent 3 3 11 2 3" xfId="26198"/>
    <cellStyle name="Percent 3 3 11 2 3 2" xfId="26199"/>
    <cellStyle name="Percent 3 3 11 2 4" xfId="26200"/>
    <cellStyle name="Percent 3 3 11 3" xfId="26201"/>
    <cellStyle name="Percent 3 3 11 3 2" xfId="26202"/>
    <cellStyle name="Percent 3 3 11 3 2 2" xfId="26203"/>
    <cellStyle name="Percent 3 3 11 3 3" xfId="26204"/>
    <cellStyle name="Percent 3 3 11 4" xfId="26205"/>
    <cellStyle name="Percent 3 3 11 4 2" xfId="26206"/>
    <cellStyle name="Percent 3 3 11 5" xfId="26207"/>
    <cellStyle name="Percent 3 3 12" xfId="26208"/>
    <cellStyle name="Percent 3 3 12 2" xfId="26209"/>
    <cellStyle name="Percent 3 3 12 2 2" xfId="26210"/>
    <cellStyle name="Percent 3 3 12 2 2 2" xfId="26211"/>
    <cellStyle name="Percent 3 3 12 2 3" xfId="26212"/>
    <cellStyle name="Percent 3 3 12 3" xfId="26213"/>
    <cellStyle name="Percent 3 3 12 3 2" xfId="26214"/>
    <cellStyle name="Percent 3 3 12 4" xfId="26215"/>
    <cellStyle name="Percent 3 3 13" xfId="26216"/>
    <cellStyle name="Percent 3 3 13 2" xfId="26217"/>
    <cellStyle name="Percent 3 3 13 2 2" xfId="26218"/>
    <cellStyle name="Percent 3 3 13 2 2 2" xfId="26219"/>
    <cellStyle name="Percent 3 3 13 2 3" xfId="26220"/>
    <cellStyle name="Percent 3 3 13 3" xfId="26221"/>
    <cellStyle name="Percent 3 3 13 3 2" xfId="26222"/>
    <cellStyle name="Percent 3 3 13 4" xfId="26223"/>
    <cellStyle name="Percent 3 3 14" xfId="26224"/>
    <cellStyle name="Percent 3 3 14 2" xfId="26225"/>
    <cellStyle name="Percent 3 3 14 2 2" xfId="26226"/>
    <cellStyle name="Percent 3 3 14 3" xfId="26227"/>
    <cellStyle name="Percent 3 3 15" xfId="26228"/>
    <cellStyle name="Percent 3 3 15 2" xfId="26229"/>
    <cellStyle name="Percent 3 3 15 2 2" xfId="26230"/>
    <cellStyle name="Percent 3 3 15 3" xfId="26231"/>
    <cellStyle name="Percent 3 3 16" xfId="26232"/>
    <cellStyle name="Percent 3 3 16 2" xfId="26233"/>
    <cellStyle name="Percent 3 3 17" xfId="26234"/>
    <cellStyle name="Percent 3 3 17 2" xfId="26235"/>
    <cellStyle name="Percent 3 3 18" xfId="26236"/>
    <cellStyle name="Percent 3 3 19" xfId="26237"/>
    <cellStyle name="Percent 3 3 2" xfId="26238"/>
    <cellStyle name="Percent 3 3 2 10" xfId="26239"/>
    <cellStyle name="Percent 3 3 2 2" xfId="26240"/>
    <cellStyle name="Percent 3 3 2 2 2" xfId="26241"/>
    <cellStyle name="Percent 3 3 2 2 2 2" xfId="26242"/>
    <cellStyle name="Percent 3 3 2 2 2 2 2" xfId="26243"/>
    <cellStyle name="Percent 3 3 2 2 2 2 2 2" xfId="26244"/>
    <cellStyle name="Percent 3 3 2 2 2 2 2 2 2" xfId="26245"/>
    <cellStyle name="Percent 3 3 2 2 2 2 2 3" xfId="26246"/>
    <cellStyle name="Percent 3 3 2 2 2 2 3" xfId="26247"/>
    <cellStyle name="Percent 3 3 2 2 2 2 3 2" xfId="26248"/>
    <cellStyle name="Percent 3 3 2 2 2 2 4" xfId="26249"/>
    <cellStyle name="Percent 3 3 2 2 2 3" xfId="26250"/>
    <cellStyle name="Percent 3 3 2 2 2 3 2" xfId="26251"/>
    <cellStyle name="Percent 3 3 2 2 2 3 2 2" xfId="26252"/>
    <cellStyle name="Percent 3 3 2 2 2 3 2 2 2" xfId="26253"/>
    <cellStyle name="Percent 3 3 2 2 2 3 2 3" xfId="26254"/>
    <cellStyle name="Percent 3 3 2 2 2 3 3" xfId="26255"/>
    <cellStyle name="Percent 3 3 2 2 2 3 3 2" xfId="26256"/>
    <cellStyle name="Percent 3 3 2 2 2 3 4" xfId="26257"/>
    <cellStyle name="Percent 3 3 2 2 2 4" xfId="26258"/>
    <cellStyle name="Percent 3 3 2 2 2 4 2" xfId="26259"/>
    <cellStyle name="Percent 3 3 2 2 2 4 2 2" xfId="26260"/>
    <cellStyle name="Percent 3 3 2 2 2 4 3" xfId="26261"/>
    <cellStyle name="Percent 3 3 2 2 2 5" xfId="26262"/>
    <cellStyle name="Percent 3 3 2 2 2 5 2" xfId="26263"/>
    <cellStyle name="Percent 3 3 2 2 2 6" xfId="26264"/>
    <cellStyle name="Percent 3 3 2 2 3" xfId="26265"/>
    <cellStyle name="Percent 3 3 2 2 3 2" xfId="26266"/>
    <cellStyle name="Percent 3 3 2 2 3 2 2" xfId="26267"/>
    <cellStyle name="Percent 3 3 2 2 3 2 2 2" xfId="26268"/>
    <cellStyle name="Percent 3 3 2 2 3 2 2 2 2" xfId="26269"/>
    <cellStyle name="Percent 3 3 2 2 3 2 2 3" xfId="26270"/>
    <cellStyle name="Percent 3 3 2 2 3 2 3" xfId="26271"/>
    <cellStyle name="Percent 3 3 2 2 3 2 3 2" xfId="26272"/>
    <cellStyle name="Percent 3 3 2 2 3 2 4" xfId="26273"/>
    <cellStyle name="Percent 3 3 2 2 3 3" xfId="26274"/>
    <cellStyle name="Percent 3 3 2 2 3 3 2" xfId="26275"/>
    <cellStyle name="Percent 3 3 2 2 3 3 2 2" xfId="26276"/>
    <cellStyle name="Percent 3 3 2 2 3 3 3" xfId="26277"/>
    <cellStyle name="Percent 3 3 2 2 3 4" xfId="26278"/>
    <cellStyle name="Percent 3 3 2 2 3 4 2" xfId="26279"/>
    <cellStyle name="Percent 3 3 2 2 3 5" xfId="26280"/>
    <cellStyle name="Percent 3 3 2 2 4" xfId="26281"/>
    <cellStyle name="Percent 3 3 2 2 4 2" xfId="26282"/>
    <cellStyle name="Percent 3 3 2 2 4 2 2" xfId="26283"/>
    <cellStyle name="Percent 3 3 2 2 4 2 2 2" xfId="26284"/>
    <cellStyle name="Percent 3 3 2 2 4 2 3" xfId="26285"/>
    <cellStyle name="Percent 3 3 2 2 4 3" xfId="26286"/>
    <cellStyle name="Percent 3 3 2 2 4 3 2" xfId="26287"/>
    <cellStyle name="Percent 3 3 2 2 4 4" xfId="26288"/>
    <cellStyle name="Percent 3 3 2 2 5" xfId="26289"/>
    <cellStyle name="Percent 3 3 2 2 5 2" xfId="26290"/>
    <cellStyle name="Percent 3 3 2 2 5 2 2" xfId="26291"/>
    <cellStyle name="Percent 3 3 2 2 5 2 2 2" xfId="26292"/>
    <cellStyle name="Percent 3 3 2 2 5 2 3" xfId="26293"/>
    <cellStyle name="Percent 3 3 2 2 5 3" xfId="26294"/>
    <cellStyle name="Percent 3 3 2 2 5 3 2" xfId="26295"/>
    <cellStyle name="Percent 3 3 2 2 5 4" xfId="26296"/>
    <cellStyle name="Percent 3 3 2 2 6" xfId="26297"/>
    <cellStyle name="Percent 3 3 2 2 6 2" xfId="26298"/>
    <cellStyle name="Percent 3 3 2 2 6 2 2" xfId="26299"/>
    <cellStyle name="Percent 3 3 2 2 6 3" xfId="26300"/>
    <cellStyle name="Percent 3 3 2 2 7" xfId="26301"/>
    <cellStyle name="Percent 3 3 2 2 7 2" xfId="26302"/>
    <cellStyle name="Percent 3 3 2 2 8" xfId="26303"/>
    <cellStyle name="Percent 3 3 2 3" xfId="26304"/>
    <cellStyle name="Percent 3 3 2 3 2" xfId="26305"/>
    <cellStyle name="Percent 3 3 2 3 2 2" xfId="26306"/>
    <cellStyle name="Percent 3 3 2 3 2 2 2" xfId="26307"/>
    <cellStyle name="Percent 3 3 2 3 2 2 2 2" xfId="26308"/>
    <cellStyle name="Percent 3 3 2 3 2 2 2 2 2" xfId="26309"/>
    <cellStyle name="Percent 3 3 2 3 2 2 2 3" xfId="26310"/>
    <cellStyle name="Percent 3 3 2 3 2 2 3" xfId="26311"/>
    <cellStyle name="Percent 3 3 2 3 2 2 3 2" xfId="26312"/>
    <cellStyle name="Percent 3 3 2 3 2 2 4" xfId="26313"/>
    <cellStyle name="Percent 3 3 2 3 2 3" xfId="26314"/>
    <cellStyle name="Percent 3 3 2 3 2 3 2" xfId="26315"/>
    <cellStyle name="Percent 3 3 2 3 2 3 2 2" xfId="26316"/>
    <cellStyle name="Percent 3 3 2 3 2 3 3" xfId="26317"/>
    <cellStyle name="Percent 3 3 2 3 2 4" xfId="26318"/>
    <cellStyle name="Percent 3 3 2 3 2 4 2" xfId="26319"/>
    <cellStyle name="Percent 3 3 2 3 2 5" xfId="26320"/>
    <cellStyle name="Percent 3 3 2 3 3" xfId="26321"/>
    <cellStyle name="Percent 3 3 2 3 3 2" xfId="26322"/>
    <cellStyle name="Percent 3 3 2 3 3 2 2" xfId="26323"/>
    <cellStyle name="Percent 3 3 2 3 3 2 2 2" xfId="26324"/>
    <cellStyle name="Percent 3 3 2 3 3 2 3" xfId="26325"/>
    <cellStyle name="Percent 3 3 2 3 3 3" xfId="26326"/>
    <cellStyle name="Percent 3 3 2 3 3 3 2" xfId="26327"/>
    <cellStyle name="Percent 3 3 2 3 3 4" xfId="26328"/>
    <cellStyle name="Percent 3 3 2 3 4" xfId="26329"/>
    <cellStyle name="Percent 3 3 2 3 4 2" xfId="26330"/>
    <cellStyle name="Percent 3 3 2 3 4 2 2" xfId="26331"/>
    <cellStyle name="Percent 3 3 2 3 4 2 2 2" xfId="26332"/>
    <cellStyle name="Percent 3 3 2 3 4 2 3" xfId="26333"/>
    <cellStyle name="Percent 3 3 2 3 4 3" xfId="26334"/>
    <cellStyle name="Percent 3 3 2 3 4 3 2" xfId="26335"/>
    <cellStyle name="Percent 3 3 2 3 4 4" xfId="26336"/>
    <cellStyle name="Percent 3 3 2 3 5" xfId="26337"/>
    <cellStyle name="Percent 3 3 2 3 5 2" xfId="26338"/>
    <cellStyle name="Percent 3 3 2 3 5 2 2" xfId="26339"/>
    <cellStyle name="Percent 3 3 2 3 5 3" xfId="26340"/>
    <cellStyle name="Percent 3 3 2 3 6" xfId="26341"/>
    <cellStyle name="Percent 3 3 2 3 6 2" xfId="26342"/>
    <cellStyle name="Percent 3 3 2 3 7" xfId="26343"/>
    <cellStyle name="Percent 3 3 2 4" xfId="26344"/>
    <cellStyle name="Percent 3 3 2 4 2" xfId="26345"/>
    <cellStyle name="Percent 3 3 2 4 2 2" xfId="26346"/>
    <cellStyle name="Percent 3 3 2 4 2 2 2" xfId="26347"/>
    <cellStyle name="Percent 3 3 2 4 2 2 2 2" xfId="26348"/>
    <cellStyle name="Percent 3 3 2 4 2 2 3" xfId="26349"/>
    <cellStyle name="Percent 3 3 2 4 2 3" xfId="26350"/>
    <cellStyle name="Percent 3 3 2 4 2 3 2" xfId="26351"/>
    <cellStyle name="Percent 3 3 2 4 2 4" xfId="26352"/>
    <cellStyle name="Percent 3 3 2 4 3" xfId="26353"/>
    <cellStyle name="Percent 3 3 2 4 3 2" xfId="26354"/>
    <cellStyle name="Percent 3 3 2 4 3 2 2" xfId="26355"/>
    <cellStyle name="Percent 3 3 2 4 3 2 2 2" xfId="26356"/>
    <cellStyle name="Percent 3 3 2 4 3 2 3" xfId="26357"/>
    <cellStyle name="Percent 3 3 2 4 3 3" xfId="26358"/>
    <cellStyle name="Percent 3 3 2 4 3 3 2" xfId="26359"/>
    <cellStyle name="Percent 3 3 2 4 3 4" xfId="26360"/>
    <cellStyle name="Percent 3 3 2 4 4" xfId="26361"/>
    <cellStyle name="Percent 3 3 2 4 4 2" xfId="26362"/>
    <cellStyle name="Percent 3 3 2 4 4 2 2" xfId="26363"/>
    <cellStyle name="Percent 3 3 2 4 4 3" xfId="26364"/>
    <cellStyle name="Percent 3 3 2 4 5" xfId="26365"/>
    <cellStyle name="Percent 3 3 2 4 5 2" xfId="26366"/>
    <cellStyle name="Percent 3 3 2 4 6" xfId="26367"/>
    <cellStyle name="Percent 3 3 2 5" xfId="26368"/>
    <cellStyle name="Percent 3 3 2 5 2" xfId="26369"/>
    <cellStyle name="Percent 3 3 2 5 2 2" xfId="26370"/>
    <cellStyle name="Percent 3 3 2 5 2 2 2" xfId="26371"/>
    <cellStyle name="Percent 3 3 2 5 2 2 2 2" xfId="26372"/>
    <cellStyle name="Percent 3 3 2 5 2 2 3" xfId="26373"/>
    <cellStyle name="Percent 3 3 2 5 2 3" xfId="26374"/>
    <cellStyle name="Percent 3 3 2 5 2 3 2" xfId="26375"/>
    <cellStyle name="Percent 3 3 2 5 2 4" xfId="26376"/>
    <cellStyle name="Percent 3 3 2 5 3" xfId="26377"/>
    <cellStyle name="Percent 3 3 2 5 3 2" xfId="26378"/>
    <cellStyle name="Percent 3 3 2 5 3 2 2" xfId="26379"/>
    <cellStyle name="Percent 3 3 2 5 3 3" xfId="26380"/>
    <cellStyle name="Percent 3 3 2 5 4" xfId="26381"/>
    <cellStyle name="Percent 3 3 2 5 4 2" xfId="26382"/>
    <cellStyle name="Percent 3 3 2 5 5" xfId="26383"/>
    <cellStyle name="Percent 3 3 2 6" xfId="26384"/>
    <cellStyle name="Percent 3 3 2 6 2" xfId="26385"/>
    <cellStyle name="Percent 3 3 2 6 2 2" xfId="26386"/>
    <cellStyle name="Percent 3 3 2 6 2 2 2" xfId="26387"/>
    <cellStyle name="Percent 3 3 2 6 2 3" xfId="26388"/>
    <cellStyle name="Percent 3 3 2 6 3" xfId="26389"/>
    <cellStyle name="Percent 3 3 2 6 3 2" xfId="26390"/>
    <cellStyle name="Percent 3 3 2 6 4" xfId="26391"/>
    <cellStyle name="Percent 3 3 2 7" xfId="26392"/>
    <cellStyle name="Percent 3 3 2 7 2" xfId="26393"/>
    <cellStyle name="Percent 3 3 2 7 2 2" xfId="26394"/>
    <cellStyle name="Percent 3 3 2 7 2 2 2" xfId="26395"/>
    <cellStyle name="Percent 3 3 2 7 2 3" xfId="26396"/>
    <cellStyle name="Percent 3 3 2 7 3" xfId="26397"/>
    <cellStyle name="Percent 3 3 2 7 3 2" xfId="26398"/>
    <cellStyle name="Percent 3 3 2 7 4" xfId="26399"/>
    <cellStyle name="Percent 3 3 2 8" xfId="26400"/>
    <cellStyle name="Percent 3 3 2 8 2" xfId="26401"/>
    <cellStyle name="Percent 3 3 2 8 2 2" xfId="26402"/>
    <cellStyle name="Percent 3 3 2 8 3" xfId="26403"/>
    <cellStyle name="Percent 3 3 2 9" xfId="26404"/>
    <cellStyle name="Percent 3 3 2 9 2" xfId="26405"/>
    <cellStyle name="Percent 3 3 3" xfId="26406"/>
    <cellStyle name="Percent 3 3 3 2" xfId="26407"/>
    <cellStyle name="Percent 3 3 3 2 2" xfId="26408"/>
    <cellStyle name="Percent 3 3 3 2 2 2" xfId="26409"/>
    <cellStyle name="Percent 3 3 3 2 2 2 2" xfId="26410"/>
    <cellStyle name="Percent 3 3 3 2 2 2 2 2" xfId="26411"/>
    <cellStyle name="Percent 3 3 3 2 2 2 2 2 2" xfId="26412"/>
    <cellStyle name="Percent 3 3 3 2 2 2 2 3" xfId="26413"/>
    <cellStyle name="Percent 3 3 3 2 2 2 3" xfId="26414"/>
    <cellStyle name="Percent 3 3 3 2 2 2 3 2" xfId="26415"/>
    <cellStyle name="Percent 3 3 3 2 2 2 4" xfId="26416"/>
    <cellStyle name="Percent 3 3 3 2 2 3" xfId="26417"/>
    <cellStyle name="Percent 3 3 3 2 2 3 2" xfId="26418"/>
    <cellStyle name="Percent 3 3 3 2 2 3 2 2" xfId="26419"/>
    <cellStyle name="Percent 3 3 3 2 2 3 3" xfId="26420"/>
    <cellStyle name="Percent 3 3 3 2 2 4" xfId="26421"/>
    <cellStyle name="Percent 3 3 3 2 2 4 2" xfId="26422"/>
    <cellStyle name="Percent 3 3 3 2 2 5" xfId="26423"/>
    <cellStyle name="Percent 3 3 3 2 3" xfId="26424"/>
    <cellStyle name="Percent 3 3 3 2 3 2" xfId="26425"/>
    <cellStyle name="Percent 3 3 3 2 3 2 2" xfId="26426"/>
    <cellStyle name="Percent 3 3 3 2 3 2 2 2" xfId="26427"/>
    <cellStyle name="Percent 3 3 3 2 3 2 3" xfId="26428"/>
    <cellStyle name="Percent 3 3 3 2 3 3" xfId="26429"/>
    <cellStyle name="Percent 3 3 3 2 3 3 2" xfId="26430"/>
    <cellStyle name="Percent 3 3 3 2 3 4" xfId="26431"/>
    <cellStyle name="Percent 3 3 3 2 4" xfId="26432"/>
    <cellStyle name="Percent 3 3 3 2 4 2" xfId="26433"/>
    <cellStyle name="Percent 3 3 3 2 4 2 2" xfId="26434"/>
    <cellStyle name="Percent 3 3 3 2 4 2 2 2" xfId="26435"/>
    <cellStyle name="Percent 3 3 3 2 4 2 3" xfId="26436"/>
    <cellStyle name="Percent 3 3 3 2 4 3" xfId="26437"/>
    <cellStyle name="Percent 3 3 3 2 4 3 2" xfId="26438"/>
    <cellStyle name="Percent 3 3 3 2 4 4" xfId="26439"/>
    <cellStyle name="Percent 3 3 3 2 5" xfId="26440"/>
    <cellStyle name="Percent 3 3 3 2 5 2" xfId="26441"/>
    <cellStyle name="Percent 3 3 3 2 5 2 2" xfId="26442"/>
    <cellStyle name="Percent 3 3 3 2 5 3" xfId="26443"/>
    <cellStyle name="Percent 3 3 3 2 6" xfId="26444"/>
    <cellStyle name="Percent 3 3 3 2 6 2" xfId="26445"/>
    <cellStyle name="Percent 3 3 3 2 7" xfId="26446"/>
    <cellStyle name="Percent 3 3 3 3" xfId="26447"/>
    <cellStyle name="Percent 3 3 3 3 2" xfId="26448"/>
    <cellStyle name="Percent 3 3 3 3 2 2" xfId="26449"/>
    <cellStyle name="Percent 3 3 3 3 2 2 2" xfId="26450"/>
    <cellStyle name="Percent 3 3 3 3 2 2 2 2" xfId="26451"/>
    <cellStyle name="Percent 3 3 3 3 2 2 3" xfId="26452"/>
    <cellStyle name="Percent 3 3 3 3 2 3" xfId="26453"/>
    <cellStyle name="Percent 3 3 3 3 2 3 2" xfId="26454"/>
    <cellStyle name="Percent 3 3 3 3 2 4" xfId="26455"/>
    <cellStyle name="Percent 3 3 3 3 3" xfId="26456"/>
    <cellStyle name="Percent 3 3 3 3 3 2" xfId="26457"/>
    <cellStyle name="Percent 3 3 3 3 3 2 2" xfId="26458"/>
    <cellStyle name="Percent 3 3 3 3 3 2 2 2" xfId="26459"/>
    <cellStyle name="Percent 3 3 3 3 3 2 3" xfId="26460"/>
    <cellStyle name="Percent 3 3 3 3 3 3" xfId="26461"/>
    <cellStyle name="Percent 3 3 3 3 3 3 2" xfId="26462"/>
    <cellStyle name="Percent 3 3 3 3 3 4" xfId="26463"/>
    <cellStyle name="Percent 3 3 3 3 4" xfId="26464"/>
    <cellStyle name="Percent 3 3 3 3 4 2" xfId="26465"/>
    <cellStyle name="Percent 3 3 3 3 4 2 2" xfId="26466"/>
    <cellStyle name="Percent 3 3 3 3 4 3" xfId="26467"/>
    <cellStyle name="Percent 3 3 3 3 5" xfId="26468"/>
    <cellStyle name="Percent 3 3 3 3 5 2" xfId="26469"/>
    <cellStyle name="Percent 3 3 3 3 6" xfId="26470"/>
    <cellStyle name="Percent 3 3 3 4" xfId="26471"/>
    <cellStyle name="Percent 3 3 3 4 2" xfId="26472"/>
    <cellStyle name="Percent 3 3 3 4 2 2" xfId="26473"/>
    <cellStyle name="Percent 3 3 3 4 2 2 2" xfId="26474"/>
    <cellStyle name="Percent 3 3 3 4 2 2 2 2" xfId="26475"/>
    <cellStyle name="Percent 3 3 3 4 2 2 3" xfId="26476"/>
    <cellStyle name="Percent 3 3 3 4 2 3" xfId="26477"/>
    <cellStyle name="Percent 3 3 3 4 2 3 2" xfId="26478"/>
    <cellStyle name="Percent 3 3 3 4 2 4" xfId="26479"/>
    <cellStyle name="Percent 3 3 3 4 3" xfId="26480"/>
    <cellStyle name="Percent 3 3 3 4 3 2" xfId="26481"/>
    <cellStyle name="Percent 3 3 3 4 3 2 2" xfId="26482"/>
    <cellStyle name="Percent 3 3 3 4 3 3" xfId="26483"/>
    <cellStyle name="Percent 3 3 3 4 4" xfId="26484"/>
    <cellStyle name="Percent 3 3 3 4 4 2" xfId="26485"/>
    <cellStyle name="Percent 3 3 3 4 5" xfId="26486"/>
    <cellStyle name="Percent 3 3 3 5" xfId="26487"/>
    <cellStyle name="Percent 3 3 3 5 2" xfId="26488"/>
    <cellStyle name="Percent 3 3 3 5 2 2" xfId="26489"/>
    <cellStyle name="Percent 3 3 3 5 2 2 2" xfId="26490"/>
    <cellStyle name="Percent 3 3 3 5 2 3" xfId="26491"/>
    <cellStyle name="Percent 3 3 3 5 3" xfId="26492"/>
    <cellStyle name="Percent 3 3 3 5 3 2" xfId="26493"/>
    <cellStyle name="Percent 3 3 3 5 4" xfId="26494"/>
    <cellStyle name="Percent 3 3 3 6" xfId="26495"/>
    <cellStyle name="Percent 3 3 3 6 2" xfId="26496"/>
    <cellStyle name="Percent 3 3 3 6 2 2" xfId="26497"/>
    <cellStyle name="Percent 3 3 3 6 2 2 2" xfId="26498"/>
    <cellStyle name="Percent 3 3 3 6 2 3" xfId="26499"/>
    <cellStyle name="Percent 3 3 3 6 3" xfId="26500"/>
    <cellStyle name="Percent 3 3 3 6 3 2" xfId="26501"/>
    <cellStyle name="Percent 3 3 3 6 4" xfId="26502"/>
    <cellStyle name="Percent 3 3 3 7" xfId="26503"/>
    <cellStyle name="Percent 3 3 3 7 2" xfId="26504"/>
    <cellStyle name="Percent 3 3 3 7 2 2" xfId="26505"/>
    <cellStyle name="Percent 3 3 3 7 3" xfId="26506"/>
    <cellStyle name="Percent 3 3 3 8" xfId="26507"/>
    <cellStyle name="Percent 3 3 3 8 2" xfId="26508"/>
    <cellStyle name="Percent 3 3 3 9" xfId="26509"/>
    <cellStyle name="Percent 3 3 4" xfId="26510"/>
    <cellStyle name="Percent 3 3 4 2" xfId="26511"/>
    <cellStyle name="Percent 3 3 4 2 2" xfId="26512"/>
    <cellStyle name="Percent 3 3 4 2 2 2" xfId="26513"/>
    <cellStyle name="Percent 3 3 4 2 2 2 2" xfId="26514"/>
    <cellStyle name="Percent 3 3 4 2 2 2 2 2" xfId="26515"/>
    <cellStyle name="Percent 3 3 4 2 2 2 3" xfId="26516"/>
    <cellStyle name="Percent 3 3 4 2 2 3" xfId="26517"/>
    <cellStyle name="Percent 3 3 4 2 2 3 2" xfId="26518"/>
    <cellStyle name="Percent 3 3 4 2 2 4" xfId="26519"/>
    <cellStyle name="Percent 3 3 4 2 3" xfId="26520"/>
    <cellStyle name="Percent 3 3 4 2 3 2" xfId="26521"/>
    <cellStyle name="Percent 3 3 4 2 3 2 2" xfId="26522"/>
    <cellStyle name="Percent 3 3 4 2 3 2 2 2" xfId="26523"/>
    <cellStyle name="Percent 3 3 4 2 3 2 3" xfId="26524"/>
    <cellStyle name="Percent 3 3 4 2 3 3" xfId="26525"/>
    <cellStyle name="Percent 3 3 4 2 3 3 2" xfId="26526"/>
    <cellStyle name="Percent 3 3 4 2 3 4" xfId="26527"/>
    <cellStyle name="Percent 3 3 4 2 4" xfId="26528"/>
    <cellStyle name="Percent 3 3 4 2 4 2" xfId="26529"/>
    <cellStyle name="Percent 3 3 4 2 4 2 2" xfId="26530"/>
    <cellStyle name="Percent 3 3 4 2 4 3" xfId="26531"/>
    <cellStyle name="Percent 3 3 4 2 5" xfId="26532"/>
    <cellStyle name="Percent 3 3 4 2 5 2" xfId="26533"/>
    <cellStyle name="Percent 3 3 4 2 6" xfId="26534"/>
    <cellStyle name="Percent 3 3 4 3" xfId="26535"/>
    <cellStyle name="Percent 3 3 4 3 2" xfId="26536"/>
    <cellStyle name="Percent 3 3 4 3 2 2" xfId="26537"/>
    <cellStyle name="Percent 3 3 4 3 2 2 2" xfId="26538"/>
    <cellStyle name="Percent 3 3 4 3 2 2 2 2" xfId="26539"/>
    <cellStyle name="Percent 3 3 4 3 2 2 3" xfId="26540"/>
    <cellStyle name="Percent 3 3 4 3 2 3" xfId="26541"/>
    <cellStyle name="Percent 3 3 4 3 2 3 2" xfId="26542"/>
    <cellStyle name="Percent 3 3 4 3 2 4" xfId="26543"/>
    <cellStyle name="Percent 3 3 4 3 3" xfId="26544"/>
    <cellStyle name="Percent 3 3 4 3 3 2" xfId="26545"/>
    <cellStyle name="Percent 3 3 4 3 3 2 2" xfId="26546"/>
    <cellStyle name="Percent 3 3 4 3 3 3" xfId="26547"/>
    <cellStyle name="Percent 3 3 4 3 4" xfId="26548"/>
    <cellStyle name="Percent 3 3 4 3 4 2" xfId="26549"/>
    <cellStyle name="Percent 3 3 4 3 5" xfId="26550"/>
    <cellStyle name="Percent 3 3 4 4" xfId="26551"/>
    <cellStyle name="Percent 3 3 4 4 2" xfId="26552"/>
    <cellStyle name="Percent 3 3 4 4 2 2" xfId="26553"/>
    <cellStyle name="Percent 3 3 4 4 2 2 2" xfId="26554"/>
    <cellStyle name="Percent 3 3 4 4 2 3" xfId="26555"/>
    <cellStyle name="Percent 3 3 4 4 3" xfId="26556"/>
    <cellStyle name="Percent 3 3 4 4 3 2" xfId="26557"/>
    <cellStyle name="Percent 3 3 4 4 4" xfId="26558"/>
    <cellStyle name="Percent 3 3 4 5" xfId="26559"/>
    <cellStyle name="Percent 3 3 4 5 2" xfId="26560"/>
    <cellStyle name="Percent 3 3 4 5 2 2" xfId="26561"/>
    <cellStyle name="Percent 3 3 4 5 2 2 2" xfId="26562"/>
    <cellStyle name="Percent 3 3 4 5 2 3" xfId="26563"/>
    <cellStyle name="Percent 3 3 4 5 3" xfId="26564"/>
    <cellStyle name="Percent 3 3 4 5 3 2" xfId="26565"/>
    <cellStyle name="Percent 3 3 4 5 4" xfId="26566"/>
    <cellStyle name="Percent 3 3 4 6" xfId="26567"/>
    <cellStyle name="Percent 3 3 4 6 2" xfId="26568"/>
    <cellStyle name="Percent 3 3 4 6 2 2" xfId="26569"/>
    <cellStyle name="Percent 3 3 4 6 3" xfId="26570"/>
    <cellStyle name="Percent 3 3 4 7" xfId="26571"/>
    <cellStyle name="Percent 3 3 4 7 2" xfId="26572"/>
    <cellStyle name="Percent 3 3 4 8" xfId="26573"/>
    <cellStyle name="Percent 3 3 5" xfId="26574"/>
    <cellStyle name="Percent 3 3 5 2" xfId="26575"/>
    <cellStyle name="Percent 3 3 5 2 2" xfId="26576"/>
    <cellStyle name="Percent 3 3 5 2 2 2" xfId="26577"/>
    <cellStyle name="Percent 3 3 5 2 2 2 2" xfId="26578"/>
    <cellStyle name="Percent 3 3 5 2 2 2 2 2" xfId="26579"/>
    <cellStyle name="Percent 3 3 5 2 2 2 3" xfId="26580"/>
    <cellStyle name="Percent 3 3 5 2 2 3" xfId="26581"/>
    <cellStyle name="Percent 3 3 5 2 2 3 2" xfId="26582"/>
    <cellStyle name="Percent 3 3 5 2 2 4" xfId="26583"/>
    <cellStyle name="Percent 3 3 5 2 3" xfId="26584"/>
    <cellStyle name="Percent 3 3 5 2 3 2" xfId="26585"/>
    <cellStyle name="Percent 3 3 5 2 3 2 2" xfId="26586"/>
    <cellStyle name="Percent 3 3 5 2 3 3" xfId="26587"/>
    <cellStyle name="Percent 3 3 5 2 4" xfId="26588"/>
    <cellStyle name="Percent 3 3 5 2 4 2" xfId="26589"/>
    <cellStyle name="Percent 3 3 5 2 5" xfId="26590"/>
    <cellStyle name="Percent 3 3 5 3" xfId="26591"/>
    <cellStyle name="Percent 3 3 5 3 2" xfId="26592"/>
    <cellStyle name="Percent 3 3 5 3 2 2" xfId="26593"/>
    <cellStyle name="Percent 3 3 5 3 2 2 2" xfId="26594"/>
    <cellStyle name="Percent 3 3 5 3 2 3" xfId="26595"/>
    <cellStyle name="Percent 3 3 5 3 3" xfId="26596"/>
    <cellStyle name="Percent 3 3 5 3 3 2" xfId="26597"/>
    <cellStyle name="Percent 3 3 5 3 4" xfId="26598"/>
    <cellStyle name="Percent 3 3 5 4" xfId="26599"/>
    <cellStyle name="Percent 3 3 5 4 2" xfId="26600"/>
    <cellStyle name="Percent 3 3 5 4 2 2" xfId="26601"/>
    <cellStyle name="Percent 3 3 5 4 2 2 2" xfId="26602"/>
    <cellStyle name="Percent 3 3 5 4 2 3" xfId="26603"/>
    <cellStyle name="Percent 3 3 5 4 3" xfId="26604"/>
    <cellStyle name="Percent 3 3 5 4 3 2" xfId="26605"/>
    <cellStyle name="Percent 3 3 5 4 4" xfId="26606"/>
    <cellStyle name="Percent 3 3 5 5" xfId="26607"/>
    <cellStyle name="Percent 3 3 5 5 2" xfId="26608"/>
    <cellStyle name="Percent 3 3 5 5 2 2" xfId="26609"/>
    <cellStyle name="Percent 3 3 5 5 3" xfId="26610"/>
    <cellStyle name="Percent 3 3 5 6" xfId="26611"/>
    <cellStyle name="Percent 3 3 5 6 2" xfId="26612"/>
    <cellStyle name="Percent 3 3 5 7" xfId="26613"/>
    <cellStyle name="Percent 3 3 6" xfId="26614"/>
    <cellStyle name="Percent 3 3 6 2" xfId="26615"/>
    <cellStyle name="Percent 3 3 6 2 2" xfId="26616"/>
    <cellStyle name="Percent 3 3 6 2 2 2" xfId="26617"/>
    <cellStyle name="Percent 3 3 6 2 2 2 2" xfId="26618"/>
    <cellStyle name="Percent 3 3 6 2 2 2 2 2" xfId="26619"/>
    <cellStyle name="Percent 3 3 6 2 2 2 3" xfId="26620"/>
    <cellStyle name="Percent 3 3 6 2 2 3" xfId="26621"/>
    <cellStyle name="Percent 3 3 6 2 2 3 2" xfId="26622"/>
    <cellStyle name="Percent 3 3 6 2 2 4" xfId="26623"/>
    <cellStyle name="Percent 3 3 6 2 3" xfId="26624"/>
    <cellStyle name="Percent 3 3 6 2 3 2" xfId="26625"/>
    <cellStyle name="Percent 3 3 6 2 3 2 2" xfId="26626"/>
    <cellStyle name="Percent 3 3 6 2 3 3" xfId="26627"/>
    <cellStyle name="Percent 3 3 6 2 4" xfId="26628"/>
    <cellStyle name="Percent 3 3 6 2 4 2" xfId="26629"/>
    <cellStyle name="Percent 3 3 6 2 5" xfId="26630"/>
    <cellStyle name="Percent 3 3 6 3" xfId="26631"/>
    <cellStyle name="Percent 3 3 6 3 2" xfId="26632"/>
    <cellStyle name="Percent 3 3 6 3 2 2" xfId="26633"/>
    <cellStyle name="Percent 3 3 6 3 2 2 2" xfId="26634"/>
    <cellStyle name="Percent 3 3 6 3 2 3" xfId="26635"/>
    <cellStyle name="Percent 3 3 6 3 3" xfId="26636"/>
    <cellStyle name="Percent 3 3 6 3 3 2" xfId="26637"/>
    <cellStyle name="Percent 3 3 6 3 4" xfId="26638"/>
    <cellStyle name="Percent 3 3 6 4" xfId="26639"/>
    <cellStyle name="Percent 3 3 6 4 2" xfId="26640"/>
    <cellStyle name="Percent 3 3 6 4 2 2" xfId="26641"/>
    <cellStyle name="Percent 3 3 6 4 2 2 2" xfId="26642"/>
    <cellStyle name="Percent 3 3 6 4 2 3" xfId="26643"/>
    <cellStyle name="Percent 3 3 6 4 3" xfId="26644"/>
    <cellStyle name="Percent 3 3 6 4 3 2" xfId="26645"/>
    <cellStyle name="Percent 3 3 6 4 4" xfId="26646"/>
    <cellStyle name="Percent 3 3 6 5" xfId="26647"/>
    <cellStyle name="Percent 3 3 6 5 2" xfId="26648"/>
    <cellStyle name="Percent 3 3 6 5 2 2" xfId="26649"/>
    <cellStyle name="Percent 3 3 6 5 3" xfId="26650"/>
    <cellStyle name="Percent 3 3 6 6" xfId="26651"/>
    <cellStyle name="Percent 3 3 6 6 2" xfId="26652"/>
    <cellStyle name="Percent 3 3 6 7" xfId="26653"/>
    <cellStyle name="Percent 3 3 7" xfId="26654"/>
    <cellStyle name="Percent 3 3 7 2" xfId="26655"/>
    <cellStyle name="Percent 3 3 7 2 2" xfId="26656"/>
    <cellStyle name="Percent 3 3 7 2 2 2" xfId="26657"/>
    <cellStyle name="Percent 3 3 7 2 2 2 2" xfId="26658"/>
    <cellStyle name="Percent 3 3 7 2 2 2 2 2" xfId="26659"/>
    <cellStyle name="Percent 3 3 7 2 2 2 3" xfId="26660"/>
    <cellStyle name="Percent 3 3 7 2 2 3" xfId="26661"/>
    <cellStyle name="Percent 3 3 7 2 2 3 2" xfId="26662"/>
    <cellStyle name="Percent 3 3 7 2 2 4" xfId="26663"/>
    <cellStyle name="Percent 3 3 7 2 3" xfId="26664"/>
    <cellStyle name="Percent 3 3 7 2 3 2" xfId="26665"/>
    <cellStyle name="Percent 3 3 7 2 3 2 2" xfId="26666"/>
    <cellStyle name="Percent 3 3 7 2 3 3" xfId="26667"/>
    <cellStyle name="Percent 3 3 7 2 4" xfId="26668"/>
    <cellStyle name="Percent 3 3 7 2 4 2" xfId="26669"/>
    <cellStyle name="Percent 3 3 7 2 5" xfId="26670"/>
    <cellStyle name="Percent 3 3 7 3" xfId="26671"/>
    <cellStyle name="Percent 3 3 7 3 2" xfId="26672"/>
    <cellStyle name="Percent 3 3 7 3 2 2" xfId="26673"/>
    <cellStyle name="Percent 3 3 7 3 2 2 2" xfId="26674"/>
    <cellStyle name="Percent 3 3 7 3 2 3" xfId="26675"/>
    <cellStyle name="Percent 3 3 7 3 3" xfId="26676"/>
    <cellStyle name="Percent 3 3 7 3 3 2" xfId="26677"/>
    <cellStyle name="Percent 3 3 7 3 4" xfId="26678"/>
    <cellStyle name="Percent 3 3 7 4" xfId="26679"/>
    <cellStyle name="Percent 3 3 7 4 2" xfId="26680"/>
    <cellStyle name="Percent 3 3 7 4 2 2" xfId="26681"/>
    <cellStyle name="Percent 3 3 7 4 2 2 2" xfId="26682"/>
    <cellStyle name="Percent 3 3 7 4 2 3" xfId="26683"/>
    <cellStyle name="Percent 3 3 7 4 3" xfId="26684"/>
    <cellStyle name="Percent 3 3 7 4 3 2" xfId="26685"/>
    <cellStyle name="Percent 3 3 7 4 4" xfId="26686"/>
    <cellStyle name="Percent 3 3 7 5" xfId="26687"/>
    <cellStyle name="Percent 3 3 7 5 2" xfId="26688"/>
    <cellStyle name="Percent 3 3 7 5 2 2" xfId="26689"/>
    <cellStyle name="Percent 3 3 7 5 3" xfId="26690"/>
    <cellStyle name="Percent 3 3 7 6" xfId="26691"/>
    <cellStyle name="Percent 3 3 7 6 2" xfId="26692"/>
    <cellStyle name="Percent 3 3 7 7" xfId="26693"/>
    <cellStyle name="Percent 3 3 8" xfId="26694"/>
    <cellStyle name="Percent 3 3 8 2" xfId="26695"/>
    <cellStyle name="Percent 3 3 8 2 2" xfId="26696"/>
    <cellStyle name="Percent 3 3 8 2 2 2" xfId="26697"/>
    <cellStyle name="Percent 3 3 8 2 2 2 2" xfId="26698"/>
    <cellStyle name="Percent 3 3 8 2 2 2 2 2" xfId="26699"/>
    <cellStyle name="Percent 3 3 8 2 2 2 3" xfId="26700"/>
    <cellStyle name="Percent 3 3 8 2 2 3" xfId="26701"/>
    <cellStyle name="Percent 3 3 8 2 2 3 2" xfId="26702"/>
    <cellStyle name="Percent 3 3 8 2 2 4" xfId="26703"/>
    <cellStyle name="Percent 3 3 8 2 3" xfId="26704"/>
    <cellStyle name="Percent 3 3 8 2 3 2" xfId="26705"/>
    <cellStyle name="Percent 3 3 8 2 3 2 2" xfId="26706"/>
    <cellStyle name="Percent 3 3 8 2 3 3" xfId="26707"/>
    <cellStyle name="Percent 3 3 8 2 4" xfId="26708"/>
    <cellStyle name="Percent 3 3 8 2 4 2" xfId="26709"/>
    <cellStyle name="Percent 3 3 8 2 5" xfId="26710"/>
    <cellStyle name="Percent 3 3 8 3" xfId="26711"/>
    <cellStyle name="Percent 3 3 8 3 2" xfId="26712"/>
    <cellStyle name="Percent 3 3 8 3 2 2" xfId="26713"/>
    <cellStyle name="Percent 3 3 8 3 2 2 2" xfId="26714"/>
    <cellStyle name="Percent 3 3 8 3 2 3" xfId="26715"/>
    <cellStyle name="Percent 3 3 8 3 3" xfId="26716"/>
    <cellStyle name="Percent 3 3 8 3 3 2" xfId="26717"/>
    <cellStyle name="Percent 3 3 8 3 4" xfId="26718"/>
    <cellStyle name="Percent 3 3 8 4" xfId="26719"/>
    <cellStyle name="Percent 3 3 8 4 2" xfId="26720"/>
    <cellStyle name="Percent 3 3 8 4 2 2" xfId="26721"/>
    <cellStyle name="Percent 3 3 8 4 2 2 2" xfId="26722"/>
    <cellStyle name="Percent 3 3 8 4 2 3" xfId="26723"/>
    <cellStyle name="Percent 3 3 8 4 3" xfId="26724"/>
    <cellStyle name="Percent 3 3 8 4 3 2" xfId="26725"/>
    <cellStyle name="Percent 3 3 8 4 4" xfId="26726"/>
    <cellStyle name="Percent 3 3 8 5" xfId="26727"/>
    <cellStyle name="Percent 3 3 8 5 2" xfId="26728"/>
    <cellStyle name="Percent 3 3 8 5 2 2" xfId="26729"/>
    <cellStyle name="Percent 3 3 8 5 3" xfId="26730"/>
    <cellStyle name="Percent 3 3 8 6" xfId="26731"/>
    <cellStyle name="Percent 3 3 8 6 2" xfId="26732"/>
    <cellStyle name="Percent 3 3 8 7" xfId="26733"/>
    <cellStyle name="Percent 3 3 9" xfId="26734"/>
    <cellStyle name="Percent 3 3 9 2" xfId="26735"/>
    <cellStyle name="Percent 3 3 9 2 2" xfId="26736"/>
    <cellStyle name="Percent 3 3 9 2 2 2" xfId="26737"/>
    <cellStyle name="Percent 3 3 9 2 2 2 2" xfId="26738"/>
    <cellStyle name="Percent 3 3 9 2 2 3" xfId="26739"/>
    <cellStyle name="Percent 3 3 9 2 3" xfId="26740"/>
    <cellStyle name="Percent 3 3 9 2 3 2" xfId="26741"/>
    <cellStyle name="Percent 3 3 9 2 4" xfId="26742"/>
    <cellStyle name="Percent 3 3 9 3" xfId="26743"/>
    <cellStyle name="Percent 3 3 9 3 2" xfId="26744"/>
    <cellStyle name="Percent 3 3 9 3 2 2" xfId="26745"/>
    <cellStyle name="Percent 3 3 9 3 2 2 2" xfId="26746"/>
    <cellStyle name="Percent 3 3 9 3 2 3" xfId="26747"/>
    <cellStyle name="Percent 3 3 9 3 3" xfId="26748"/>
    <cellStyle name="Percent 3 3 9 3 3 2" xfId="26749"/>
    <cellStyle name="Percent 3 3 9 3 4" xfId="26750"/>
    <cellStyle name="Percent 3 3 9 4" xfId="26751"/>
    <cellStyle name="Percent 3 3 9 4 2" xfId="26752"/>
    <cellStyle name="Percent 3 3 9 4 2 2" xfId="26753"/>
    <cellStyle name="Percent 3 3 9 4 3" xfId="26754"/>
    <cellStyle name="Percent 3 3 9 5" xfId="26755"/>
    <cellStyle name="Percent 3 3 9 5 2" xfId="26756"/>
    <cellStyle name="Percent 3 3 9 6" xfId="26757"/>
    <cellStyle name="Percent 3 4" xfId="26758"/>
    <cellStyle name="Percent 3 5" xfId="26759"/>
    <cellStyle name="Percent 3 5 10" xfId="26760"/>
    <cellStyle name="Percent 3 5 10 2" xfId="26761"/>
    <cellStyle name="Percent 3 5 10 2 2" xfId="26762"/>
    <cellStyle name="Percent 3 5 10 2 2 2" xfId="26763"/>
    <cellStyle name="Percent 3 5 10 2 3" xfId="26764"/>
    <cellStyle name="Percent 3 5 10 3" xfId="26765"/>
    <cellStyle name="Percent 3 5 10 3 2" xfId="26766"/>
    <cellStyle name="Percent 3 5 10 4" xfId="26767"/>
    <cellStyle name="Percent 3 5 11" xfId="26768"/>
    <cellStyle name="Percent 3 5 11 2" xfId="26769"/>
    <cellStyle name="Percent 3 5 11 2 2" xfId="26770"/>
    <cellStyle name="Percent 3 5 11 3" xfId="26771"/>
    <cellStyle name="Percent 3 5 12" xfId="26772"/>
    <cellStyle name="Percent 3 5 12 2" xfId="26773"/>
    <cellStyle name="Percent 3 5 13" xfId="26774"/>
    <cellStyle name="Percent 3 5 2" xfId="26775"/>
    <cellStyle name="Percent 3 5 2 10" xfId="26776"/>
    <cellStyle name="Percent 3 5 2 2" xfId="26777"/>
    <cellStyle name="Percent 3 5 2 2 2" xfId="26778"/>
    <cellStyle name="Percent 3 5 2 2 2 2" xfId="26779"/>
    <cellStyle name="Percent 3 5 2 2 2 2 2" xfId="26780"/>
    <cellStyle name="Percent 3 5 2 2 2 2 2 2" xfId="26781"/>
    <cellStyle name="Percent 3 5 2 2 2 2 2 2 2" xfId="26782"/>
    <cellStyle name="Percent 3 5 2 2 2 2 2 3" xfId="26783"/>
    <cellStyle name="Percent 3 5 2 2 2 2 3" xfId="26784"/>
    <cellStyle name="Percent 3 5 2 2 2 2 3 2" xfId="26785"/>
    <cellStyle name="Percent 3 5 2 2 2 2 4" xfId="26786"/>
    <cellStyle name="Percent 3 5 2 2 2 3" xfId="26787"/>
    <cellStyle name="Percent 3 5 2 2 2 3 2" xfId="26788"/>
    <cellStyle name="Percent 3 5 2 2 2 3 2 2" xfId="26789"/>
    <cellStyle name="Percent 3 5 2 2 2 3 2 2 2" xfId="26790"/>
    <cellStyle name="Percent 3 5 2 2 2 3 2 3" xfId="26791"/>
    <cellStyle name="Percent 3 5 2 2 2 3 3" xfId="26792"/>
    <cellStyle name="Percent 3 5 2 2 2 3 3 2" xfId="26793"/>
    <cellStyle name="Percent 3 5 2 2 2 3 4" xfId="26794"/>
    <cellStyle name="Percent 3 5 2 2 2 4" xfId="26795"/>
    <cellStyle name="Percent 3 5 2 2 2 4 2" xfId="26796"/>
    <cellStyle name="Percent 3 5 2 2 2 4 2 2" xfId="26797"/>
    <cellStyle name="Percent 3 5 2 2 2 4 3" xfId="26798"/>
    <cellStyle name="Percent 3 5 2 2 2 5" xfId="26799"/>
    <cellStyle name="Percent 3 5 2 2 2 5 2" xfId="26800"/>
    <cellStyle name="Percent 3 5 2 2 2 6" xfId="26801"/>
    <cellStyle name="Percent 3 5 2 2 3" xfId="26802"/>
    <cellStyle name="Percent 3 5 2 2 3 2" xfId="26803"/>
    <cellStyle name="Percent 3 5 2 2 3 2 2" xfId="26804"/>
    <cellStyle name="Percent 3 5 2 2 3 2 2 2" xfId="26805"/>
    <cellStyle name="Percent 3 5 2 2 3 2 2 2 2" xfId="26806"/>
    <cellStyle name="Percent 3 5 2 2 3 2 2 3" xfId="26807"/>
    <cellStyle name="Percent 3 5 2 2 3 2 3" xfId="26808"/>
    <cellStyle name="Percent 3 5 2 2 3 2 3 2" xfId="26809"/>
    <cellStyle name="Percent 3 5 2 2 3 2 4" xfId="26810"/>
    <cellStyle name="Percent 3 5 2 2 3 3" xfId="26811"/>
    <cellStyle name="Percent 3 5 2 2 3 3 2" xfId="26812"/>
    <cellStyle name="Percent 3 5 2 2 3 3 2 2" xfId="26813"/>
    <cellStyle name="Percent 3 5 2 2 3 3 3" xfId="26814"/>
    <cellStyle name="Percent 3 5 2 2 3 4" xfId="26815"/>
    <cellStyle name="Percent 3 5 2 2 3 4 2" xfId="26816"/>
    <cellStyle name="Percent 3 5 2 2 3 5" xfId="26817"/>
    <cellStyle name="Percent 3 5 2 2 4" xfId="26818"/>
    <cellStyle name="Percent 3 5 2 2 4 2" xfId="26819"/>
    <cellStyle name="Percent 3 5 2 2 4 2 2" xfId="26820"/>
    <cellStyle name="Percent 3 5 2 2 4 2 2 2" xfId="26821"/>
    <cellStyle name="Percent 3 5 2 2 4 2 3" xfId="26822"/>
    <cellStyle name="Percent 3 5 2 2 4 3" xfId="26823"/>
    <cellStyle name="Percent 3 5 2 2 4 3 2" xfId="26824"/>
    <cellStyle name="Percent 3 5 2 2 4 4" xfId="26825"/>
    <cellStyle name="Percent 3 5 2 2 5" xfId="26826"/>
    <cellStyle name="Percent 3 5 2 2 5 2" xfId="26827"/>
    <cellStyle name="Percent 3 5 2 2 5 2 2" xfId="26828"/>
    <cellStyle name="Percent 3 5 2 2 5 2 2 2" xfId="26829"/>
    <cellStyle name="Percent 3 5 2 2 5 2 3" xfId="26830"/>
    <cellStyle name="Percent 3 5 2 2 5 3" xfId="26831"/>
    <cellStyle name="Percent 3 5 2 2 5 3 2" xfId="26832"/>
    <cellStyle name="Percent 3 5 2 2 5 4" xfId="26833"/>
    <cellStyle name="Percent 3 5 2 2 6" xfId="26834"/>
    <cellStyle name="Percent 3 5 2 2 6 2" xfId="26835"/>
    <cellStyle name="Percent 3 5 2 2 6 2 2" xfId="26836"/>
    <cellStyle name="Percent 3 5 2 2 6 3" xfId="26837"/>
    <cellStyle name="Percent 3 5 2 2 7" xfId="26838"/>
    <cellStyle name="Percent 3 5 2 2 7 2" xfId="26839"/>
    <cellStyle name="Percent 3 5 2 2 8" xfId="26840"/>
    <cellStyle name="Percent 3 5 2 3" xfId="26841"/>
    <cellStyle name="Percent 3 5 2 3 2" xfId="26842"/>
    <cellStyle name="Percent 3 5 2 3 2 2" xfId="26843"/>
    <cellStyle name="Percent 3 5 2 3 2 2 2" xfId="26844"/>
    <cellStyle name="Percent 3 5 2 3 2 2 2 2" xfId="26845"/>
    <cellStyle name="Percent 3 5 2 3 2 2 2 2 2" xfId="26846"/>
    <cellStyle name="Percent 3 5 2 3 2 2 2 3" xfId="26847"/>
    <cellStyle name="Percent 3 5 2 3 2 2 3" xfId="26848"/>
    <cellStyle name="Percent 3 5 2 3 2 2 3 2" xfId="26849"/>
    <cellStyle name="Percent 3 5 2 3 2 2 4" xfId="26850"/>
    <cellStyle name="Percent 3 5 2 3 2 3" xfId="26851"/>
    <cellStyle name="Percent 3 5 2 3 2 3 2" xfId="26852"/>
    <cellStyle name="Percent 3 5 2 3 2 3 2 2" xfId="26853"/>
    <cellStyle name="Percent 3 5 2 3 2 3 3" xfId="26854"/>
    <cellStyle name="Percent 3 5 2 3 2 4" xfId="26855"/>
    <cellStyle name="Percent 3 5 2 3 2 4 2" xfId="26856"/>
    <cellStyle name="Percent 3 5 2 3 2 5" xfId="26857"/>
    <cellStyle name="Percent 3 5 2 3 3" xfId="26858"/>
    <cellStyle name="Percent 3 5 2 3 3 2" xfId="26859"/>
    <cellStyle name="Percent 3 5 2 3 3 2 2" xfId="26860"/>
    <cellStyle name="Percent 3 5 2 3 3 2 2 2" xfId="26861"/>
    <cellStyle name="Percent 3 5 2 3 3 2 3" xfId="26862"/>
    <cellStyle name="Percent 3 5 2 3 3 3" xfId="26863"/>
    <cellStyle name="Percent 3 5 2 3 3 3 2" xfId="26864"/>
    <cellStyle name="Percent 3 5 2 3 3 4" xfId="26865"/>
    <cellStyle name="Percent 3 5 2 3 4" xfId="26866"/>
    <cellStyle name="Percent 3 5 2 3 4 2" xfId="26867"/>
    <cellStyle name="Percent 3 5 2 3 4 2 2" xfId="26868"/>
    <cellStyle name="Percent 3 5 2 3 4 2 2 2" xfId="26869"/>
    <cellStyle name="Percent 3 5 2 3 4 2 3" xfId="26870"/>
    <cellStyle name="Percent 3 5 2 3 4 3" xfId="26871"/>
    <cellStyle name="Percent 3 5 2 3 4 3 2" xfId="26872"/>
    <cellStyle name="Percent 3 5 2 3 4 4" xfId="26873"/>
    <cellStyle name="Percent 3 5 2 3 5" xfId="26874"/>
    <cellStyle name="Percent 3 5 2 3 5 2" xfId="26875"/>
    <cellStyle name="Percent 3 5 2 3 5 2 2" xfId="26876"/>
    <cellStyle name="Percent 3 5 2 3 5 3" xfId="26877"/>
    <cellStyle name="Percent 3 5 2 3 6" xfId="26878"/>
    <cellStyle name="Percent 3 5 2 3 6 2" xfId="26879"/>
    <cellStyle name="Percent 3 5 2 3 7" xfId="26880"/>
    <cellStyle name="Percent 3 5 2 4" xfId="26881"/>
    <cellStyle name="Percent 3 5 2 4 2" xfId="26882"/>
    <cellStyle name="Percent 3 5 2 4 2 2" xfId="26883"/>
    <cellStyle name="Percent 3 5 2 4 2 2 2" xfId="26884"/>
    <cellStyle name="Percent 3 5 2 4 2 2 2 2" xfId="26885"/>
    <cellStyle name="Percent 3 5 2 4 2 2 3" xfId="26886"/>
    <cellStyle name="Percent 3 5 2 4 2 3" xfId="26887"/>
    <cellStyle name="Percent 3 5 2 4 2 3 2" xfId="26888"/>
    <cellStyle name="Percent 3 5 2 4 2 4" xfId="26889"/>
    <cellStyle name="Percent 3 5 2 4 3" xfId="26890"/>
    <cellStyle name="Percent 3 5 2 4 3 2" xfId="26891"/>
    <cellStyle name="Percent 3 5 2 4 3 2 2" xfId="26892"/>
    <cellStyle name="Percent 3 5 2 4 3 2 2 2" xfId="26893"/>
    <cellStyle name="Percent 3 5 2 4 3 2 3" xfId="26894"/>
    <cellStyle name="Percent 3 5 2 4 3 3" xfId="26895"/>
    <cellStyle name="Percent 3 5 2 4 3 3 2" xfId="26896"/>
    <cellStyle name="Percent 3 5 2 4 3 4" xfId="26897"/>
    <cellStyle name="Percent 3 5 2 4 4" xfId="26898"/>
    <cellStyle name="Percent 3 5 2 4 4 2" xfId="26899"/>
    <cellStyle name="Percent 3 5 2 4 4 2 2" xfId="26900"/>
    <cellStyle name="Percent 3 5 2 4 4 3" xfId="26901"/>
    <cellStyle name="Percent 3 5 2 4 5" xfId="26902"/>
    <cellStyle name="Percent 3 5 2 4 5 2" xfId="26903"/>
    <cellStyle name="Percent 3 5 2 4 6" xfId="26904"/>
    <cellStyle name="Percent 3 5 2 5" xfId="26905"/>
    <cellStyle name="Percent 3 5 2 5 2" xfId="26906"/>
    <cellStyle name="Percent 3 5 2 5 2 2" xfId="26907"/>
    <cellStyle name="Percent 3 5 2 5 2 2 2" xfId="26908"/>
    <cellStyle name="Percent 3 5 2 5 2 2 2 2" xfId="26909"/>
    <cellStyle name="Percent 3 5 2 5 2 2 3" xfId="26910"/>
    <cellStyle name="Percent 3 5 2 5 2 3" xfId="26911"/>
    <cellStyle name="Percent 3 5 2 5 2 3 2" xfId="26912"/>
    <cellStyle name="Percent 3 5 2 5 2 4" xfId="26913"/>
    <cellStyle name="Percent 3 5 2 5 3" xfId="26914"/>
    <cellStyle name="Percent 3 5 2 5 3 2" xfId="26915"/>
    <cellStyle name="Percent 3 5 2 5 3 2 2" xfId="26916"/>
    <cellStyle name="Percent 3 5 2 5 3 3" xfId="26917"/>
    <cellStyle name="Percent 3 5 2 5 4" xfId="26918"/>
    <cellStyle name="Percent 3 5 2 5 4 2" xfId="26919"/>
    <cellStyle name="Percent 3 5 2 5 5" xfId="26920"/>
    <cellStyle name="Percent 3 5 2 6" xfId="26921"/>
    <cellStyle name="Percent 3 5 2 6 2" xfId="26922"/>
    <cellStyle name="Percent 3 5 2 6 2 2" xfId="26923"/>
    <cellStyle name="Percent 3 5 2 6 2 2 2" xfId="26924"/>
    <cellStyle name="Percent 3 5 2 6 2 3" xfId="26925"/>
    <cellStyle name="Percent 3 5 2 6 3" xfId="26926"/>
    <cellStyle name="Percent 3 5 2 6 3 2" xfId="26927"/>
    <cellStyle name="Percent 3 5 2 6 4" xfId="26928"/>
    <cellStyle name="Percent 3 5 2 7" xfId="26929"/>
    <cellStyle name="Percent 3 5 2 7 2" xfId="26930"/>
    <cellStyle name="Percent 3 5 2 7 2 2" xfId="26931"/>
    <cellStyle name="Percent 3 5 2 7 2 2 2" xfId="26932"/>
    <cellStyle name="Percent 3 5 2 7 2 3" xfId="26933"/>
    <cellStyle name="Percent 3 5 2 7 3" xfId="26934"/>
    <cellStyle name="Percent 3 5 2 7 3 2" xfId="26935"/>
    <cellStyle name="Percent 3 5 2 7 4" xfId="26936"/>
    <cellStyle name="Percent 3 5 2 8" xfId="26937"/>
    <cellStyle name="Percent 3 5 2 8 2" xfId="26938"/>
    <cellStyle name="Percent 3 5 2 8 2 2" xfId="26939"/>
    <cellStyle name="Percent 3 5 2 8 3" xfId="26940"/>
    <cellStyle name="Percent 3 5 2 9" xfId="26941"/>
    <cellStyle name="Percent 3 5 2 9 2" xfId="26942"/>
    <cellStyle name="Percent 3 5 3" xfId="26943"/>
    <cellStyle name="Percent 3 5 3 2" xfId="26944"/>
    <cellStyle name="Percent 3 5 3 2 2" xfId="26945"/>
    <cellStyle name="Percent 3 5 3 2 2 2" xfId="26946"/>
    <cellStyle name="Percent 3 5 3 2 2 2 2" xfId="26947"/>
    <cellStyle name="Percent 3 5 3 2 2 2 2 2" xfId="26948"/>
    <cellStyle name="Percent 3 5 3 2 2 2 2 2 2" xfId="26949"/>
    <cellStyle name="Percent 3 5 3 2 2 2 2 3" xfId="26950"/>
    <cellStyle name="Percent 3 5 3 2 2 2 3" xfId="26951"/>
    <cellStyle name="Percent 3 5 3 2 2 2 3 2" xfId="26952"/>
    <cellStyle name="Percent 3 5 3 2 2 2 4" xfId="26953"/>
    <cellStyle name="Percent 3 5 3 2 2 3" xfId="26954"/>
    <cellStyle name="Percent 3 5 3 2 2 3 2" xfId="26955"/>
    <cellStyle name="Percent 3 5 3 2 2 3 2 2" xfId="26956"/>
    <cellStyle name="Percent 3 5 3 2 2 3 3" xfId="26957"/>
    <cellStyle name="Percent 3 5 3 2 2 4" xfId="26958"/>
    <cellStyle name="Percent 3 5 3 2 2 4 2" xfId="26959"/>
    <cellStyle name="Percent 3 5 3 2 2 5" xfId="26960"/>
    <cellStyle name="Percent 3 5 3 2 3" xfId="26961"/>
    <cellStyle name="Percent 3 5 3 2 3 2" xfId="26962"/>
    <cellStyle name="Percent 3 5 3 2 3 2 2" xfId="26963"/>
    <cellStyle name="Percent 3 5 3 2 3 2 2 2" xfId="26964"/>
    <cellStyle name="Percent 3 5 3 2 3 2 3" xfId="26965"/>
    <cellStyle name="Percent 3 5 3 2 3 3" xfId="26966"/>
    <cellStyle name="Percent 3 5 3 2 3 3 2" xfId="26967"/>
    <cellStyle name="Percent 3 5 3 2 3 4" xfId="26968"/>
    <cellStyle name="Percent 3 5 3 2 4" xfId="26969"/>
    <cellStyle name="Percent 3 5 3 2 4 2" xfId="26970"/>
    <cellStyle name="Percent 3 5 3 2 4 2 2" xfId="26971"/>
    <cellStyle name="Percent 3 5 3 2 4 2 2 2" xfId="26972"/>
    <cellStyle name="Percent 3 5 3 2 4 2 3" xfId="26973"/>
    <cellStyle name="Percent 3 5 3 2 4 3" xfId="26974"/>
    <cellStyle name="Percent 3 5 3 2 4 3 2" xfId="26975"/>
    <cellStyle name="Percent 3 5 3 2 4 4" xfId="26976"/>
    <cellStyle name="Percent 3 5 3 2 5" xfId="26977"/>
    <cellStyle name="Percent 3 5 3 2 5 2" xfId="26978"/>
    <cellStyle name="Percent 3 5 3 2 5 2 2" xfId="26979"/>
    <cellStyle name="Percent 3 5 3 2 5 3" xfId="26980"/>
    <cellStyle name="Percent 3 5 3 2 6" xfId="26981"/>
    <cellStyle name="Percent 3 5 3 2 6 2" xfId="26982"/>
    <cellStyle name="Percent 3 5 3 2 7" xfId="26983"/>
    <cellStyle name="Percent 3 5 3 3" xfId="26984"/>
    <cellStyle name="Percent 3 5 3 3 2" xfId="26985"/>
    <cellStyle name="Percent 3 5 3 3 2 2" xfId="26986"/>
    <cellStyle name="Percent 3 5 3 3 2 2 2" xfId="26987"/>
    <cellStyle name="Percent 3 5 3 3 2 2 2 2" xfId="26988"/>
    <cellStyle name="Percent 3 5 3 3 2 2 3" xfId="26989"/>
    <cellStyle name="Percent 3 5 3 3 2 3" xfId="26990"/>
    <cellStyle name="Percent 3 5 3 3 2 3 2" xfId="26991"/>
    <cellStyle name="Percent 3 5 3 3 2 4" xfId="26992"/>
    <cellStyle name="Percent 3 5 3 3 3" xfId="26993"/>
    <cellStyle name="Percent 3 5 3 3 3 2" xfId="26994"/>
    <cellStyle name="Percent 3 5 3 3 3 2 2" xfId="26995"/>
    <cellStyle name="Percent 3 5 3 3 3 2 2 2" xfId="26996"/>
    <cellStyle name="Percent 3 5 3 3 3 2 3" xfId="26997"/>
    <cellStyle name="Percent 3 5 3 3 3 3" xfId="26998"/>
    <cellStyle name="Percent 3 5 3 3 3 3 2" xfId="26999"/>
    <cellStyle name="Percent 3 5 3 3 3 4" xfId="27000"/>
    <cellStyle name="Percent 3 5 3 3 4" xfId="27001"/>
    <cellStyle name="Percent 3 5 3 3 4 2" xfId="27002"/>
    <cellStyle name="Percent 3 5 3 3 4 2 2" xfId="27003"/>
    <cellStyle name="Percent 3 5 3 3 4 3" xfId="27004"/>
    <cellStyle name="Percent 3 5 3 3 5" xfId="27005"/>
    <cellStyle name="Percent 3 5 3 3 5 2" xfId="27006"/>
    <cellStyle name="Percent 3 5 3 3 6" xfId="27007"/>
    <cellStyle name="Percent 3 5 3 4" xfId="27008"/>
    <cellStyle name="Percent 3 5 3 4 2" xfId="27009"/>
    <cellStyle name="Percent 3 5 3 4 2 2" xfId="27010"/>
    <cellStyle name="Percent 3 5 3 4 2 2 2" xfId="27011"/>
    <cellStyle name="Percent 3 5 3 4 2 2 2 2" xfId="27012"/>
    <cellStyle name="Percent 3 5 3 4 2 2 3" xfId="27013"/>
    <cellStyle name="Percent 3 5 3 4 2 3" xfId="27014"/>
    <cellStyle name="Percent 3 5 3 4 2 3 2" xfId="27015"/>
    <cellStyle name="Percent 3 5 3 4 2 4" xfId="27016"/>
    <cellStyle name="Percent 3 5 3 4 3" xfId="27017"/>
    <cellStyle name="Percent 3 5 3 4 3 2" xfId="27018"/>
    <cellStyle name="Percent 3 5 3 4 3 2 2" xfId="27019"/>
    <cellStyle name="Percent 3 5 3 4 3 3" xfId="27020"/>
    <cellStyle name="Percent 3 5 3 4 4" xfId="27021"/>
    <cellStyle name="Percent 3 5 3 4 4 2" xfId="27022"/>
    <cellStyle name="Percent 3 5 3 4 5" xfId="27023"/>
    <cellStyle name="Percent 3 5 3 5" xfId="27024"/>
    <cellStyle name="Percent 3 5 3 5 2" xfId="27025"/>
    <cellStyle name="Percent 3 5 3 5 2 2" xfId="27026"/>
    <cellStyle name="Percent 3 5 3 5 2 2 2" xfId="27027"/>
    <cellStyle name="Percent 3 5 3 5 2 3" xfId="27028"/>
    <cellStyle name="Percent 3 5 3 5 3" xfId="27029"/>
    <cellStyle name="Percent 3 5 3 5 3 2" xfId="27030"/>
    <cellStyle name="Percent 3 5 3 5 4" xfId="27031"/>
    <cellStyle name="Percent 3 5 3 6" xfId="27032"/>
    <cellStyle name="Percent 3 5 3 6 2" xfId="27033"/>
    <cellStyle name="Percent 3 5 3 6 2 2" xfId="27034"/>
    <cellStyle name="Percent 3 5 3 6 2 2 2" xfId="27035"/>
    <cellStyle name="Percent 3 5 3 6 2 3" xfId="27036"/>
    <cellStyle name="Percent 3 5 3 6 3" xfId="27037"/>
    <cellStyle name="Percent 3 5 3 6 3 2" xfId="27038"/>
    <cellStyle name="Percent 3 5 3 6 4" xfId="27039"/>
    <cellStyle name="Percent 3 5 3 7" xfId="27040"/>
    <cellStyle name="Percent 3 5 3 7 2" xfId="27041"/>
    <cellStyle name="Percent 3 5 3 7 2 2" xfId="27042"/>
    <cellStyle name="Percent 3 5 3 7 3" xfId="27043"/>
    <cellStyle name="Percent 3 5 3 8" xfId="27044"/>
    <cellStyle name="Percent 3 5 3 8 2" xfId="27045"/>
    <cellStyle name="Percent 3 5 3 9" xfId="27046"/>
    <cellStyle name="Percent 3 5 4" xfId="27047"/>
    <cellStyle name="Percent 3 5 4 2" xfId="27048"/>
    <cellStyle name="Percent 3 5 4 2 2" xfId="27049"/>
    <cellStyle name="Percent 3 5 4 2 2 2" xfId="27050"/>
    <cellStyle name="Percent 3 5 4 2 2 2 2" xfId="27051"/>
    <cellStyle name="Percent 3 5 4 2 2 2 2 2" xfId="27052"/>
    <cellStyle name="Percent 3 5 4 2 2 2 3" xfId="27053"/>
    <cellStyle name="Percent 3 5 4 2 2 3" xfId="27054"/>
    <cellStyle name="Percent 3 5 4 2 2 3 2" xfId="27055"/>
    <cellStyle name="Percent 3 5 4 2 2 4" xfId="27056"/>
    <cellStyle name="Percent 3 5 4 2 3" xfId="27057"/>
    <cellStyle name="Percent 3 5 4 2 3 2" xfId="27058"/>
    <cellStyle name="Percent 3 5 4 2 3 2 2" xfId="27059"/>
    <cellStyle name="Percent 3 5 4 2 3 2 2 2" xfId="27060"/>
    <cellStyle name="Percent 3 5 4 2 3 2 3" xfId="27061"/>
    <cellStyle name="Percent 3 5 4 2 3 3" xfId="27062"/>
    <cellStyle name="Percent 3 5 4 2 3 3 2" xfId="27063"/>
    <cellStyle name="Percent 3 5 4 2 3 4" xfId="27064"/>
    <cellStyle name="Percent 3 5 4 2 4" xfId="27065"/>
    <cellStyle name="Percent 3 5 4 2 4 2" xfId="27066"/>
    <cellStyle name="Percent 3 5 4 2 4 2 2" xfId="27067"/>
    <cellStyle name="Percent 3 5 4 2 4 3" xfId="27068"/>
    <cellStyle name="Percent 3 5 4 2 5" xfId="27069"/>
    <cellStyle name="Percent 3 5 4 2 5 2" xfId="27070"/>
    <cellStyle name="Percent 3 5 4 2 6" xfId="27071"/>
    <cellStyle name="Percent 3 5 4 3" xfId="27072"/>
    <cellStyle name="Percent 3 5 4 3 2" xfId="27073"/>
    <cellStyle name="Percent 3 5 4 3 2 2" xfId="27074"/>
    <cellStyle name="Percent 3 5 4 3 2 2 2" xfId="27075"/>
    <cellStyle name="Percent 3 5 4 3 2 2 2 2" xfId="27076"/>
    <cellStyle name="Percent 3 5 4 3 2 2 3" xfId="27077"/>
    <cellStyle name="Percent 3 5 4 3 2 3" xfId="27078"/>
    <cellStyle name="Percent 3 5 4 3 2 3 2" xfId="27079"/>
    <cellStyle name="Percent 3 5 4 3 2 4" xfId="27080"/>
    <cellStyle name="Percent 3 5 4 3 3" xfId="27081"/>
    <cellStyle name="Percent 3 5 4 3 3 2" xfId="27082"/>
    <cellStyle name="Percent 3 5 4 3 3 2 2" xfId="27083"/>
    <cellStyle name="Percent 3 5 4 3 3 3" xfId="27084"/>
    <cellStyle name="Percent 3 5 4 3 4" xfId="27085"/>
    <cellStyle name="Percent 3 5 4 3 4 2" xfId="27086"/>
    <cellStyle name="Percent 3 5 4 3 5" xfId="27087"/>
    <cellStyle name="Percent 3 5 4 4" xfId="27088"/>
    <cellStyle name="Percent 3 5 4 4 2" xfId="27089"/>
    <cellStyle name="Percent 3 5 4 4 2 2" xfId="27090"/>
    <cellStyle name="Percent 3 5 4 4 2 2 2" xfId="27091"/>
    <cellStyle name="Percent 3 5 4 4 2 3" xfId="27092"/>
    <cellStyle name="Percent 3 5 4 4 3" xfId="27093"/>
    <cellStyle name="Percent 3 5 4 4 3 2" xfId="27094"/>
    <cellStyle name="Percent 3 5 4 4 4" xfId="27095"/>
    <cellStyle name="Percent 3 5 4 5" xfId="27096"/>
    <cellStyle name="Percent 3 5 4 5 2" xfId="27097"/>
    <cellStyle name="Percent 3 5 4 5 2 2" xfId="27098"/>
    <cellStyle name="Percent 3 5 4 5 2 2 2" xfId="27099"/>
    <cellStyle name="Percent 3 5 4 5 2 3" xfId="27100"/>
    <cellStyle name="Percent 3 5 4 5 3" xfId="27101"/>
    <cellStyle name="Percent 3 5 4 5 3 2" xfId="27102"/>
    <cellStyle name="Percent 3 5 4 5 4" xfId="27103"/>
    <cellStyle name="Percent 3 5 4 6" xfId="27104"/>
    <cellStyle name="Percent 3 5 4 6 2" xfId="27105"/>
    <cellStyle name="Percent 3 5 4 6 2 2" xfId="27106"/>
    <cellStyle name="Percent 3 5 4 6 3" xfId="27107"/>
    <cellStyle name="Percent 3 5 4 7" xfId="27108"/>
    <cellStyle name="Percent 3 5 4 7 2" xfId="27109"/>
    <cellStyle name="Percent 3 5 4 8" xfId="27110"/>
    <cellStyle name="Percent 3 5 5" xfId="27111"/>
    <cellStyle name="Percent 3 5 5 2" xfId="27112"/>
    <cellStyle name="Percent 3 5 5 2 2" xfId="27113"/>
    <cellStyle name="Percent 3 5 5 2 2 2" xfId="27114"/>
    <cellStyle name="Percent 3 5 5 2 2 2 2" xfId="27115"/>
    <cellStyle name="Percent 3 5 5 2 2 2 2 2" xfId="27116"/>
    <cellStyle name="Percent 3 5 5 2 2 2 3" xfId="27117"/>
    <cellStyle name="Percent 3 5 5 2 2 3" xfId="27118"/>
    <cellStyle name="Percent 3 5 5 2 2 3 2" xfId="27119"/>
    <cellStyle name="Percent 3 5 5 2 2 4" xfId="27120"/>
    <cellStyle name="Percent 3 5 5 2 3" xfId="27121"/>
    <cellStyle name="Percent 3 5 5 2 3 2" xfId="27122"/>
    <cellStyle name="Percent 3 5 5 2 3 2 2" xfId="27123"/>
    <cellStyle name="Percent 3 5 5 2 3 3" xfId="27124"/>
    <cellStyle name="Percent 3 5 5 2 4" xfId="27125"/>
    <cellStyle name="Percent 3 5 5 2 4 2" xfId="27126"/>
    <cellStyle name="Percent 3 5 5 2 5" xfId="27127"/>
    <cellStyle name="Percent 3 5 5 3" xfId="27128"/>
    <cellStyle name="Percent 3 5 5 3 2" xfId="27129"/>
    <cellStyle name="Percent 3 5 5 3 2 2" xfId="27130"/>
    <cellStyle name="Percent 3 5 5 3 2 2 2" xfId="27131"/>
    <cellStyle name="Percent 3 5 5 3 2 3" xfId="27132"/>
    <cellStyle name="Percent 3 5 5 3 3" xfId="27133"/>
    <cellStyle name="Percent 3 5 5 3 3 2" xfId="27134"/>
    <cellStyle name="Percent 3 5 5 3 4" xfId="27135"/>
    <cellStyle name="Percent 3 5 5 4" xfId="27136"/>
    <cellStyle name="Percent 3 5 5 4 2" xfId="27137"/>
    <cellStyle name="Percent 3 5 5 4 2 2" xfId="27138"/>
    <cellStyle name="Percent 3 5 5 4 2 2 2" xfId="27139"/>
    <cellStyle name="Percent 3 5 5 4 2 3" xfId="27140"/>
    <cellStyle name="Percent 3 5 5 4 3" xfId="27141"/>
    <cellStyle name="Percent 3 5 5 4 3 2" xfId="27142"/>
    <cellStyle name="Percent 3 5 5 4 4" xfId="27143"/>
    <cellStyle name="Percent 3 5 5 5" xfId="27144"/>
    <cellStyle name="Percent 3 5 5 5 2" xfId="27145"/>
    <cellStyle name="Percent 3 5 5 5 2 2" xfId="27146"/>
    <cellStyle name="Percent 3 5 5 5 3" xfId="27147"/>
    <cellStyle name="Percent 3 5 5 6" xfId="27148"/>
    <cellStyle name="Percent 3 5 5 6 2" xfId="27149"/>
    <cellStyle name="Percent 3 5 5 7" xfId="27150"/>
    <cellStyle name="Percent 3 5 6" xfId="27151"/>
    <cellStyle name="Percent 3 5 6 2" xfId="27152"/>
    <cellStyle name="Percent 3 5 6 2 2" xfId="27153"/>
    <cellStyle name="Percent 3 5 6 2 2 2" xfId="27154"/>
    <cellStyle name="Percent 3 5 6 2 2 2 2" xfId="27155"/>
    <cellStyle name="Percent 3 5 6 2 2 2 2 2" xfId="27156"/>
    <cellStyle name="Percent 3 5 6 2 2 2 3" xfId="27157"/>
    <cellStyle name="Percent 3 5 6 2 2 3" xfId="27158"/>
    <cellStyle name="Percent 3 5 6 2 2 3 2" xfId="27159"/>
    <cellStyle name="Percent 3 5 6 2 2 4" xfId="27160"/>
    <cellStyle name="Percent 3 5 6 2 3" xfId="27161"/>
    <cellStyle name="Percent 3 5 6 2 3 2" xfId="27162"/>
    <cellStyle name="Percent 3 5 6 2 3 2 2" xfId="27163"/>
    <cellStyle name="Percent 3 5 6 2 3 3" xfId="27164"/>
    <cellStyle name="Percent 3 5 6 2 4" xfId="27165"/>
    <cellStyle name="Percent 3 5 6 2 4 2" xfId="27166"/>
    <cellStyle name="Percent 3 5 6 2 5" xfId="27167"/>
    <cellStyle name="Percent 3 5 6 3" xfId="27168"/>
    <cellStyle name="Percent 3 5 6 3 2" xfId="27169"/>
    <cellStyle name="Percent 3 5 6 3 2 2" xfId="27170"/>
    <cellStyle name="Percent 3 5 6 3 2 2 2" xfId="27171"/>
    <cellStyle name="Percent 3 5 6 3 2 3" xfId="27172"/>
    <cellStyle name="Percent 3 5 6 3 3" xfId="27173"/>
    <cellStyle name="Percent 3 5 6 3 3 2" xfId="27174"/>
    <cellStyle name="Percent 3 5 6 3 4" xfId="27175"/>
    <cellStyle name="Percent 3 5 6 4" xfId="27176"/>
    <cellStyle name="Percent 3 5 6 4 2" xfId="27177"/>
    <cellStyle name="Percent 3 5 6 4 2 2" xfId="27178"/>
    <cellStyle name="Percent 3 5 6 4 2 2 2" xfId="27179"/>
    <cellStyle name="Percent 3 5 6 4 2 3" xfId="27180"/>
    <cellStyle name="Percent 3 5 6 4 3" xfId="27181"/>
    <cellStyle name="Percent 3 5 6 4 3 2" xfId="27182"/>
    <cellStyle name="Percent 3 5 6 4 4" xfId="27183"/>
    <cellStyle name="Percent 3 5 6 5" xfId="27184"/>
    <cellStyle name="Percent 3 5 6 5 2" xfId="27185"/>
    <cellStyle name="Percent 3 5 6 5 2 2" xfId="27186"/>
    <cellStyle name="Percent 3 5 6 5 3" xfId="27187"/>
    <cellStyle name="Percent 3 5 6 6" xfId="27188"/>
    <cellStyle name="Percent 3 5 6 6 2" xfId="27189"/>
    <cellStyle name="Percent 3 5 6 7" xfId="27190"/>
    <cellStyle name="Percent 3 5 7" xfId="27191"/>
    <cellStyle name="Percent 3 5 7 2" xfId="27192"/>
    <cellStyle name="Percent 3 5 7 2 2" xfId="27193"/>
    <cellStyle name="Percent 3 5 7 2 2 2" xfId="27194"/>
    <cellStyle name="Percent 3 5 7 2 2 2 2" xfId="27195"/>
    <cellStyle name="Percent 3 5 7 2 2 3" xfId="27196"/>
    <cellStyle name="Percent 3 5 7 2 3" xfId="27197"/>
    <cellStyle name="Percent 3 5 7 2 3 2" xfId="27198"/>
    <cellStyle name="Percent 3 5 7 2 4" xfId="27199"/>
    <cellStyle name="Percent 3 5 7 3" xfId="27200"/>
    <cellStyle name="Percent 3 5 7 3 2" xfId="27201"/>
    <cellStyle name="Percent 3 5 7 3 2 2" xfId="27202"/>
    <cellStyle name="Percent 3 5 7 3 2 2 2" xfId="27203"/>
    <cellStyle name="Percent 3 5 7 3 2 3" xfId="27204"/>
    <cellStyle name="Percent 3 5 7 3 3" xfId="27205"/>
    <cellStyle name="Percent 3 5 7 3 3 2" xfId="27206"/>
    <cellStyle name="Percent 3 5 7 3 4" xfId="27207"/>
    <cellStyle name="Percent 3 5 7 4" xfId="27208"/>
    <cellStyle name="Percent 3 5 7 4 2" xfId="27209"/>
    <cellStyle name="Percent 3 5 7 4 2 2" xfId="27210"/>
    <cellStyle name="Percent 3 5 7 4 3" xfId="27211"/>
    <cellStyle name="Percent 3 5 7 5" xfId="27212"/>
    <cellStyle name="Percent 3 5 7 5 2" xfId="27213"/>
    <cellStyle name="Percent 3 5 7 6" xfId="27214"/>
    <cellStyle name="Percent 3 5 8" xfId="27215"/>
    <cellStyle name="Percent 3 5 8 2" xfId="27216"/>
    <cellStyle name="Percent 3 5 8 2 2" xfId="27217"/>
    <cellStyle name="Percent 3 5 8 2 2 2" xfId="27218"/>
    <cellStyle name="Percent 3 5 8 2 2 2 2" xfId="27219"/>
    <cellStyle name="Percent 3 5 8 2 2 3" xfId="27220"/>
    <cellStyle name="Percent 3 5 8 2 3" xfId="27221"/>
    <cellStyle name="Percent 3 5 8 2 3 2" xfId="27222"/>
    <cellStyle name="Percent 3 5 8 2 4" xfId="27223"/>
    <cellStyle name="Percent 3 5 8 3" xfId="27224"/>
    <cellStyle name="Percent 3 5 8 3 2" xfId="27225"/>
    <cellStyle name="Percent 3 5 8 3 2 2" xfId="27226"/>
    <cellStyle name="Percent 3 5 8 3 3" xfId="27227"/>
    <cellStyle name="Percent 3 5 8 4" xfId="27228"/>
    <cellStyle name="Percent 3 5 8 4 2" xfId="27229"/>
    <cellStyle name="Percent 3 5 8 5" xfId="27230"/>
    <cellStyle name="Percent 3 5 9" xfId="27231"/>
    <cellStyle name="Percent 3 5 9 2" xfId="27232"/>
    <cellStyle name="Percent 3 5 9 2 2" xfId="27233"/>
    <cellStyle name="Percent 3 5 9 2 2 2" xfId="27234"/>
    <cellStyle name="Percent 3 5 9 2 3" xfId="27235"/>
    <cellStyle name="Percent 3 5 9 3" xfId="27236"/>
    <cellStyle name="Percent 3 5 9 3 2" xfId="27237"/>
    <cellStyle name="Percent 3 5 9 4" xfId="27238"/>
    <cellStyle name="Percent 3 6" xfId="27239"/>
    <cellStyle name="Percent 3 6 10" xfId="27240"/>
    <cellStyle name="Percent 3 6 10 2" xfId="27241"/>
    <cellStyle name="Percent 3 6 10 2 2" xfId="27242"/>
    <cellStyle name="Percent 3 6 10 3" xfId="27243"/>
    <cellStyle name="Percent 3 6 11" xfId="27244"/>
    <cellStyle name="Percent 3 6 11 2" xfId="27245"/>
    <cellStyle name="Percent 3 6 12" xfId="27246"/>
    <cellStyle name="Percent 3 6 2" xfId="27247"/>
    <cellStyle name="Percent 3 6 2 2" xfId="27248"/>
    <cellStyle name="Percent 3 6 2 2 2" xfId="27249"/>
    <cellStyle name="Percent 3 6 2 2 2 2" xfId="27250"/>
    <cellStyle name="Percent 3 6 2 2 2 2 2" xfId="27251"/>
    <cellStyle name="Percent 3 6 2 2 2 2 2 2" xfId="27252"/>
    <cellStyle name="Percent 3 6 2 2 2 2 2 2 2" xfId="27253"/>
    <cellStyle name="Percent 3 6 2 2 2 2 2 3" xfId="27254"/>
    <cellStyle name="Percent 3 6 2 2 2 2 3" xfId="27255"/>
    <cellStyle name="Percent 3 6 2 2 2 2 3 2" xfId="27256"/>
    <cellStyle name="Percent 3 6 2 2 2 2 4" xfId="27257"/>
    <cellStyle name="Percent 3 6 2 2 2 3" xfId="27258"/>
    <cellStyle name="Percent 3 6 2 2 2 3 2" xfId="27259"/>
    <cellStyle name="Percent 3 6 2 2 2 3 2 2" xfId="27260"/>
    <cellStyle name="Percent 3 6 2 2 2 3 3" xfId="27261"/>
    <cellStyle name="Percent 3 6 2 2 2 4" xfId="27262"/>
    <cellStyle name="Percent 3 6 2 2 2 4 2" xfId="27263"/>
    <cellStyle name="Percent 3 6 2 2 2 5" xfId="27264"/>
    <cellStyle name="Percent 3 6 2 2 3" xfId="27265"/>
    <cellStyle name="Percent 3 6 2 2 3 2" xfId="27266"/>
    <cellStyle name="Percent 3 6 2 2 3 2 2" xfId="27267"/>
    <cellStyle name="Percent 3 6 2 2 3 2 2 2" xfId="27268"/>
    <cellStyle name="Percent 3 6 2 2 3 2 3" xfId="27269"/>
    <cellStyle name="Percent 3 6 2 2 3 3" xfId="27270"/>
    <cellStyle name="Percent 3 6 2 2 3 3 2" xfId="27271"/>
    <cellStyle name="Percent 3 6 2 2 3 4" xfId="27272"/>
    <cellStyle name="Percent 3 6 2 2 4" xfId="27273"/>
    <cellStyle name="Percent 3 6 2 2 4 2" xfId="27274"/>
    <cellStyle name="Percent 3 6 2 2 4 2 2" xfId="27275"/>
    <cellStyle name="Percent 3 6 2 2 4 2 2 2" xfId="27276"/>
    <cellStyle name="Percent 3 6 2 2 4 2 3" xfId="27277"/>
    <cellStyle name="Percent 3 6 2 2 4 3" xfId="27278"/>
    <cellStyle name="Percent 3 6 2 2 4 3 2" xfId="27279"/>
    <cellStyle name="Percent 3 6 2 2 4 4" xfId="27280"/>
    <cellStyle name="Percent 3 6 2 2 5" xfId="27281"/>
    <cellStyle name="Percent 3 6 2 2 5 2" xfId="27282"/>
    <cellStyle name="Percent 3 6 2 2 5 2 2" xfId="27283"/>
    <cellStyle name="Percent 3 6 2 2 5 3" xfId="27284"/>
    <cellStyle name="Percent 3 6 2 2 6" xfId="27285"/>
    <cellStyle name="Percent 3 6 2 2 6 2" xfId="27286"/>
    <cellStyle name="Percent 3 6 2 2 7" xfId="27287"/>
    <cellStyle name="Percent 3 6 2 3" xfId="27288"/>
    <cellStyle name="Percent 3 6 2 3 2" xfId="27289"/>
    <cellStyle name="Percent 3 6 2 3 2 2" xfId="27290"/>
    <cellStyle name="Percent 3 6 2 3 2 2 2" xfId="27291"/>
    <cellStyle name="Percent 3 6 2 3 2 2 2 2" xfId="27292"/>
    <cellStyle name="Percent 3 6 2 3 2 2 3" xfId="27293"/>
    <cellStyle name="Percent 3 6 2 3 2 3" xfId="27294"/>
    <cellStyle name="Percent 3 6 2 3 2 3 2" xfId="27295"/>
    <cellStyle name="Percent 3 6 2 3 2 4" xfId="27296"/>
    <cellStyle name="Percent 3 6 2 3 3" xfId="27297"/>
    <cellStyle name="Percent 3 6 2 3 3 2" xfId="27298"/>
    <cellStyle name="Percent 3 6 2 3 3 2 2" xfId="27299"/>
    <cellStyle name="Percent 3 6 2 3 3 2 2 2" xfId="27300"/>
    <cellStyle name="Percent 3 6 2 3 3 2 3" xfId="27301"/>
    <cellStyle name="Percent 3 6 2 3 3 3" xfId="27302"/>
    <cellStyle name="Percent 3 6 2 3 3 3 2" xfId="27303"/>
    <cellStyle name="Percent 3 6 2 3 3 4" xfId="27304"/>
    <cellStyle name="Percent 3 6 2 3 4" xfId="27305"/>
    <cellStyle name="Percent 3 6 2 3 4 2" xfId="27306"/>
    <cellStyle name="Percent 3 6 2 3 4 2 2" xfId="27307"/>
    <cellStyle name="Percent 3 6 2 3 4 3" xfId="27308"/>
    <cellStyle name="Percent 3 6 2 3 5" xfId="27309"/>
    <cellStyle name="Percent 3 6 2 3 5 2" xfId="27310"/>
    <cellStyle name="Percent 3 6 2 3 6" xfId="27311"/>
    <cellStyle name="Percent 3 6 2 4" xfId="27312"/>
    <cellStyle name="Percent 3 6 2 4 2" xfId="27313"/>
    <cellStyle name="Percent 3 6 2 4 2 2" xfId="27314"/>
    <cellStyle name="Percent 3 6 2 4 2 2 2" xfId="27315"/>
    <cellStyle name="Percent 3 6 2 4 2 2 2 2" xfId="27316"/>
    <cellStyle name="Percent 3 6 2 4 2 2 3" xfId="27317"/>
    <cellStyle name="Percent 3 6 2 4 2 3" xfId="27318"/>
    <cellStyle name="Percent 3 6 2 4 2 3 2" xfId="27319"/>
    <cellStyle name="Percent 3 6 2 4 2 4" xfId="27320"/>
    <cellStyle name="Percent 3 6 2 4 3" xfId="27321"/>
    <cellStyle name="Percent 3 6 2 4 3 2" xfId="27322"/>
    <cellStyle name="Percent 3 6 2 4 3 2 2" xfId="27323"/>
    <cellStyle name="Percent 3 6 2 4 3 3" xfId="27324"/>
    <cellStyle name="Percent 3 6 2 4 4" xfId="27325"/>
    <cellStyle name="Percent 3 6 2 4 4 2" xfId="27326"/>
    <cellStyle name="Percent 3 6 2 4 5" xfId="27327"/>
    <cellStyle name="Percent 3 6 2 5" xfId="27328"/>
    <cellStyle name="Percent 3 6 2 5 2" xfId="27329"/>
    <cellStyle name="Percent 3 6 2 5 2 2" xfId="27330"/>
    <cellStyle name="Percent 3 6 2 5 2 2 2" xfId="27331"/>
    <cellStyle name="Percent 3 6 2 5 2 3" xfId="27332"/>
    <cellStyle name="Percent 3 6 2 5 3" xfId="27333"/>
    <cellStyle name="Percent 3 6 2 5 3 2" xfId="27334"/>
    <cellStyle name="Percent 3 6 2 5 4" xfId="27335"/>
    <cellStyle name="Percent 3 6 2 6" xfId="27336"/>
    <cellStyle name="Percent 3 6 2 6 2" xfId="27337"/>
    <cellStyle name="Percent 3 6 2 6 2 2" xfId="27338"/>
    <cellStyle name="Percent 3 6 2 6 2 2 2" xfId="27339"/>
    <cellStyle name="Percent 3 6 2 6 2 3" xfId="27340"/>
    <cellStyle name="Percent 3 6 2 6 3" xfId="27341"/>
    <cellStyle name="Percent 3 6 2 6 3 2" xfId="27342"/>
    <cellStyle name="Percent 3 6 2 6 4" xfId="27343"/>
    <cellStyle name="Percent 3 6 2 7" xfId="27344"/>
    <cellStyle name="Percent 3 6 2 7 2" xfId="27345"/>
    <cellStyle name="Percent 3 6 2 7 2 2" xfId="27346"/>
    <cellStyle name="Percent 3 6 2 7 3" xfId="27347"/>
    <cellStyle name="Percent 3 6 2 8" xfId="27348"/>
    <cellStyle name="Percent 3 6 2 8 2" xfId="27349"/>
    <cellStyle name="Percent 3 6 2 9" xfId="27350"/>
    <cellStyle name="Percent 3 6 3" xfId="27351"/>
    <cellStyle name="Percent 3 6 3 2" xfId="27352"/>
    <cellStyle name="Percent 3 6 3 2 2" xfId="27353"/>
    <cellStyle name="Percent 3 6 3 2 2 2" xfId="27354"/>
    <cellStyle name="Percent 3 6 3 2 2 2 2" xfId="27355"/>
    <cellStyle name="Percent 3 6 3 2 2 2 2 2" xfId="27356"/>
    <cellStyle name="Percent 3 6 3 2 2 2 3" xfId="27357"/>
    <cellStyle name="Percent 3 6 3 2 2 3" xfId="27358"/>
    <cellStyle name="Percent 3 6 3 2 2 3 2" xfId="27359"/>
    <cellStyle name="Percent 3 6 3 2 2 4" xfId="27360"/>
    <cellStyle name="Percent 3 6 3 2 3" xfId="27361"/>
    <cellStyle name="Percent 3 6 3 2 3 2" xfId="27362"/>
    <cellStyle name="Percent 3 6 3 2 3 2 2" xfId="27363"/>
    <cellStyle name="Percent 3 6 3 2 3 2 2 2" xfId="27364"/>
    <cellStyle name="Percent 3 6 3 2 3 2 3" xfId="27365"/>
    <cellStyle name="Percent 3 6 3 2 3 3" xfId="27366"/>
    <cellStyle name="Percent 3 6 3 2 3 3 2" xfId="27367"/>
    <cellStyle name="Percent 3 6 3 2 3 4" xfId="27368"/>
    <cellStyle name="Percent 3 6 3 2 4" xfId="27369"/>
    <cellStyle name="Percent 3 6 3 2 4 2" xfId="27370"/>
    <cellStyle name="Percent 3 6 3 2 4 2 2" xfId="27371"/>
    <cellStyle name="Percent 3 6 3 2 4 3" xfId="27372"/>
    <cellStyle name="Percent 3 6 3 2 5" xfId="27373"/>
    <cellStyle name="Percent 3 6 3 2 5 2" xfId="27374"/>
    <cellStyle name="Percent 3 6 3 2 6" xfId="27375"/>
    <cellStyle name="Percent 3 6 3 3" xfId="27376"/>
    <cellStyle name="Percent 3 6 3 3 2" xfId="27377"/>
    <cellStyle name="Percent 3 6 3 3 2 2" xfId="27378"/>
    <cellStyle name="Percent 3 6 3 3 2 2 2" xfId="27379"/>
    <cellStyle name="Percent 3 6 3 3 2 2 2 2" xfId="27380"/>
    <cellStyle name="Percent 3 6 3 3 2 2 3" xfId="27381"/>
    <cellStyle name="Percent 3 6 3 3 2 3" xfId="27382"/>
    <cellStyle name="Percent 3 6 3 3 2 3 2" xfId="27383"/>
    <cellStyle name="Percent 3 6 3 3 2 4" xfId="27384"/>
    <cellStyle name="Percent 3 6 3 3 3" xfId="27385"/>
    <cellStyle name="Percent 3 6 3 3 3 2" xfId="27386"/>
    <cellStyle name="Percent 3 6 3 3 3 2 2" xfId="27387"/>
    <cellStyle name="Percent 3 6 3 3 3 3" xfId="27388"/>
    <cellStyle name="Percent 3 6 3 3 4" xfId="27389"/>
    <cellStyle name="Percent 3 6 3 3 4 2" xfId="27390"/>
    <cellStyle name="Percent 3 6 3 3 5" xfId="27391"/>
    <cellStyle name="Percent 3 6 3 4" xfId="27392"/>
    <cellStyle name="Percent 3 6 3 4 2" xfId="27393"/>
    <cellStyle name="Percent 3 6 3 4 2 2" xfId="27394"/>
    <cellStyle name="Percent 3 6 3 4 2 2 2" xfId="27395"/>
    <cellStyle name="Percent 3 6 3 4 2 3" xfId="27396"/>
    <cellStyle name="Percent 3 6 3 4 3" xfId="27397"/>
    <cellStyle name="Percent 3 6 3 4 3 2" xfId="27398"/>
    <cellStyle name="Percent 3 6 3 4 4" xfId="27399"/>
    <cellStyle name="Percent 3 6 3 5" xfId="27400"/>
    <cellStyle name="Percent 3 6 3 5 2" xfId="27401"/>
    <cellStyle name="Percent 3 6 3 5 2 2" xfId="27402"/>
    <cellStyle name="Percent 3 6 3 5 2 2 2" xfId="27403"/>
    <cellStyle name="Percent 3 6 3 5 2 3" xfId="27404"/>
    <cellStyle name="Percent 3 6 3 5 3" xfId="27405"/>
    <cellStyle name="Percent 3 6 3 5 3 2" xfId="27406"/>
    <cellStyle name="Percent 3 6 3 5 4" xfId="27407"/>
    <cellStyle name="Percent 3 6 3 6" xfId="27408"/>
    <cellStyle name="Percent 3 6 3 6 2" xfId="27409"/>
    <cellStyle name="Percent 3 6 3 6 2 2" xfId="27410"/>
    <cellStyle name="Percent 3 6 3 6 3" xfId="27411"/>
    <cellStyle name="Percent 3 6 3 7" xfId="27412"/>
    <cellStyle name="Percent 3 6 3 7 2" xfId="27413"/>
    <cellStyle name="Percent 3 6 3 8" xfId="27414"/>
    <cellStyle name="Percent 3 6 4" xfId="27415"/>
    <cellStyle name="Percent 3 6 4 2" xfId="27416"/>
    <cellStyle name="Percent 3 6 4 2 2" xfId="27417"/>
    <cellStyle name="Percent 3 6 4 2 2 2" xfId="27418"/>
    <cellStyle name="Percent 3 6 4 2 2 2 2" xfId="27419"/>
    <cellStyle name="Percent 3 6 4 2 2 2 2 2" xfId="27420"/>
    <cellStyle name="Percent 3 6 4 2 2 2 3" xfId="27421"/>
    <cellStyle name="Percent 3 6 4 2 2 3" xfId="27422"/>
    <cellStyle name="Percent 3 6 4 2 2 3 2" xfId="27423"/>
    <cellStyle name="Percent 3 6 4 2 2 4" xfId="27424"/>
    <cellStyle name="Percent 3 6 4 2 3" xfId="27425"/>
    <cellStyle name="Percent 3 6 4 2 3 2" xfId="27426"/>
    <cellStyle name="Percent 3 6 4 2 3 2 2" xfId="27427"/>
    <cellStyle name="Percent 3 6 4 2 3 3" xfId="27428"/>
    <cellStyle name="Percent 3 6 4 2 4" xfId="27429"/>
    <cellStyle name="Percent 3 6 4 2 4 2" xfId="27430"/>
    <cellStyle name="Percent 3 6 4 2 5" xfId="27431"/>
    <cellStyle name="Percent 3 6 4 3" xfId="27432"/>
    <cellStyle name="Percent 3 6 4 3 2" xfId="27433"/>
    <cellStyle name="Percent 3 6 4 3 2 2" xfId="27434"/>
    <cellStyle name="Percent 3 6 4 3 2 2 2" xfId="27435"/>
    <cellStyle name="Percent 3 6 4 3 2 3" xfId="27436"/>
    <cellStyle name="Percent 3 6 4 3 3" xfId="27437"/>
    <cellStyle name="Percent 3 6 4 3 3 2" xfId="27438"/>
    <cellStyle name="Percent 3 6 4 3 4" xfId="27439"/>
    <cellStyle name="Percent 3 6 4 4" xfId="27440"/>
    <cellStyle name="Percent 3 6 4 4 2" xfId="27441"/>
    <cellStyle name="Percent 3 6 4 4 2 2" xfId="27442"/>
    <cellStyle name="Percent 3 6 4 4 2 2 2" xfId="27443"/>
    <cellStyle name="Percent 3 6 4 4 2 3" xfId="27444"/>
    <cellStyle name="Percent 3 6 4 4 3" xfId="27445"/>
    <cellStyle name="Percent 3 6 4 4 3 2" xfId="27446"/>
    <cellStyle name="Percent 3 6 4 4 4" xfId="27447"/>
    <cellStyle name="Percent 3 6 4 5" xfId="27448"/>
    <cellStyle name="Percent 3 6 4 5 2" xfId="27449"/>
    <cellStyle name="Percent 3 6 4 5 2 2" xfId="27450"/>
    <cellStyle name="Percent 3 6 4 5 3" xfId="27451"/>
    <cellStyle name="Percent 3 6 4 6" xfId="27452"/>
    <cellStyle name="Percent 3 6 4 6 2" xfId="27453"/>
    <cellStyle name="Percent 3 6 4 7" xfId="27454"/>
    <cellStyle name="Percent 3 6 5" xfId="27455"/>
    <cellStyle name="Percent 3 6 5 2" xfId="27456"/>
    <cellStyle name="Percent 3 6 5 2 2" xfId="27457"/>
    <cellStyle name="Percent 3 6 5 2 2 2" xfId="27458"/>
    <cellStyle name="Percent 3 6 5 2 2 2 2" xfId="27459"/>
    <cellStyle name="Percent 3 6 5 2 2 2 2 2" xfId="27460"/>
    <cellStyle name="Percent 3 6 5 2 2 2 3" xfId="27461"/>
    <cellStyle name="Percent 3 6 5 2 2 3" xfId="27462"/>
    <cellStyle name="Percent 3 6 5 2 2 3 2" xfId="27463"/>
    <cellStyle name="Percent 3 6 5 2 2 4" xfId="27464"/>
    <cellStyle name="Percent 3 6 5 2 3" xfId="27465"/>
    <cellStyle name="Percent 3 6 5 2 3 2" xfId="27466"/>
    <cellStyle name="Percent 3 6 5 2 3 2 2" xfId="27467"/>
    <cellStyle name="Percent 3 6 5 2 3 3" xfId="27468"/>
    <cellStyle name="Percent 3 6 5 2 4" xfId="27469"/>
    <cellStyle name="Percent 3 6 5 2 4 2" xfId="27470"/>
    <cellStyle name="Percent 3 6 5 2 5" xfId="27471"/>
    <cellStyle name="Percent 3 6 5 3" xfId="27472"/>
    <cellStyle name="Percent 3 6 5 3 2" xfId="27473"/>
    <cellStyle name="Percent 3 6 5 3 2 2" xfId="27474"/>
    <cellStyle name="Percent 3 6 5 3 2 2 2" xfId="27475"/>
    <cellStyle name="Percent 3 6 5 3 2 3" xfId="27476"/>
    <cellStyle name="Percent 3 6 5 3 3" xfId="27477"/>
    <cellStyle name="Percent 3 6 5 3 3 2" xfId="27478"/>
    <cellStyle name="Percent 3 6 5 3 4" xfId="27479"/>
    <cellStyle name="Percent 3 6 5 4" xfId="27480"/>
    <cellStyle name="Percent 3 6 5 4 2" xfId="27481"/>
    <cellStyle name="Percent 3 6 5 4 2 2" xfId="27482"/>
    <cellStyle name="Percent 3 6 5 4 2 2 2" xfId="27483"/>
    <cellStyle name="Percent 3 6 5 4 2 3" xfId="27484"/>
    <cellStyle name="Percent 3 6 5 4 3" xfId="27485"/>
    <cellStyle name="Percent 3 6 5 4 3 2" xfId="27486"/>
    <cellStyle name="Percent 3 6 5 4 4" xfId="27487"/>
    <cellStyle name="Percent 3 6 5 5" xfId="27488"/>
    <cellStyle name="Percent 3 6 5 5 2" xfId="27489"/>
    <cellStyle name="Percent 3 6 5 5 2 2" xfId="27490"/>
    <cellStyle name="Percent 3 6 5 5 3" xfId="27491"/>
    <cellStyle name="Percent 3 6 5 6" xfId="27492"/>
    <cellStyle name="Percent 3 6 5 6 2" xfId="27493"/>
    <cellStyle name="Percent 3 6 5 7" xfId="27494"/>
    <cellStyle name="Percent 3 6 6" xfId="27495"/>
    <cellStyle name="Percent 3 6 6 2" xfId="27496"/>
    <cellStyle name="Percent 3 6 6 2 2" xfId="27497"/>
    <cellStyle name="Percent 3 6 6 2 2 2" xfId="27498"/>
    <cellStyle name="Percent 3 6 6 2 2 2 2" xfId="27499"/>
    <cellStyle name="Percent 3 6 6 2 2 3" xfId="27500"/>
    <cellStyle name="Percent 3 6 6 2 3" xfId="27501"/>
    <cellStyle name="Percent 3 6 6 2 3 2" xfId="27502"/>
    <cellStyle name="Percent 3 6 6 2 4" xfId="27503"/>
    <cellStyle name="Percent 3 6 6 3" xfId="27504"/>
    <cellStyle name="Percent 3 6 6 3 2" xfId="27505"/>
    <cellStyle name="Percent 3 6 6 3 2 2" xfId="27506"/>
    <cellStyle name="Percent 3 6 6 3 2 2 2" xfId="27507"/>
    <cellStyle name="Percent 3 6 6 3 2 3" xfId="27508"/>
    <cellStyle name="Percent 3 6 6 3 3" xfId="27509"/>
    <cellStyle name="Percent 3 6 6 3 3 2" xfId="27510"/>
    <cellStyle name="Percent 3 6 6 3 4" xfId="27511"/>
    <cellStyle name="Percent 3 6 6 4" xfId="27512"/>
    <cellStyle name="Percent 3 6 6 4 2" xfId="27513"/>
    <cellStyle name="Percent 3 6 6 4 2 2" xfId="27514"/>
    <cellStyle name="Percent 3 6 6 4 3" xfId="27515"/>
    <cellStyle name="Percent 3 6 6 5" xfId="27516"/>
    <cellStyle name="Percent 3 6 6 5 2" xfId="27517"/>
    <cellStyle name="Percent 3 6 6 6" xfId="27518"/>
    <cellStyle name="Percent 3 6 7" xfId="27519"/>
    <cellStyle name="Percent 3 6 7 2" xfId="27520"/>
    <cellStyle name="Percent 3 6 7 2 2" xfId="27521"/>
    <cellStyle name="Percent 3 6 7 2 2 2" xfId="27522"/>
    <cellStyle name="Percent 3 6 7 2 2 2 2" xfId="27523"/>
    <cellStyle name="Percent 3 6 7 2 2 3" xfId="27524"/>
    <cellStyle name="Percent 3 6 7 2 3" xfId="27525"/>
    <cellStyle name="Percent 3 6 7 2 3 2" xfId="27526"/>
    <cellStyle name="Percent 3 6 7 2 4" xfId="27527"/>
    <cellStyle name="Percent 3 6 7 3" xfId="27528"/>
    <cellStyle name="Percent 3 6 7 3 2" xfId="27529"/>
    <cellStyle name="Percent 3 6 7 3 2 2" xfId="27530"/>
    <cellStyle name="Percent 3 6 7 3 3" xfId="27531"/>
    <cellStyle name="Percent 3 6 7 4" xfId="27532"/>
    <cellStyle name="Percent 3 6 7 4 2" xfId="27533"/>
    <cellStyle name="Percent 3 6 7 5" xfId="27534"/>
    <cellStyle name="Percent 3 6 8" xfId="27535"/>
    <cellStyle name="Percent 3 6 8 2" xfId="27536"/>
    <cellStyle name="Percent 3 6 8 2 2" xfId="27537"/>
    <cellStyle name="Percent 3 6 8 2 2 2" xfId="27538"/>
    <cellStyle name="Percent 3 6 8 2 3" xfId="27539"/>
    <cellStyle name="Percent 3 6 8 3" xfId="27540"/>
    <cellStyle name="Percent 3 6 8 3 2" xfId="27541"/>
    <cellStyle name="Percent 3 6 8 4" xfId="27542"/>
    <cellStyle name="Percent 3 6 9" xfId="27543"/>
    <cellStyle name="Percent 3 6 9 2" xfId="27544"/>
    <cellStyle name="Percent 3 6 9 2 2" xfId="27545"/>
    <cellStyle name="Percent 3 6 9 2 2 2" xfId="27546"/>
    <cellStyle name="Percent 3 6 9 2 3" xfId="27547"/>
    <cellStyle name="Percent 3 6 9 3" xfId="27548"/>
    <cellStyle name="Percent 3 6 9 3 2" xfId="27549"/>
    <cellStyle name="Percent 3 6 9 4" xfId="27550"/>
    <cellStyle name="Percent 3 7" xfId="27551"/>
    <cellStyle name="Percent 3 7 10" xfId="27552"/>
    <cellStyle name="Percent 3 7 10 2" xfId="27553"/>
    <cellStyle name="Percent 3 7 11" xfId="27554"/>
    <cellStyle name="Percent 3 7 2" xfId="27555"/>
    <cellStyle name="Percent 3 7 2 2" xfId="27556"/>
    <cellStyle name="Percent 3 7 2 2 2" xfId="27557"/>
    <cellStyle name="Percent 3 7 2 2 2 2" xfId="27558"/>
    <cellStyle name="Percent 3 7 2 2 2 2 2" xfId="27559"/>
    <cellStyle name="Percent 3 7 2 2 2 2 2 2" xfId="27560"/>
    <cellStyle name="Percent 3 7 2 2 2 2 3" xfId="27561"/>
    <cellStyle name="Percent 3 7 2 2 2 3" xfId="27562"/>
    <cellStyle name="Percent 3 7 2 2 2 3 2" xfId="27563"/>
    <cellStyle name="Percent 3 7 2 2 2 4" xfId="27564"/>
    <cellStyle name="Percent 3 7 2 2 3" xfId="27565"/>
    <cellStyle name="Percent 3 7 2 2 3 2" xfId="27566"/>
    <cellStyle name="Percent 3 7 2 2 3 2 2" xfId="27567"/>
    <cellStyle name="Percent 3 7 2 2 3 2 2 2" xfId="27568"/>
    <cellStyle name="Percent 3 7 2 2 3 2 3" xfId="27569"/>
    <cellStyle name="Percent 3 7 2 2 3 3" xfId="27570"/>
    <cellStyle name="Percent 3 7 2 2 3 3 2" xfId="27571"/>
    <cellStyle name="Percent 3 7 2 2 3 4" xfId="27572"/>
    <cellStyle name="Percent 3 7 2 2 4" xfId="27573"/>
    <cellStyle name="Percent 3 7 2 2 4 2" xfId="27574"/>
    <cellStyle name="Percent 3 7 2 2 4 2 2" xfId="27575"/>
    <cellStyle name="Percent 3 7 2 2 4 3" xfId="27576"/>
    <cellStyle name="Percent 3 7 2 2 5" xfId="27577"/>
    <cellStyle name="Percent 3 7 2 2 5 2" xfId="27578"/>
    <cellStyle name="Percent 3 7 2 2 6" xfId="27579"/>
    <cellStyle name="Percent 3 7 2 3" xfId="27580"/>
    <cellStyle name="Percent 3 7 2 3 2" xfId="27581"/>
    <cellStyle name="Percent 3 7 2 3 2 2" xfId="27582"/>
    <cellStyle name="Percent 3 7 2 3 2 2 2" xfId="27583"/>
    <cellStyle name="Percent 3 7 2 3 2 2 2 2" xfId="27584"/>
    <cellStyle name="Percent 3 7 2 3 2 2 3" xfId="27585"/>
    <cellStyle name="Percent 3 7 2 3 2 3" xfId="27586"/>
    <cellStyle name="Percent 3 7 2 3 2 3 2" xfId="27587"/>
    <cellStyle name="Percent 3 7 2 3 2 4" xfId="27588"/>
    <cellStyle name="Percent 3 7 2 3 3" xfId="27589"/>
    <cellStyle name="Percent 3 7 2 3 3 2" xfId="27590"/>
    <cellStyle name="Percent 3 7 2 3 3 2 2" xfId="27591"/>
    <cellStyle name="Percent 3 7 2 3 3 3" xfId="27592"/>
    <cellStyle name="Percent 3 7 2 3 4" xfId="27593"/>
    <cellStyle name="Percent 3 7 2 3 4 2" xfId="27594"/>
    <cellStyle name="Percent 3 7 2 3 5" xfId="27595"/>
    <cellStyle name="Percent 3 7 2 4" xfId="27596"/>
    <cellStyle name="Percent 3 7 2 4 2" xfId="27597"/>
    <cellStyle name="Percent 3 7 2 4 2 2" xfId="27598"/>
    <cellStyle name="Percent 3 7 2 4 2 2 2" xfId="27599"/>
    <cellStyle name="Percent 3 7 2 4 2 3" xfId="27600"/>
    <cellStyle name="Percent 3 7 2 4 3" xfId="27601"/>
    <cellStyle name="Percent 3 7 2 4 3 2" xfId="27602"/>
    <cellStyle name="Percent 3 7 2 4 4" xfId="27603"/>
    <cellStyle name="Percent 3 7 2 5" xfId="27604"/>
    <cellStyle name="Percent 3 7 2 5 2" xfId="27605"/>
    <cellStyle name="Percent 3 7 2 5 2 2" xfId="27606"/>
    <cellStyle name="Percent 3 7 2 5 2 2 2" xfId="27607"/>
    <cellStyle name="Percent 3 7 2 5 2 3" xfId="27608"/>
    <cellStyle name="Percent 3 7 2 5 3" xfId="27609"/>
    <cellStyle name="Percent 3 7 2 5 3 2" xfId="27610"/>
    <cellStyle name="Percent 3 7 2 5 4" xfId="27611"/>
    <cellStyle name="Percent 3 7 2 6" xfId="27612"/>
    <cellStyle name="Percent 3 7 2 6 2" xfId="27613"/>
    <cellStyle name="Percent 3 7 2 6 2 2" xfId="27614"/>
    <cellStyle name="Percent 3 7 2 6 3" xfId="27615"/>
    <cellStyle name="Percent 3 7 2 7" xfId="27616"/>
    <cellStyle name="Percent 3 7 2 7 2" xfId="27617"/>
    <cellStyle name="Percent 3 7 2 8" xfId="27618"/>
    <cellStyle name="Percent 3 7 3" xfId="27619"/>
    <cellStyle name="Percent 3 7 3 2" xfId="27620"/>
    <cellStyle name="Percent 3 7 3 2 2" xfId="27621"/>
    <cellStyle name="Percent 3 7 3 2 2 2" xfId="27622"/>
    <cellStyle name="Percent 3 7 3 2 2 2 2" xfId="27623"/>
    <cellStyle name="Percent 3 7 3 2 2 2 2 2" xfId="27624"/>
    <cellStyle name="Percent 3 7 3 2 2 2 3" xfId="27625"/>
    <cellStyle name="Percent 3 7 3 2 2 3" xfId="27626"/>
    <cellStyle name="Percent 3 7 3 2 2 3 2" xfId="27627"/>
    <cellStyle name="Percent 3 7 3 2 2 4" xfId="27628"/>
    <cellStyle name="Percent 3 7 3 2 3" xfId="27629"/>
    <cellStyle name="Percent 3 7 3 2 3 2" xfId="27630"/>
    <cellStyle name="Percent 3 7 3 2 3 2 2" xfId="27631"/>
    <cellStyle name="Percent 3 7 3 2 3 3" xfId="27632"/>
    <cellStyle name="Percent 3 7 3 2 4" xfId="27633"/>
    <cellStyle name="Percent 3 7 3 2 4 2" xfId="27634"/>
    <cellStyle name="Percent 3 7 3 2 5" xfId="27635"/>
    <cellStyle name="Percent 3 7 3 3" xfId="27636"/>
    <cellStyle name="Percent 3 7 3 3 2" xfId="27637"/>
    <cellStyle name="Percent 3 7 3 3 2 2" xfId="27638"/>
    <cellStyle name="Percent 3 7 3 3 2 2 2" xfId="27639"/>
    <cellStyle name="Percent 3 7 3 3 2 3" xfId="27640"/>
    <cellStyle name="Percent 3 7 3 3 3" xfId="27641"/>
    <cellStyle name="Percent 3 7 3 3 3 2" xfId="27642"/>
    <cellStyle name="Percent 3 7 3 3 4" xfId="27643"/>
    <cellStyle name="Percent 3 7 3 4" xfId="27644"/>
    <cellStyle name="Percent 3 7 3 4 2" xfId="27645"/>
    <cellStyle name="Percent 3 7 3 4 2 2" xfId="27646"/>
    <cellStyle name="Percent 3 7 3 4 2 2 2" xfId="27647"/>
    <cellStyle name="Percent 3 7 3 4 2 3" xfId="27648"/>
    <cellStyle name="Percent 3 7 3 4 3" xfId="27649"/>
    <cellStyle name="Percent 3 7 3 4 3 2" xfId="27650"/>
    <cellStyle name="Percent 3 7 3 4 4" xfId="27651"/>
    <cellStyle name="Percent 3 7 3 5" xfId="27652"/>
    <cellStyle name="Percent 3 7 3 5 2" xfId="27653"/>
    <cellStyle name="Percent 3 7 3 5 2 2" xfId="27654"/>
    <cellStyle name="Percent 3 7 3 5 3" xfId="27655"/>
    <cellStyle name="Percent 3 7 3 6" xfId="27656"/>
    <cellStyle name="Percent 3 7 3 6 2" xfId="27657"/>
    <cellStyle name="Percent 3 7 3 7" xfId="27658"/>
    <cellStyle name="Percent 3 7 4" xfId="27659"/>
    <cellStyle name="Percent 3 7 4 2" xfId="27660"/>
    <cellStyle name="Percent 3 7 4 2 2" xfId="27661"/>
    <cellStyle name="Percent 3 7 4 2 2 2" xfId="27662"/>
    <cellStyle name="Percent 3 7 4 2 2 2 2" xfId="27663"/>
    <cellStyle name="Percent 3 7 4 2 2 2 2 2" xfId="27664"/>
    <cellStyle name="Percent 3 7 4 2 2 2 3" xfId="27665"/>
    <cellStyle name="Percent 3 7 4 2 2 3" xfId="27666"/>
    <cellStyle name="Percent 3 7 4 2 2 3 2" xfId="27667"/>
    <cellStyle name="Percent 3 7 4 2 2 4" xfId="27668"/>
    <cellStyle name="Percent 3 7 4 2 3" xfId="27669"/>
    <cellStyle name="Percent 3 7 4 2 3 2" xfId="27670"/>
    <cellStyle name="Percent 3 7 4 2 3 2 2" xfId="27671"/>
    <cellStyle name="Percent 3 7 4 2 3 3" xfId="27672"/>
    <cellStyle name="Percent 3 7 4 2 4" xfId="27673"/>
    <cellStyle name="Percent 3 7 4 2 4 2" xfId="27674"/>
    <cellStyle name="Percent 3 7 4 2 5" xfId="27675"/>
    <cellStyle name="Percent 3 7 4 3" xfId="27676"/>
    <cellStyle name="Percent 3 7 4 3 2" xfId="27677"/>
    <cellStyle name="Percent 3 7 4 3 2 2" xfId="27678"/>
    <cellStyle name="Percent 3 7 4 3 2 2 2" xfId="27679"/>
    <cellStyle name="Percent 3 7 4 3 2 3" xfId="27680"/>
    <cellStyle name="Percent 3 7 4 3 3" xfId="27681"/>
    <cellStyle name="Percent 3 7 4 3 3 2" xfId="27682"/>
    <cellStyle name="Percent 3 7 4 3 4" xfId="27683"/>
    <cellStyle name="Percent 3 7 4 4" xfId="27684"/>
    <cellStyle name="Percent 3 7 4 4 2" xfId="27685"/>
    <cellStyle name="Percent 3 7 4 4 2 2" xfId="27686"/>
    <cellStyle name="Percent 3 7 4 4 2 2 2" xfId="27687"/>
    <cellStyle name="Percent 3 7 4 4 2 3" xfId="27688"/>
    <cellStyle name="Percent 3 7 4 4 3" xfId="27689"/>
    <cellStyle name="Percent 3 7 4 4 3 2" xfId="27690"/>
    <cellStyle name="Percent 3 7 4 4 4" xfId="27691"/>
    <cellStyle name="Percent 3 7 4 5" xfId="27692"/>
    <cellStyle name="Percent 3 7 4 5 2" xfId="27693"/>
    <cellStyle name="Percent 3 7 4 5 2 2" xfId="27694"/>
    <cellStyle name="Percent 3 7 4 5 3" xfId="27695"/>
    <cellStyle name="Percent 3 7 4 6" xfId="27696"/>
    <cellStyle name="Percent 3 7 4 6 2" xfId="27697"/>
    <cellStyle name="Percent 3 7 4 7" xfId="27698"/>
    <cellStyle name="Percent 3 7 5" xfId="27699"/>
    <cellStyle name="Percent 3 7 5 2" xfId="27700"/>
    <cellStyle name="Percent 3 7 5 2 2" xfId="27701"/>
    <cellStyle name="Percent 3 7 5 2 2 2" xfId="27702"/>
    <cellStyle name="Percent 3 7 5 2 2 2 2" xfId="27703"/>
    <cellStyle name="Percent 3 7 5 2 2 3" xfId="27704"/>
    <cellStyle name="Percent 3 7 5 2 3" xfId="27705"/>
    <cellStyle name="Percent 3 7 5 2 3 2" xfId="27706"/>
    <cellStyle name="Percent 3 7 5 2 4" xfId="27707"/>
    <cellStyle name="Percent 3 7 5 3" xfId="27708"/>
    <cellStyle name="Percent 3 7 5 3 2" xfId="27709"/>
    <cellStyle name="Percent 3 7 5 3 2 2" xfId="27710"/>
    <cellStyle name="Percent 3 7 5 3 2 2 2" xfId="27711"/>
    <cellStyle name="Percent 3 7 5 3 2 3" xfId="27712"/>
    <cellStyle name="Percent 3 7 5 3 3" xfId="27713"/>
    <cellStyle name="Percent 3 7 5 3 3 2" xfId="27714"/>
    <cellStyle name="Percent 3 7 5 3 4" xfId="27715"/>
    <cellStyle name="Percent 3 7 5 4" xfId="27716"/>
    <cellStyle name="Percent 3 7 5 4 2" xfId="27717"/>
    <cellStyle name="Percent 3 7 5 4 2 2" xfId="27718"/>
    <cellStyle name="Percent 3 7 5 4 3" xfId="27719"/>
    <cellStyle name="Percent 3 7 5 5" xfId="27720"/>
    <cellStyle name="Percent 3 7 5 5 2" xfId="27721"/>
    <cellStyle name="Percent 3 7 5 6" xfId="27722"/>
    <cellStyle name="Percent 3 7 6" xfId="27723"/>
    <cellStyle name="Percent 3 7 6 2" xfId="27724"/>
    <cellStyle name="Percent 3 7 6 2 2" xfId="27725"/>
    <cellStyle name="Percent 3 7 6 2 2 2" xfId="27726"/>
    <cellStyle name="Percent 3 7 6 2 2 2 2" xfId="27727"/>
    <cellStyle name="Percent 3 7 6 2 2 3" xfId="27728"/>
    <cellStyle name="Percent 3 7 6 2 3" xfId="27729"/>
    <cellStyle name="Percent 3 7 6 2 3 2" xfId="27730"/>
    <cellStyle name="Percent 3 7 6 2 4" xfId="27731"/>
    <cellStyle name="Percent 3 7 6 3" xfId="27732"/>
    <cellStyle name="Percent 3 7 6 3 2" xfId="27733"/>
    <cellStyle name="Percent 3 7 6 3 2 2" xfId="27734"/>
    <cellStyle name="Percent 3 7 6 3 3" xfId="27735"/>
    <cellStyle name="Percent 3 7 6 4" xfId="27736"/>
    <cellStyle name="Percent 3 7 6 4 2" xfId="27737"/>
    <cellStyle name="Percent 3 7 6 5" xfId="27738"/>
    <cellStyle name="Percent 3 7 7" xfId="27739"/>
    <cellStyle name="Percent 3 7 7 2" xfId="27740"/>
    <cellStyle name="Percent 3 7 7 2 2" xfId="27741"/>
    <cellStyle name="Percent 3 7 7 2 2 2" xfId="27742"/>
    <cellStyle name="Percent 3 7 7 2 3" xfId="27743"/>
    <cellStyle name="Percent 3 7 7 3" xfId="27744"/>
    <cellStyle name="Percent 3 7 7 3 2" xfId="27745"/>
    <cellStyle name="Percent 3 7 7 4" xfId="27746"/>
    <cellStyle name="Percent 3 7 8" xfId="27747"/>
    <cellStyle name="Percent 3 7 8 2" xfId="27748"/>
    <cellStyle name="Percent 3 7 8 2 2" xfId="27749"/>
    <cellStyle name="Percent 3 7 8 2 2 2" xfId="27750"/>
    <cellStyle name="Percent 3 7 8 2 3" xfId="27751"/>
    <cellStyle name="Percent 3 7 8 3" xfId="27752"/>
    <cellStyle name="Percent 3 7 8 3 2" xfId="27753"/>
    <cellStyle name="Percent 3 7 8 4" xfId="27754"/>
    <cellStyle name="Percent 3 7 9" xfId="27755"/>
    <cellStyle name="Percent 3 7 9 2" xfId="27756"/>
    <cellStyle name="Percent 3 7 9 2 2" xfId="27757"/>
    <cellStyle name="Percent 3 7 9 3" xfId="27758"/>
    <cellStyle name="Percent 3 8" xfId="27759"/>
    <cellStyle name="Percent 3 8 2" xfId="27760"/>
    <cellStyle name="Percent 3 8 2 2" xfId="27761"/>
    <cellStyle name="Percent 3 8 2 2 2" xfId="27762"/>
    <cellStyle name="Percent 3 8 2 2 2 2" xfId="27763"/>
    <cellStyle name="Percent 3 8 2 2 2 2 2" xfId="27764"/>
    <cellStyle name="Percent 3 8 2 2 2 2 2 2" xfId="27765"/>
    <cellStyle name="Percent 3 8 2 2 2 2 3" xfId="27766"/>
    <cellStyle name="Percent 3 8 2 2 2 3" xfId="27767"/>
    <cellStyle name="Percent 3 8 2 2 2 3 2" xfId="27768"/>
    <cellStyle name="Percent 3 8 2 2 2 4" xfId="27769"/>
    <cellStyle name="Percent 3 8 2 2 3" xfId="27770"/>
    <cellStyle name="Percent 3 8 2 2 3 2" xfId="27771"/>
    <cellStyle name="Percent 3 8 2 2 3 2 2" xfId="27772"/>
    <cellStyle name="Percent 3 8 2 2 3 3" xfId="27773"/>
    <cellStyle name="Percent 3 8 2 2 4" xfId="27774"/>
    <cellStyle name="Percent 3 8 2 2 4 2" xfId="27775"/>
    <cellStyle name="Percent 3 8 2 2 5" xfId="27776"/>
    <cellStyle name="Percent 3 8 2 3" xfId="27777"/>
    <cellStyle name="Percent 3 8 2 3 2" xfId="27778"/>
    <cellStyle name="Percent 3 8 2 3 2 2" xfId="27779"/>
    <cellStyle name="Percent 3 8 2 3 2 2 2" xfId="27780"/>
    <cellStyle name="Percent 3 8 2 3 2 3" xfId="27781"/>
    <cellStyle name="Percent 3 8 2 3 3" xfId="27782"/>
    <cellStyle name="Percent 3 8 2 3 3 2" xfId="27783"/>
    <cellStyle name="Percent 3 8 2 3 4" xfId="27784"/>
    <cellStyle name="Percent 3 8 2 4" xfId="27785"/>
    <cellStyle name="Percent 3 8 2 4 2" xfId="27786"/>
    <cellStyle name="Percent 3 8 2 4 2 2" xfId="27787"/>
    <cellStyle name="Percent 3 8 2 4 2 2 2" xfId="27788"/>
    <cellStyle name="Percent 3 8 2 4 2 3" xfId="27789"/>
    <cellStyle name="Percent 3 8 2 4 3" xfId="27790"/>
    <cellStyle name="Percent 3 8 2 4 3 2" xfId="27791"/>
    <cellStyle name="Percent 3 8 2 4 4" xfId="27792"/>
    <cellStyle name="Percent 3 8 2 5" xfId="27793"/>
    <cellStyle name="Percent 3 8 2 5 2" xfId="27794"/>
    <cellStyle name="Percent 3 8 2 5 2 2" xfId="27795"/>
    <cellStyle name="Percent 3 8 2 5 3" xfId="27796"/>
    <cellStyle name="Percent 3 8 2 6" xfId="27797"/>
    <cellStyle name="Percent 3 8 2 6 2" xfId="27798"/>
    <cellStyle name="Percent 3 8 2 7" xfId="27799"/>
    <cellStyle name="Percent 3 8 3" xfId="27800"/>
    <cellStyle name="Percent 3 8 3 2" xfId="27801"/>
    <cellStyle name="Percent 3 8 3 2 2" xfId="27802"/>
    <cellStyle name="Percent 3 8 3 2 2 2" xfId="27803"/>
    <cellStyle name="Percent 3 8 3 2 2 2 2" xfId="27804"/>
    <cellStyle name="Percent 3 8 3 2 2 3" xfId="27805"/>
    <cellStyle name="Percent 3 8 3 2 3" xfId="27806"/>
    <cellStyle name="Percent 3 8 3 2 3 2" xfId="27807"/>
    <cellStyle name="Percent 3 8 3 2 4" xfId="27808"/>
    <cellStyle name="Percent 3 8 3 3" xfId="27809"/>
    <cellStyle name="Percent 3 8 3 3 2" xfId="27810"/>
    <cellStyle name="Percent 3 8 3 3 2 2" xfId="27811"/>
    <cellStyle name="Percent 3 8 3 3 2 2 2" xfId="27812"/>
    <cellStyle name="Percent 3 8 3 3 2 3" xfId="27813"/>
    <cellStyle name="Percent 3 8 3 3 3" xfId="27814"/>
    <cellStyle name="Percent 3 8 3 3 3 2" xfId="27815"/>
    <cellStyle name="Percent 3 8 3 3 4" xfId="27816"/>
    <cellStyle name="Percent 3 8 3 4" xfId="27817"/>
    <cellStyle name="Percent 3 8 3 4 2" xfId="27818"/>
    <cellStyle name="Percent 3 8 3 4 2 2" xfId="27819"/>
    <cellStyle name="Percent 3 8 3 4 3" xfId="27820"/>
    <cellStyle name="Percent 3 8 3 5" xfId="27821"/>
    <cellStyle name="Percent 3 8 3 5 2" xfId="27822"/>
    <cellStyle name="Percent 3 8 3 6" xfId="27823"/>
    <cellStyle name="Percent 3 8 4" xfId="27824"/>
    <cellStyle name="Percent 3 8 4 2" xfId="27825"/>
    <cellStyle name="Percent 3 8 4 2 2" xfId="27826"/>
    <cellStyle name="Percent 3 8 4 2 2 2" xfId="27827"/>
    <cellStyle name="Percent 3 8 4 2 2 2 2" xfId="27828"/>
    <cellStyle name="Percent 3 8 4 2 2 3" xfId="27829"/>
    <cellStyle name="Percent 3 8 4 2 3" xfId="27830"/>
    <cellStyle name="Percent 3 8 4 2 3 2" xfId="27831"/>
    <cellStyle name="Percent 3 8 4 2 4" xfId="27832"/>
    <cellStyle name="Percent 3 8 4 3" xfId="27833"/>
    <cellStyle name="Percent 3 8 4 3 2" xfId="27834"/>
    <cellStyle name="Percent 3 8 4 3 2 2" xfId="27835"/>
    <cellStyle name="Percent 3 8 4 3 3" xfId="27836"/>
    <cellStyle name="Percent 3 8 4 4" xfId="27837"/>
    <cellStyle name="Percent 3 8 4 4 2" xfId="27838"/>
    <cellStyle name="Percent 3 8 4 5" xfId="27839"/>
    <cellStyle name="Percent 3 8 5" xfId="27840"/>
    <cellStyle name="Percent 3 8 5 2" xfId="27841"/>
    <cellStyle name="Percent 3 8 5 2 2" xfId="27842"/>
    <cellStyle name="Percent 3 8 5 2 2 2" xfId="27843"/>
    <cellStyle name="Percent 3 8 5 2 3" xfId="27844"/>
    <cellStyle name="Percent 3 8 5 3" xfId="27845"/>
    <cellStyle name="Percent 3 8 5 3 2" xfId="27846"/>
    <cellStyle name="Percent 3 8 5 4" xfId="27847"/>
    <cellStyle name="Percent 3 8 6" xfId="27848"/>
    <cellStyle name="Percent 3 8 6 2" xfId="27849"/>
    <cellStyle name="Percent 3 8 6 2 2" xfId="27850"/>
    <cellStyle name="Percent 3 8 6 2 2 2" xfId="27851"/>
    <cellStyle name="Percent 3 8 6 2 3" xfId="27852"/>
    <cellStyle name="Percent 3 8 6 3" xfId="27853"/>
    <cellStyle name="Percent 3 8 6 3 2" xfId="27854"/>
    <cellStyle name="Percent 3 8 6 4" xfId="27855"/>
    <cellStyle name="Percent 3 8 7" xfId="27856"/>
    <cellStyle name="Percent 3 8 7 2" xfId="27857"/>
    <cellStyle name="Percent 3 8 7 2 2" xfId="27858"/>
    <cellStyle name="Percent 3 8 7 3" xfId="27859"/>
    <cellStyle name="Percent 3 8 8" xfId="27860"/>
    <cellStyle name="Percent 3 8 8 2" xfId="27861"/>
    <cellStyle name="Percent 3 8 9" xfId="27862"/>
    <cellStyle name="Percent 3 9" xfId="27863"/>
    <cellStyle name="Percent 3 9 2" xfId="27864"/>
    <cellStyle name="Percent 3 9 2 2" xfId="27865"/>
    <cellStyle name="Percent 3 9 2 2 2" xfId="27866"/>
    <cellStyle name="Percent 3 9 2 2 2 2" xfId="27867"/>
    <cellStyle name="Percent 3 9 2 2 2 2 2" xfId="27868"/>
    <cellStyle name="Percent 3 9 2 2 2 3" xfId="27869"/>
    <cellStyle name="Percent 3 9 2 2 3" xfId="27870"/>
    <cellStyle name="Percent 3 9 2 2 3 2" xfId="27871"/>
    <cellStyle name="Percent 3 9 2 2 4" xfId="27872"/>
    <cellStyle name="Percent 3 9 2 3" xfId="27873"/>
    <cellStyle name="Percent 3 9 2 3 2" xfId="27874"/>
    <cellStyle name="Percent 3 9 2 3 2 2" xfId="27875"/>
    <cellStyle name="Percent 3 9 2 3 2 2 2" xfId="27876"/>
    <cellStyle name="Percent 3 9 2 3 2 3" xfId="27877"/>
    <cellStyle name="Percent 3 9 2 3 3" xfId="27878"/>
    <cellStyle name="Percent 3 9 2 3 3 2" xfId="27879"/>
    <cellStyle name="Percent 3 9 2 3 4" xfId="27880"/>
    <cellStyle name="Percent 3 9 2 4" xfId="27881"/>
    <cellStyle name="Percent 3 9 2 4 2" xfId="27882"/>
    <cellStyle name="Percent 3 9 2 4 2 2" xfId="27883"/>
    <cellStyle name="Percent 3 9 2 4 3" xfId="27884"/>
    <cellStyle name="Percent 3 9 2 5" xfId="27885"/>
    <cellStyle name="Percent 3 9 2 5 2" xfId="27886"/>
    <cellStyle name="Percent 3 9 2 6" xfId="27887"/>
    <cellStyle name="Percent 3 9 3" xfId="27888"/>
    <cellStyle name="Percent 3 9 3 2" xfId="27889"/>
    <cellStyle name="Percent 3 9 3 2 2" xfId="27890"/>
    <cellStyle name="Percent 3 9 3 2 2 2" xfId="27891"/>
    <cellStyle name="Percent 3 9 3 2 2 2 2" xfId="27892"/>
    <cellStyle name="Percent 3 9 3 2 2 3" xfId="27893"/>
    <cellStyle name="Percent 3 9 3 2 3" xfId="27894"/>
    <cellStyle name="Percent 3 9 3 2 3 2" xfId="27895"/>
    <cellStyle name="Percent 3 9 3 2 4" xfId="27896"/>
    <cellStyle name="Percent 3 9 3 3" xfId="27897"/>
    <cellStyle name="Percent 3 9 3 3 2" xfId="27898"/>
    <cellStyle name="Percent 3 9 3 3 2 2" xfId="27899"/>
    <cellStyle name="Percent 3 9 3 3 3" xfId="27900"/>
    <cellStyle name="Percent 3 9 3 4" xfId="27901"/>
    <cellStyle name="Percent 3 9 3 4 2" xfId="27902"/>
    <cellStyle name="Percent 3 9 3 5" xfId="27903"/>
    <cellStyle name="Percent 3 9 4" xfId="27904"/>
    <cellStyle name="Percent 3 9 4 2" xfId="27905"/>
    <cellStyle name="Percent 3 9 4 2 2" xfId="27906"/>
    <cellStyle name="Percent 3 9 4 2 2 2" xfId="27907"/>
    <cellStyle name="Percent 3 9 4 2 3" xfId="27908"/>
    <cellStyle name="Percent 3 9 4 3" xfId="27909"/>
    <cellStyle name="Percent 3 9 4 3 2" xfId="27910"/>
    <cellStyle name="Percent 3 9 4 4" xfId="27911"/>
    <cellStyle name="Percent 3 9 5" xfId="27912"/>
    <cellStyle name="Percent 3 9 5 2" xfId="27913"/>
    <cellStyle name="Percent 3 9 5 2 2" xfId="27914"/>
    <cellStyle name="Percent 3 9 5 2 2 2" xfId="27915"/>
    <cellStyle name="Percent 3 9 5 2 3" xfId="27916"/>
    <cellStyle name="Percent 3 9 5 3" xfId="27917"/>
    <cellStyle name="Percent 3 9 5 3 2" xfId="27918"/>
    <cellStyle name="Percent 3 9 5 4" xfId="27919"/>
    <cellStyle name="Percent 3 9 6" xfId="27920"/>
    <cellStyle name="Percent 3 9 6 2" xfId="27921"/>
    <cellStyle name="Percent 3 9 6 2 2" xfId="27922"/>
    <cellStyle name="Percent 3 9 6 3" xfId="27923"/>
    <cellStyle name="Percent 3 9 7" xfId="27924"/>
    <cellStyle name="Percent 3 9 7 2" xfId="27925"/>
    <cellStyle name="Percent 3 9 8" xfId="27926"/>
    <cellStyle name="Percent 30" xfId="27927"/>
    <cellStyle name="Percent 31" xfId="27928"/>
    <cellStyle name="Percent 32" xfId="27929"/>
    <cellStyle name="Percent 33" xfId="27930"/>
    <cellStyle name="Percent 34" xfId="27931"/>
    <cellStyle name="Percent 35" xfId="27932"/>
    <cellStyle name="Percent 36" xfId="27933"/>
    <cellStyle name="Percent 37" xfId="27934"/>
    <cellStyle name="Percent 38" xfId="27935"/>
    <cellStyle name="Percent 39" xfId="27936"/>
    <cellStyle name="Percent 4" xfId="17"/>
    <cellStyle name="Percent 4 2" xfId="27937"/>
    <cellStyle name="Percent 4 3" xfId="27938"/>
    <cellStyle name="Percent 4 4" xfId="27939"/>
    <cellStyle name="Percent 40" xfId="27940"/>
    <cellStyle name="Percent 41" xfId="27941"/>
    <cellStyle name="Percent 42" xfId="27942"/>
    <cellStyle name="Percent 43" xfId="27943"/>
    <cellStyle name="Percent 44" xfId="27944"/>
    <cellStyle name="Percent 45" xfId="27945"/>
    <cellStyle name="Percent 45 2" xfId="27946"/>
    <cellStyle name="Percent 46" xfId="27947"/>
    <cellStyle name="Percent 47" xfId="27948"/>
    <cellStyle name="Percent 48" xfId="27949"/>
    <cellStyle name="Percent 49" xfId="27950"/>
    <cellStyle name="Percent 5" xfId="27951"/>
    <cellStyle name="Percent 5 2" xfId="27952"/>
    <cellStyle name="Percent 5 3" xfId="27953"/>
    <cellStyle name="Percent 50" xfId="27954"/>
    <cellStyle name="Percent 51" xfId="27955"/>
    <cellStyle name="Percent 52" xfId="27956"/>
    <cellStyle name="Percent 53" xfId="27957"/>
    <cellStyle name="Percent 54" xfId="27958"/>
    <cellStyle name="Percent 55" xfId="27959"/>
    <cellStyle name="Percent 56" xfId="27960"/>
    <cellStyle name="Percent 57" xfId="27961"/>
    <cellStyle name="Percent 58" xfId="27962"/>
    <cellStyle name="Percent 59" xfId="27963"/>
    <cellStyle name="Percent 6" xfId="27964"/>
    <cellStyle name="Percent 6 2" xfId="27965"/>
    <cellStyle name="Percent 6 3" xfId="27966"/>
    <cellStyle name="Percent 60" xfId="27967"/>
    <cellStyle name="Percent 61" xfId="27968"/>
    <cellStyle name="Percent 62" xfId="27969"/>
    <cellStyle name="Percent 63" xfId="27970"/>
    <cellStyle name="Percent 64" xfId="27971"/>
    <cellStyle name="Percent 65" xfId="27972"/>
    <cellStyle name="Percent 66" xfId="27973"/>
    <cellStyle name="Percent 67" xfId="27974"/>
    <cellStyle name="Percent 68" xfId="27975"/>
    <cellStyle name="Percent 69" xfId="27976"/>
    <cellStyle name="Percent 7" xfId="27977"/>
    <cellStyle name="Percent 7 2" xfId="27978"/>
    <cellStyle name="Percent 7 3" xfId="27979"/>
    <cellStyle name="Percent 70" xfId="27980"/>
    <cellStyle name="Percent 71" xfId="27981"/>
    <cellStyle name="Percent 72" xfId="27982"/>
    <cellStyle name="Percent 73" xfId="27983"/>
    <cellStyle name="Percent 74" xfId="27984"/>
    <cellStyle name="Percent 75" xfId="27985"/>
    <cellStyle name="Percent 76" xfId="27986"/>
    <cellStyle name="Percent 77" xfId="27987"/>
    <cellStyle name="Percent 78" xfId="27988"/>
    <cellStyle name="Percent 79" xfId="27989"/>
    <cellStyle name="Percent 8" xfId="27990"/>
    <cellStyle name="Percent 8 2" xfId="27991"/>
    <cellStyle name="Percent 8 3" xfId="27992"/>
    <cellStyle name="Percent 80" xfId="27993"/>
    <cellStyle name="Percent 81" xfId="27994"/>
    <cellStyle name="Percent 82" xfId="27995"/>
    <cellStyle name="Percent 83" xfId="27996"/>
    <cellStyle name="Percent 84" xfId="27997"/>
    <cellStyle name="Percent 85" xfId="27998"/>
    <cellStyle name="Percent 86" xfId="27999"/>
    <cellStyle name="Percent 87" xfId="28000"/>
    <cellStyle name="Percent 88" xfId="28001"/>
    <cellStyle name="Percent 88 2" xfId="28002"/>
    <cellStyle name="Percent 88 2 2" xfId="28003"/>
    <cellStyle name="Percent 88 3" xfId="28004"/>
    <cellStyle name="Percent 89" xfId="28005"/>
    <cellStyle name="Percent 9" xfId="28006"/>
    <cellStyle name="Percent 90" xfId="28007"/>
    <cellStyle name="Percent 91" xfId="28008"/>
    <cellStyle name="Percent 92" xfId="28009"/>
    <cellStyle name="Percent 93" xfId="28010"/>
    <cellStyle name="Percent 94" xfId="28011"/>
    <cellStyle name="Percent 95" xfId="28012"/>
    <cellStyle name="Percent 96" xfId="28013"/>
    <cellStyle name="Percent 97" xfId="28014"/>
    <cellStyle name="Percent 98" xfId="28015"/>
    <cellStyle name="Percent 99" xfId="28321"/>
    <cellStyle name="Percent(0)" xfId="4"/>
    <cellStyle name="Percent(0) 2" xfId="28016"/>
    <cellStyle name="Percent(0) 2 2" xfId="28017"/>
    <cellStyle name="Percent(0) 2 3" xfId="28018"/>
    <cellStyle name="Percent(0) 3" xfId="28019"/>
    <cellStyle name="Percent(0) 3 2" xfId="28020"/>
    <cellStyle name="PSChar" xfId="28021"/>
    <cellStyle name="PSDate" xfId="28022"/>
    <cellStyle name="PSDec" xfId="28023"/>
    <cellStyle name="PSHeading" xfId="28024"/>
    <cellStyle name="PSInt" xfId="28025"/>
    <cellStyle name="PSSpacer" xfId="28026"/>
    <cellStyle name="regstoresfromspecstores" xfId="28027"/>
    <cellStyle name="RevList" xfId="28028"/>
    <cellStyle name="SAPBEXaggData" xfId="28029"/>
    <cellStyle name="SAPBEXaggDataEmph" xfId="28030"/>
    <cellStyle name="SAPBEXaggItem" xfId="28031"/>
    <cellStyle name="SAPBEXaggItem 2" xfId="28032"/>
    <cellStyle name="SAPBEXaggItem 3" xfId="28033"/>
    <cellStyle name="SAPBEXaggItem 4" xfId="28034"/>
    <cellStyle name="SAPBEXaggItem 5" xfId="28035"/>
    <cellStyle name="SAPBEXaggItem 6" xfId="28036"/>
    <cellStyle name="SAPBEXaggItem 7" xfId="28037"/>
    <cellStyle name="SAPBEXaggItem_Copy of xSAPtemp5457" xfId="28038"/>
    <cellStyle name="SAPBEXaggItemX" xfId="28039"/>
    <cellStyle name="SAPBEXchaText" xfId="28040"/>
    <cellStyle name="SAPBEXchaText 2" xfId="28041"/>
    <cellStyle name="SAPBEXchaText 2 2" xfId="28042"/>
    <cellStyle name="SAPBEXchaText 2 3" xfId="28043"/>
    <cellStyle name="SAPBEXchaText 3" xfId="28044"/>
    <cellStyle name="SAPBEXchaText 4" xfId="28045"/>
    <cellStyle name="SAPBEXchaText 5" xfId="28046"/>
    <cellStyle name="SAPBEXchaText 6" xfId="28047"/>
    <cellStyle name="SAPBEXchaText 7" xfId="28048"/>
    <cellStyle name="SAPBEXchaText 8" xfId="28049"/>
    <cellStyle name="SAPBEXchaText 9" xfId="28050"/>
    <cellStyle name="SAPBEXchaText_Copy of xSAPtemp5457" xfId="28051"/>
    <cellStyle name="SAPBEXexcBad7" xfId="28052"/>
    <cellStyle name="SAPBEXexcBad8" xfId="28053"/>
    <cellStyle name="SAPBEXexcBad9" xfId="28054"/>
    <cellStyle name="SAPBEXexcCritical4" xfId="28055"/>
    <cellStyle name="SAPBEXexcCritical5" xfId="28056"/>
    <cellStyle name="SAPBEXexcCritical6" xfId="28057"/>
    <cellStyle name="SAPBEXexcGood1" xfId="28058"/>
    <cellStyle name="SAPBEXexcGood2" xfId="28059"/>
    <cellStyle name="SAPBEXexcGood3" xfId="28060"/>
    <cellStyle name="SAPBEXfilterDrill" xfId="28061"/>
    <cellStyle name="SAPBEXfilterDrill 2" xfId="28062"/>
    <cellStyle name="SAPBEXfilterItem" xfId="28063"/>
    <cellStyle name="SAPBEXfilterItem 2" xfId="28064"/>
    <cellStyle name="SAPBEXfilterItem 2 2" xfId="28065"/>
    <cellStyle name="SAPBEXfilterItem 2 3" xfId="28066"/>
    <cellStyle name="SAPBEXfilterItem 3" xfId="28067"/>
    <cellStyle name="SAPBEXfilterItem 4" xfId="28068"/>
    <cellStyle name="SAPBEXfilterItem 5" xfId="28069"/>
    <cellStyle name="SAPBEXfilterItem 6" xfId="28070"/>
    <cellStyle name="SAPBEXfilterItem_Copy of xSAPtemp5457" xfId="28071"/>
    <cellStyle name="SAPBEXfilterText" xfId="28072"/>
    <cellStyle name="SAPBEXfilterText 2" xfId="28073"/>
    <cellStyle name="SAPBEXfilterText 3" xfId="28074"/>
    <cellStyle name="SAPBEXfilterText 4" xfId="28075"/>
    <cellStyle name="SAPBEXfilterText 5" xfId="28076"/>
    <cellStyle name="SAPBEXformats" xfId="28077"/>
    <cellStyle name="SAPBEXheaderItem" xfId="28078"/>
    <cellStyle name="SAPBEXheaderItem 10" xfId="28079"/>
    <cellStyle name="SAPBEXheaderItem 11" xfId="28080"/>
    <cellStyle name="SAPBEXheaderItem 12" xfId="28081"/>
    <cellStyle name="SAPBEXheaderItem 13" xfId="28082"/>
    <cellStyle name="SAPBEXheaderItem 2" xfId="28083"/>
    <cellStyle name="SAPBEXheaderItem 2 2" xfId="28084"/>
    <cellStyle name="SAPBEXheaderItem 2 3" xfId="28085"/>
    <cellStyle name="SAPBEXheaderItem 3" xfId="28086"/>
    <cellStyle name="SAPBEXheaderItem 3 2" xfId="28087"/>
    <cellStyle name="SAPBEXheaderItem 3 3" xfId="28088"/>
    <cellStyle name="SAPBEXheaderItem 4" xfId="28089"/>
    <cellStyle name="SAPBEXheaderItem 4 2" xfId="28090"/>
    <cellStyle name="SAPBEXheaderItem 4 3" xfId="28091"/>
    <cellStyle name="SAPBEXheaderItem 5" xfId="28092"/>
    <cellStyle name="SAPBEXheaderItem 5 2" xfId="28093"/>
    <cellStyle name="SAPBEXheaderItem 5 3" xfId="28094"/>
    <cellStyle name="SAPBEXheaderItem 6" xfId="28095"/>
    <cellStyle name="SAPBEXheaderItem 6 2" xfId="28096"/>
    <cellStyle name="SAPBEXheaderItem 6 3" xfId="28097"/>
    <cellStyle name="SAPBEXheaderItem 7" xfId="28098"/>
    <cellStyle name="SAPBEXheaderItem 7 2" xfId="28099"/>
    <cellStyle name="SAPBEXheaderItem 7 3" xfId="28100"/>
    <cellStyle name="SAPBEXheaderItem 8" xfId="28101"/>
    <cellStyle name="SAPBEXheaderItem 9" xfId="28102"/>
    <cellStyle name="SAPBEXheaderItem_Copy of xSAPtemp5457" xfId="28103"/>
    <cellStyle name="SAPBEXheaderText" xfId="28104"/>
    <cellStyle name="SAPBEXheaderText 10" xfId="28105"/>
    <cellStyle name="SAPBEXheaderText 11" xfId="28106"/>
    <cellStyle name="SAPBEXheaderText 12" xfId="28107"/>
    <cellStyle name="SAPBEXheaderText 12 2" xfId="28108"/>
    <cellStyle name="SAPBEXheaderText 12 3" xfId="28109"/>
    <cellStyle name="SAPBEXheaderText 13" xfId="28110"/>
    <cellStyle name="SAPBEXheaderText 2" xfId="28111"/>
    <cellStyle name="SAPBEXheaderText 2 2" xfId="28112"/>
    <cellStyle name="SAPBEXheaderText 2 3" xfId="28113"/>
    <cellStyle name="SAPBEXheaderText 3" xfId="28114"/>
    <cellStyle name="SAPBEXheaderText 3 2" xfId="28115"/>
    <cellStyle name="SAPBEXheaderText 3 3" xfId="28116"/>
    <cellStyle name="SAPBEXheaderText 4" xfId="28117"/>
    <cellStyle name="SAPBEXheaderText 4 2" xfId="28118"/>
    <cellStyle name="SAPBEXheaderText 4 3" xfId="28119"/>
    <cellStyle name="SAPBEXheaderText 5" xfId="28120"/>
    <cellStyle name="SAPBEXheaderText 5 2" xfId="28121"/>
    <cellStyle name="SAPBEXheaderText 5 3" xfId="28122"/>
    <cellStyle name="SAPBEXheaderText 6" xfId="28123"/>
    <cellStyle name="SAPBEXheaderText 6 2" xfId="28124"/>
    <cellStyle name="SAPBEXheaderText 6 3" xfId="28125"/>
    <cellStyle name="SAPBEXheaderText 7" xfId="28126"/>
    <cellStyle name="SAPBEXheaderText 7 2" xfId="28127"/>
    <cellStyle name="SAPBEXheaderText 7 3" xfId="28128"/>
    <cellStyle name="SAPBEXheaderText 8" xfId="28129"/>
    <cellStyle name="SAPBEXheaderText 9" xfId="28130"/>
    <cellStyle name="SAPBEXheaderText_Copy of xSAPtemp5457" xfId="28131"/>
    <cellStyle name="SAPBEXHLevel0" xfId="28132"/>
    <cellStyle name="SAPBEXHLevel0 10" xfId="28133"/>
    <cellStyle name="SAPBEXHLevel0 11" xfId="28134"/>
    <cellStyle name="SAPBEXHLevel0 12" xfId="28135"/>
    <cellStyle name="SAPBEXHLevel0 2" xfId="28136"/>
    <cellStyle name="SAPBEXHLevel0 3" xfId="28137"/>
    <cellStyle name="SAPBEXHLevel0 4" xfId="28138"/>
    <cellStyle name="SAPBEXHLevel0 5" xfId="28139"/>
    <cellStyle name="SAPBEXHLevel0 6" xfId="28140"/>
    <cellStyle name="SAPBEXHLevel0 7" xfId="28141"/>
    <cellStyle name="SAPBEXHLevel0 8" xfId="28142"/>
    <cellStyle name="SAPBEXHLevel0 9" xfId="28143"/>
    <cellStyle name="SAPBEXHLevel0X" xfId="28144"/>
    <cellStyle name="SAPBEXHLevel0X 10" xfId="28145"/>
    <cellStyle name="SAPBEXHLevel0X 11" xfId="28146"/>
    <cellStyle name="SAPBEXHLevel0X 2" xfId="28147"/>
    <cellStyle name="SAPBEXHLevel0X 3" xfId="28148"/>
    <cellStyle name="SAPBEXHLevel0X 4" xfId="28149"/>
    <cellStyle name="SAPBEXHLevel0X 5" xfId="28150"/>
    <cellStyle name="SAPBEXHLevel0X 6" xfId="28151"/>
    <cellStyle name="SAPBEXHLevel0X 7" xfId="28152"/>
    <cellStyle name="SAPBEXHLevel0X 8" xfId="28153"/>
    <cellStyle name="SAPBEXHLevel0X 9" xfId="28154"/>
    <cellStyle name="SAPBEXHLevel1" xfId="28155"/>
    <cellStyle name="SAPBEXHLevel1 10" xfId="28156"/>
    <cellStyle name="SAPBEXHLevel1 11" xfId="28157"/>
    <cellStyle name="SAPBEXHLevel1 2" xfId="28158"/>
    <cellStyle name="SAPBEXHLevel1 3" xfId="28159"/>
    <cellStyle name="SAPBEXHLevel1 4" xfId="28160"/>
    <cellStyle name="SAPBEXHLevel1 5" xfId="28161"/>
    <cellStyle name="SAPBEXHLevel1 6" xfId="28162"/>
    <cellStyle name="SAPBEXHLevel1 7" xfId="28163"/>
    <cellStyle name="SAPBEXHLevel1 8" xfId="28164"/>
    <cellStyle name="SAPBEXHLevel1 9" xfId="28165"/>
    <cellStyle name="SAPBEXHLevel1X" xfId="28166"/>
    <cellStyle name="SAPBEXHLevel1X 10" xfId="28167"/>
    <cellStyle name="SAPBEXHLevel1X 11" xfId="28168"/>
    <cellStyle name="SAPBEXHLevel1X 2" xfId="28169"/>
    <cellStyle name="SAPBEXHLevel1X 3" xfId="28170"/>
    <cellStyle name="SAPBEXHLevel1X 4" xfId="28171"/>
    <cellStyle name="SAPBEXHLevel1X 5" xfId="28172"/>
    <cellStyle name="SAPBEXHLevel1X 6" xfId="28173"/>
    <cellStyle name="SAPBEXHLevel1X 7" xfId="28174"/>
    <cellStyle name="SAPBEXHLevel1X 8" xfId="28175"/>
    <cellStyle name="SAPBEXHLevel1X 9" xfId="28176"/>
    <cellStyle name="SAPBEXHLevel2" xfId="28177"/>
    <cellStyle name="SAPBEXHLevel2 10" xfId="28178"/>
    <cellStyle name="SAPBEXHLevel2 11" xfId="28179"/>
    <cellStyle name="SAPBEXHLevel2 2" xfId="28180"/>
    <cellStyle name="SAPBEXHLevel2 3" xfId="28181"/>
    <cellStyle name="SAPBEXHLevel2 4" xfId="28182"/>
    <cellStyle name="SAPBEXHLevel2 5" xfId="28183"/>
    <cellStyle name="SAPBEXHLevel2 6" xfId="28184"/>
    <cellStyle name="SAPBEXHLevel2 7" xfId="28185"/>
    <cellStyle name="SAPBEXHLevel2 8" xfId="28186"/>
    <cellStyle name="SAPBEXHLevel2 9" xfId="28187"/>
    <cellStyle name="SAPBEXHLevel2X" xfId="28188"/>
    <cellStyle name="SAPBEXHLevel2X 10" xfId="28189"/>
    <cellStyle name="SAPBEXHLevel2X 11" xfId="28190"/>
    <cellStyle name="SAPBEXHLevel2X 2" xfId="28191"/>
    <cellStyle name="SAPBEXHLevel2X 3" xfId="28192"/>
    <cellStyle name="SAPBEXHLevel2X 4" xfId="28193"/>
    <cellStyle name="SAPBEXHLevel2X 5" xfId="28194"/>
    <cellStyle name="SAPBEXHLevel2X 6" xfId="28195"/>
    <cellStyle name="SAPBEXHLevel2X 7" xfId="28196"/>
    <cellStyle name="SAPBEXHLevel2X 8" xfId="28197"/>
    <cellStyle name="SAPBEXHLevel2X 9" xfId="28198"/>
    <cellStyle name="SAPBEXHLevel3" xfId="28199"/>
    <cellStyle name="SAPBEXHLevel3 10" xfId="28200"/>
    <cellStyle name="SAPBEXHLevel3 11" xfId="28201"/>
    <cellStyle name="SAPBEXHLevel3 2" xfId="28202"/>
    <cellStyle name="SAPBEXHLevel3 3" xfId="28203"/>
    <cellStyle name="SAPBEXHLevel3 4" xfId="28204"/>
    <cellStyle name="SAPBEXHLevel3 5" xfId="28205"/>
    <cellStyle name="SAPBEXHLevel3 6" xfId="28206"/>
    <cellStyle name="SAPBEXHLevel3 7" xfId="28207"/>
    <cellStyle name="SAPBEXHLevel3 8" xfId="28208"/>
    <cellStyle name="SAPBEXHLevel3 9" xfId="28209"/>
    <cellStyle name="SAPBEXHLevel3X" xfId="28210"/>
    <cellStyle name="SAPBEXHLevel3X 10" xfId="28211"/>
    <cellStyle name="SAPBEXHLevel3X 11" xfId="28212"/>
    <cellStyle name="SAPBEXHLevel3X 2" xfId="28213"/>
    <cellStyle name="SAPBEXHLevel3X 3" xfId="28214"/>
    <cellStyle name="SAPBEXHLevel3X 4" xfId="28215"/>
    <cellStyle name="SAPBEXHLevel3X 5" xfId="28216"/>
    <cellStyle name="SAPBEXHLevel3X 6" xfId="28217"/>
    <cellStyle name="SAPBEXHLevel3X 7" xfId="28218"/>
    <cellStyle name="SAPBEXHLevel3X 8" xfId="28219"/>
    <cellStyle name="SAPBEXHLevel3X 9" xfId="28220"/>
    <cellStyle name="SAPBEXresData" xfId="28221"/>
    <cellStyle name="SAPBEXresDataEmph" xfId="28222"/>
    <cellStyle name="SAPBEXresItem" xfId="28223"/>
    <cellStyle name="SAPBEXresItemX" xfId="28224"/>
    <cellStyle name="SAPBEXstdData" xfId="28225"/>
    <cellStyle name="SAPBEXstdData 2" xfId="28226"/>
    <cellStyle name="SAPBEXstdData 2 2" xfId="28227"/>
    <cellStyle name="SAPBEXstdData 2 3" xfId="28228"/>
    <cellStyle name="SAPBEXstdData 3" xfId="28229"/>
    <cellStyle name="SAPBEXstdData 4" xfId="28230"/>
    <cellStyle name="SAPBEXstdData 5" xfId="28231"/>
    <cellStyle name="SAPBEXstdData 6" xfId="28232"/>
    <cellStyle name="SAPBEXstdData 7" xfId="28233"/>
    <cellStyle name="SAPBEXstdData 8" xfId="28234"/>
    <cellStyle name="SAPBEXstdData_Copy of xSAPtemp5457" xfId="28235"/>
    <cellStyle name="SAPBEXstdDataEmph" xfId="28236"/>
    <cellStyle name="SAPBEXstdDataEmph 2" xfId="28237"/>
    <cellStyle name="SAPBEXstdDataEmph 2 2" xfId="28238"/>
    <cellStyle name="SAPBEXstdDataEmph 2 3" xfId="28239"/>
    <cellStyle name="SAPBEXstdItem" xfId="28240"/>
    <cellStyle name="SAPBEXstdItem 2" xfId="28241"/>
    <cellStyle name="SAPBEXstdItem 2 2" xfId="28242"/>
    <cellStyle name="SAPBEXstdItem 2 3" xfId="28243"/>
    <cellStyle name="SAPBEXstdItem 2 4" xfId="28244"/>
    <cellStyle name="SAPBEXstdItem 3" xfId="28245"/>
    <cellStyle name="SAPBEXstdItem 4" xfId="28246"/>
    <cellStyle name="SAPBEXstdItem 5" xfId="28247"/>
    <cellStyle name="SAPBEXstdItem 6" xfId="28248"/>
    <cellStyle name="SAPBEXstdItem 7" xfId="28249"/>
    <cellStyle name="SAPBEXstdItem 8" xfId="28250"/>
    <cellStyle name="SAPBEXstdItem_Copy of xSAPtemp5457" xfId="28251"/>
    <cellStyle name="SAPBEXstdItemX" xfId="28252"/>
    <cellStyle name="SAPBEXstdItemX 2" xfId="28253"/>
    <cellStyle name="SAPBEXstdItemX 2 2" xfId="28254"/>
    <cellStyle name="SAPBEXstdItemX 2 3" xfId="28255"/>
    <cellStyle name="SAPBEXstdItemX 3" xfId="28256"/>
    <cellStyle name="SAPBEXstdItemX 4" xfId="28257"/>
    <cellStyle name="SAPBEXstdItemX 5" xfId="28258"/>
    <cellStyle name="SAPBEXstdItemX 6" xfId="28259"/>
    <cellStyle name="SAPBEXstdItemX 7" xfId="28260"/>
    <cellStyle name="SAPBEXstdItemX 8" xfId="28261"/>
    <cellStyle name="SAPBEXstdItemX 9" xfId="28262"/>
    <cellStyle name="SAPBEXstdItemX_Copy of xSAPtemp5457" xfId="28263"/>
    <cellStyle name="SAPBEXtitle" xfId="28264"/>
    <cellStyle name="SAPBEXtitle 10" xfId="28265"/>
    <cellStyle name="SAPBEXtitle 2" xfId="28266"/>
    <cellStyle name="SAPBEXtitle 2 2" xfId="28267"/>
    <cellStyle name="SAPBEXtitle 2 3" xfId="28268"/>
    <cellStyle name="SAPBEXtitle 3" xfId="28269"/>
    <cellStyle name="SAPBEXtitle 4" xfId="28270"/>
    <cellStyle name="SAPBEXtitle 5" xfId="28271"/>
    <cellStyle name="SAPBEXtitle 6" xfId="28272"/>
    <cellStyle name="SAPBEXtitle 7" xfId="28273"/>
    <cellStyle name="SAPBEXtitle 8" xfId="28274"/>
    <cellStyle name="SAPBEXtitle 9" xfId="28275"/>
    <cellStyle name="SAPBEXtitle_Copy of xSAPtemp5457" xfId="28276"/>
    <cellStyle name="SAPBEXundefined" xfId="28277"/>
    <cellStyle name="Shade" xfId="28278"/>
    <cellStyle name="SHADEDSTORES" xfId="28279"/>
    <cellStyle name="Special" xfId="5"/>
    <cellStyle name="specstores" xfId="28280"/>
    <cellStyle name="STYL1 - Style1" xfId="28281"/>
    <cellStyle name="Style 1" xfId="28282"/>
    <cellStyle name="Style 1 2" xfId="28283"/>
    <cellStyle name="Style 27" xfId="28284"/>
    <cellStyle name="Style 35" xfId="28285"/>
    <cellStyle name="Style 36" xfId="28286"/>
    <cellStyle name="sub-tl - Style3" xfId="28287"/>
    <cellStyle name="subtot - Style5" xfId="28288"/>
    <cellStyle name="Subtotal" xfId="28289"/>
    <cellStyle name="Text" xfId="28290"/>
    <cellStyle name="Title 2" xfId="28291"/>
    <cellStyle name="Title 2 2" xfId="28292"/>
    <cellStyle name="Titles" xfId="28293"/>
    <cellStyle name="Total 2" xfId="28294"/>
    <cellStyle name="Total 2 2" xfId="28295"/>
    <cellStyle name="Total 3" xfId="28296"/>
    <cellStyle name="Total 4" xfId="28297"/>
    <cellStyle name="Total 5" xfId="28298"/>
    <cellStyle name="Total 6" xfId="28299"/>
    <cellStyle name="Total 7" xfId="28300"/>
    <cellStyle name="Total2 - Style2" xfId="28301"/>
    <cellStyle name="TRANSMISSION RELIABILITY PORTION OF PROJECT" xfId="6"/>
    <cellStyle name="TRANSMISSION RELIABILITY PORTION OF PROJECT 2" xfId="28302"/>
    <cellStyle name="Tusental (0)_pldt" xfId="28303"/>
    <cellStyle name="Tusental_pldt" xfId="28304"/>
    <cellStyle name="Underl - Style4" xfId="28305"/>
    <cellStyle name="UNLocked" xfId="28306"/>
    <cellStyle name="Unprot" xfId="28307"/>
    <cellStyle name="Unprot$" xfId="28308"/>
    <cellStyle name="Unprot_Ex AFUDC-Unesc." xfId="28309"/>
    <cellStyle name="Unprotect" xfId="28310"/>
    <cellStyle name="Valuta (0)_pldt" xfId="28311"/>
    <cellStyle name="Valuta_pldt" xfId="28312"/>
    <cellStyle name="Warning Text 2" xfId="28313"/>
    <cellStyle name="Warning Text 2 2" xfId="28314"/>
    <cellStyle name="Warning Text 3" xfId="28315"/>
    <cellStyle name="Warning Text 4" xfId="28316"/>
    <cellStyle name="Warning Text 5" xfId="283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SHARED\DistributionFinance\1Dist%20Fin%20Monthly%20Rpts\FY%202006\6-September\Capital%20Report\Capital%20by%20IR%20using%20SAProj%20Cap%20Hi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SHARED\DistributionFinance\1Dist%20Fin%20Monthly%20Rpts\FY%202006\6-September\Capital%20Report\Capital%20Report%20by%20I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CC\0304mgta\Forecast\09_December\Forecast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formanceSystem\CBS\CBS_ClientSatisfac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313\Local%20Settings\Temporary%20Internet%20Files\OLK7\SP%20Sep%2003%20Capital%20Repo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holesale%20Projects\Renewables%20RFP%202003B%20Amended\April%2019th%20Response%20-%20Round%20I\83-630b_101.2MW_Updated%2006042006_RFP%20Base%20Model_V8_w_After%20Tax%20NP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FY2004Var\Qtr1\042003Capit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5_06\Actuals\12_March%2006\CEC%20Board\Do%20Not%20Use%2002_03%20Flash_Financial%20Results%20(MEHC%20Vers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GW"/>
      <sheetName val="DistCapFY05"/>
      <sheetName val="DistCapFore"/>
      <sheetName val="DistCapAct"/>
      <sheetName val="DistCapPlan"/>
      <sheetName val="Trans Cap Summary"/>
      <sheetName val="Selection2"/>
      <sheetName val="MarT"/>
      <sheetName val="FebT"/>
      <sheetName val="JanT"/>
      <sheetName val="DecT"/>
      <sheetName val="NovT"/>
      <sheetName val="OctT"/>
      <sheetName val="SepT"/>
      <sheetName val="AugT"/>
      <sheetName val="JulT"/>
      <sheetName val="JunT"/>
      <sheetName val="MayT"/>
      <sheetName val="AprT"/>
      <sheetName val="Selection"/>
      <sheetName val="Mar09"/>
      <sheetName val="Feb09"/>
      <sheetName val="Jan09"/>
      <sheetName val="Dec09"/>
      <sheetName val="Nov09"/>
      <sheetName val="Oct09"/>
      <sheetName val="Sep09"/>
      <sheetName val="Aug09"/>
      <sheetName val="Jul09"/>
      <sheetName val="Jun09"/>
      <sheetName val="May09"/>
      <sheetName val="Apr09"/>
      <sheetName val="Mar"/>
      <sheetName val="Feb"/>
      <sheetName val="Jan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05"/>
      <sheetName val="Feb05"/>
      <sheetName val="Jan05"/>
      <sheetName val="Dec05"/>
      <sheetName val="Nov05"/>
      <sheetName val="Oct05"/>
      <sheetName val="Sep05"/>
      <sheetName val="Aug05"/>
      <sheetName val="Jul05"/>
      <sheetName val="Jun05"/>
      <sheetName val="May05"/>
      <sheetName val="Apr05"/>
      <sheetName val="Assumptions"/>
    </sheetNames>
    <sheetDataSet>
      <sheetData sheetId="0" refreshError="1"/>
      <sheetData sheetId="1" refreshError="1">
        <row r="64">
          <cell r="D64">
            <v>18215765.280000001</v>
          </cell>
          <cell r="E64">
            <v>19101283.700000003</v>
          </cell>
          <cell r="F64">
            <v>20571553.399999999</v>
          </cell>
          <cell r="G64">
            <v>20893463.749999996</v>
          </cell>
          <cell r="H64">
            <v>24976257.949999999</v>
          </cell>
          <cell r="I64">
            <v>21250339.540000003</v>
          </cell>
          <cell r="J64">
            <v>19597308.380000003</v>
          </cell>
          <cell r="K64">
            <v>19920291.180000003</v>
          </cell>
          <cell r="L64">
            <v>25543650.750000004</v>
          </cell>
          <cell r="M64">
            <v>23888978.839999996</v>
          </cell>
          <cell r="N64">
            <v>25526216.16</v>
          </cell>
          <cell r="O64">
            <v>41847213.859999999</v>
          </cell>
        </row>
        <row r="65">
          <cell r="D65">
            <v>18215765.280000001</v>
          </cell>
          <cell r="E65">
            <v>37317048.980000004</v>
          </cell>
          <cell r="F65">
            <v>57888602.380000003</v>
          </cell>
          <cell r="G65">
            <v>78782066.129999995</v>
          </cell>
          <cell r="H65">
            <v>103758324.08</v>
          </cell>
          <cell r="I65">
            <v>125008663.62</v>
          </cell>
          <cell r="J65">
            <v>144605972</v>
          </cell>
          <cell r="K65">
            <v>164526263.18000001</v>
          </cell>
          <cell r="L65">
            <v>190069913.93000001</v>
          </cell>
          <cell r="M65">
            <v>213958892.77000001</v>
          </cell>
          <cell r="N65">
            <v>239485108.93000001</v>
          </cell>
          <cell r="O65">
            <v>281332322.79000002</v>
          </cell>
        </row>
      </sheetData>
      <sheetData sheetId="2" refreshError="1">
        <row r="64">
          <cell r="D64">
            <v>23324229.609999999</v>
          </cell>
          <cell r="E64">
            <v>22183990.840000004</v>
          </cell>
          <cell r="F64">
            <v>26641991.680000003</v>
          </cell>
          <cell r="G64">
            <v>25289438.100000001</v>
          </cell>
          <cell r="H64">
            <v>19358194.829999998</v>
          </cell>
          <cell r="I64">
            <v>18501992.809999999</v>
          </cell>
          <cell r="J64">
            <v>22350686.640000004</v>
          </cell>
          <cell r="K64">
            <v>20576010.75</v>
          </cell>
          <cell r="L64">
            <v>20184418.579999998</v>
          </cell>
          <cell r="M64">
            <v>18528009.140000001</v>
          </cell>
          <cell r="N64">
            <v>21333901.449999999</v>
          </cell>
          <cell r="O64">
            <v>22042505.149999999</v>
          </cell>
        </row>
        <row r="65">
          <cell r="D65">
            <v>23324229.609999999</v>
          </cell>
          <cell r="E65">
            <v>45508220.450000003</v>
          </cell>
          <cell r="F65">
            <v>72150212.13000001</v>
          </cell>
          <cell r="G65">
            <v>97439650.230000019</v>
          </cell>
          <cell r="H65">
            <v>116797845.06000002</v>
          </cell>
          <cell r="I65">
            <v>135299837.87</v>
          </cell>
          <cell r="J65">
            <v>157650524.51000002</v>
          </cell>
          <cell r="K65">
            <v>178226535.26000002</v>
          </cell>
          <cell r="L65">
            <v>198410953.84000003</v>
          </cell>
          <cell r="M65">
            <v>216938962.98000002</v>
          </cell>
          <cell r="N65">
            <v>238272864.43000001</v>
          </cell>
          <cell r="O65">
            <v>260315369.58000001</v>
          </cell>
        </row>
      </sheetData>
      <sheetData sheetId="3" refreshError="1">
        <row r="64">
          <cell r="D64">
            <v>23324229.609999999</v>
          </cell>
          <cell r="E64">
            <v>22183990.840000004</v>
          </cell>
          <cell r="F64">
            <v>26641830.440000001</v>
          </cell>
          <cell r="G64">
            <v>25289438.100000001</v>
          </cell>
          <cell r="H64">
            <v>19357491.829999998</v>
          </cell>
          <cell r="I64">
            <v>25233615.829999998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23324229.609999999</v>
          </cell>
          <cell r="E65">
            <v>45508220.450000003</v>
          </cell>
          <cell r="F65">
            <v>72150050.890000001</v>
          </cell>
          <cell r="G65">
            <v>97439488.99000001</v>
          </cell>
          <cell r="H65">
            <v>116796980.82000001</v>
          </cell>
          <cell r="I65">
            <v>142030596.65000001</v>
          </cell>
          <cell r="J65">
            <v>142030596.65000001</v>
          </cell>
          <cell r="K65">
            <v>142030596.65000001</v>
          </cell>
          <cell r="L65">
            <v>142030596.65000001</v>
          </cell>
          <cell r="M65">
            <v>142030596.65000001</v>
          </cell>
          <cell r="N65">
            <v>142030596.65000001</v>
          </cell>
          <cell r="O65">
            <v>142030596.65000001</v>
          </cell>
        </row>
      </sheetData>
      <sheetData sheetId="4" refreshError="1">
        <row r="3">
          <cell r="D3" t="str">
            <v>Apr</v>
          </cell>
          <cell r="E3" t="str">
            <v>May</v>
          </cell>
          <cell r="F3" t="str">
            <v>Jun</v>
          </cell>
          <cell r="G3" t="str">
            <v>Jul</v>
          </cell>
          <cell r="H3" t="str">
            <v>Aug</v>
          </cell>
          <cell r="I3" t="str">
            <v>Sep</v>
          </cell>
          <cell r="J3" t="str">
            <v>Oct</v>
          </cell>
          <cell r="K3" t="str">
            <v>Nov</v>
          </cell>
          <cell r="L3" t="str">
            <v>Dec</v>
          </cell>
          <cell r="M3" t="str">
            <v>Jan</v>
          </cell>
          <cell r="N3" t="str">
            <v>Feb</v>
          </cell>
          <cell r="O3" t="str">
            <v>Mar</v>
          </cell>
        </row>
        <row r="64">
          <cell r="D64">
            <v>22370232.530000001</v>
          </cell>
          <cell r="E64">
            <v>25367664.410000004</v>
          </cell>
          <cell r="F64">
            <v>25694739.820000004</v>
          </cell>
          <cell r="G64">
            <v>19490907.270000003</v>
          </cell>
          <cell r="H64">
            <v>20590878.859999999</v>
          </cell>
          <cell r="I64">
            <v>18849985.800000001</v>
          </cell>
          <cell r="J64">
            <v>21411996.740000002</v>
          </cell>
          <cell r="K64">
            <v>19894929.760000002</v>
          </cell>
          <cell r="L64">
            <v>19986502.350000001</v>
          </cell>
          <cell r="M64">
            <v>20220270.169999998</v>
          </cell>
          <cell r="N64">
            <v>19763222.890000001</v>
          </cell>
          <cell r="O64">
            <v>23135882.989999998</v>
          </cell>
        </row>
        <row r="65">
          <cell r="D65">
            <v>22370232.530000001</v>
          </cell>
          <cell r="E65">
            <v>47737896.940000005</v>
          </cell>
          <cell r="F65">
            <v>73432636.760000005</v>
          </cell>
          <cell r="G65">
            <v>92923544.030000001</v>
          </cell>
          <cell r="H65">
            <v>113514422.89</v>
          </cell>
          <cell r="I65">
            <v>132364408.69</v>
          </cell>
          <cell r="J65">
            <v>153776405.43000001</v>
          </cell>
          <cell r="K65">
            <v>173671335.19</v>
          </cell>
          <cell r="L65">
            <v>193657837.53999999</v>
          </cell>
          <cell r="M65">
            <v>213878107.70999998</v>
          </cell>
          <cell r="N65">
            <v>233641330.59999996</v>
          </cell>
          <cell r="O65">
            <v>256777213.58999997</v>
          </cell>
        </row>
      </sheetData>
      <sheetData sheetId="5" refreshError="1"/>
      <sheetData sheetId="6" refreshError="1"/>
      <sheetData sheetId="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48911.08</v>
          </cell>
          <cell r="D2">
            <v>-48911.08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4724.01</v>
          </cell>
          <cell r="D3">
            <v>-4724.01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349818.45</v>
          </cell>
          <cell r="D4">
            <v>-349818.45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2528696.33</v>
          </cell>
          <cell r="D5">
            <v>-2528696.33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3679265.22</v>
          </cell>
          <cell r="D6">
            <v>-3679265.22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195781.25</v>
          </cell>
          <cell r="D7">
            <v>-195781.25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804863.07</v>
          </cell>
          <cell r="D8">
            <v>-804863.07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54144.76</v>
          </cell>
          <cell r="D9">
            <v>-54144.76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17252.849999999999</v>
          </cell>
          <cell r="D10">
            <v>-17252.849999999999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163942.17000000001</v>
          </cell>
          <cell r="D11">
            <v>-163942.17000000001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81955.14</v>
          </cell>
          <cell r="D12">
            <v>-81955.14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30282.09</v>
          </cell>
          <cell r="D13">
            <v>-30282.09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27.91</v>
          </cell>
          <cell r="D14">
            <v>-27.91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1057515.79</v>
          </cell>
          <cell r="D15">
            <v>-1057515.79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413041.99</v>
          </cell>
          <cell r="D16">
            <v>-413041.99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119109.89</v>
          </cell>
          <cell r="D17">
            <v>-119109.89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156067.01999999999</v>
          </cell>
          <cell r="D18">
            <v>-156067.01999999999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2333.04</v>
          </cell>
          <cell r="D19">
            <v>-2333.04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9707732.0600000005</v>
          </cell>
          <cell r="D20">
            <v>-9707732.0600000005</v>
          </cell>
          <cell r="E20">
            <v>-1</v>
          </cell>
        </row>
      </sheetData>
      <sheetData sheetId="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33260.449999999997</v>
          </cell>
          <cell r="D2">
            <v>-33260.449999999997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259863.07</v>
          </cell>
          <cell r="D4">
            <v>-259863.07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2463702.38</v>
          </cell>
          <cell r="D5">
            <v>-2463702.38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3280492.41</v>
          </cell>
          <cell r="D6">
            <v>-3280492.41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178708.97</v>
          </cell>
          <cell r="D7">
            <v>-178708.97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1222812.1100000001</v>
          </cell>
          <cell r="D8">
            <v>-1222812.1100000001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36523.57</v>
          </cell>
          <cell r="D9">
            <v>-36523.57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11795.63</v>
          </cell>
          <cell r="D10">
            <v>-11795.63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129931.94</v>
          </cell>
          <cell r="D11">
            <v>-129931.94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232099.97</v>
          </cell>
          <cell r="D12">
            <v>-232099.97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20255.52</v>
          </cell>
          <cell r="D13">
            <v>-20255.52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27.92</v>
          </cell>
          <cell r="D14">
            <v>-27.92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681861.68</v>
          </cell>
          <cell r="D15">
            <v>-681861.68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255575.16</v>
          </cell>
          <cell r="D16">
            <v>-255575.16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8503.5300000000007</v>
          </cell>
          <cell r="D17">
            <v>-8503.5300000000007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105275.8</v>
          </cell>
          <cell r="D18">
            <v>-105275.8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2333.0300000000002</v>
          </cell>
          <cell r="D19">
            <v>-2333.0300000000002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8926183.0099999998</v>
          </cell>
          <cell r="D20">
            <v>-8926183.0099999998</v>
          </cell>
          <cell r="E20">
            <v>-1</v>
          </cell>
        </row>
      </sheetData>
      <sheetData sheetId="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102145.28</v>
          </cell>
          <cell r="D2">
            <v>-102145.28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3159.84</v>
          </cell>
          <cell r="D3">
            <v>-3159.84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253395.85</v>
          </cell>
          <cell r="D4">
            <v>-253395.85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4091279.1</v>
          </cell>
          <cell r="D5">
            <v>-4091279.1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3280492.34</v>
          </cell>
          <cell r="D6">
            <v>-3280492.34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173961.23</v>
          </cell>
          <cell r="D7">
            <v>-173961.23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1081136.23</v>
          </cell>
          <cell r="D8">
            <v>-1081136.23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36523.620000000003</v>
          </cell>
          <cell r="D9">
            <v>-36523.620000000003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11795.6</v>
          </cell>
          <cell r="D10">
            <v>-11795.6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293497.64</v>
          </cell>
          <cell r="D11">
            <v>-293497.64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16790.560000000001</v>
          </cell>
          <cell r="D12">
            <v>-16790.560000000001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20255.5</v>
          </cell>
          <cell r="D13">
            <v>-20255.5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27.93</v>
          </cell>
          <cell r="D14">
            <v>-27.93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1158125.18</v>
          </cell>
          <cell r="D15">
            <v>-1158125.18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265553.91999999998</v>
          </cell>
          <cell r="D16">
            <v>-265553.91999999998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8503.58</v>
          </cell>
          <cell r="D17">
            <v>-8503.58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105275.81</v>
          </cell>
          <cell r="D18">
            <v>-105275.81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2333.0500000000002</v>
          </cell>
          <cell r="D19">
            <v>-2333.0500000000002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10904252.26</v>
          </cell>
          <cell r="D20">
            <v>-10904252.26</v>
          </cell>
          <cell r="E20">
            <v>-1</v>
          </cell>
        </row>
      </sheetData>
      <sheetData sheetId="1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102145.27</v>
          </cell>
          <cell r="D2">
            <v>-102145.27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182256.6</v>
          </cell>
          <cell r="D4">
            <v>-182256.6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3785049.28</v>
          </cell>
          <cell r="D5">
            <v>-3785049.28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3679265.22</v>
          </cell>
          <cell r="D6">
            <v>-3679265.22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114322.73</v>
          </cell>
          <cell r="D7">
            <v>-114322.73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1809487.52</v>
          </cell>
          <cell r="D8">
            <v>-1809487.52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36523.599999999999</v>
          </cell>
          <cell r="D9">
            <v>-36523.599999999999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19315.57</v>
          </cell>
          <cell r="D10">
            <v>-19315.57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123682.33</v>
          </cell>
          <cell r="D11">
            <v>-123682.33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20255.509999999998</v>
          </cell>
          <cell r="D12">
            <v>-20255.509999999998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27.92</v>
          </cell>
          <cell r="D13">
            <v>-27.92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1158125.18</v>
          </cell>
          <cell r="D14">
            <v>-1158125.18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286361.56</v>
          </cell>
          <cell r="D15">
            <v>-286361.56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334085.76000000001</v>
          </cell>
          <cell r="D16">
            <v>-334085.76000000001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105275.81</v>
          </cell>
          <cell r="D17">
            <v>-105275.81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2333.04</v>
          </cell>
          <cell r="D18">
            <v>-2333.04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11761672.77</v>
          </cell>
          <cell r="D19">
            <v>-11761672.77</v>
          </cell>
          <cell r="E19">
            <v>-1</v>
          </cell>
        </row>
      </sheetData>
      <sheetData sheetId="1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164475.57</v>
          </cell>
          <cell r="D2">
            <v>-164475.57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3159.86</v>
          </cell>
          <cell r="D3">
            <v>-3159.86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182256.61</v>
          </cell>
          <cell r="D4">
            <v>-182256.61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3778680.82</v>
          </cell>
          <cell r="D5">
            <v>-3778680.82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3280492.41</v>
          </cell>
          <cell r="D6">
            <v>-3280492.41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176834.15</v>
          </cell>
          <cell r="D7">
            <v>-176834.15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473443.59</v>
          </cell>
          <cell r="D8">
            <v>-473443.59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36523.599999999999</v>
          </cell>
          <cell r="D9">
            <v>-36523.599999999999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19315.560000000001</v>
          </cell>
          <cell r="D10">
            <v>-19315.560000000001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148368.12</v>
          </cell>
          <cell r="D11">
            <v>-148368.12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20255.509999999998</v>
          </cell>
          <cell r="D12">
            <v>-20255.509999999998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27.91</v>
          </cell>
          <cell r="D13">
            <v>-27.91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745605.13</v>
          </cell>
          <cell r="D14">
            <v>-745605.13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283407.24</v>
          </cell>
          <cell r="D15">
            <v>-283407.24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304460.75</v>
          </cell>
          <cell r="D16">
            <v>-304460.75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105275.81</v>
          </cell>
          <cell r="D17">
            <v>-105275.81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2333.04</v>
          </cell>
          <cell r="D18">
            <v>-2333.04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9724915.6799999997</v>
          </cell>
          <cell r="D19">
            <v>-9724915.6799999997</v>
          </cell>
          <cell r="E19">
            <v>-1</v>
          </cell>
        </row>
      </sheetData>
      <sheetData sheetId="1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1255048.29</v>
          </cell>
          <cell r="D2">
            <v>-1255048.29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3159.85</v>
          </cell>
          <cell r="D3">
            <v>-3159.85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182256.59</v>
          </cell>
          <cell r="D4">
            <v>-182256.59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4135905.44</v>
          </cell>
          <cell r="D5">
            <v>-4135905.44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3280492.29</v>
          </cell>
          <cell r="D6">
            <v>-3280492.29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478651.25</v>
          </cell>
          <cell r="D7">
            <v>-478651.25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402670.7</v>
          </cell>
          <cell r="D8">
            <v>-402670.7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36523.58</v>
          </cell>
          <cell r="D9">
            <v>-36523.58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26835.49</v>
          </cell>
          <cell r="D10">
            <v>-26835.49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131665.04999999999</v>
          </cell>
          <cell r="D11">
            <v>-131665.04999999999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20255.490000000002</v>
          </cell>
          <cell r="D12">
            <v>-20255.490000000002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27.91</v>
          </cell>
          <cell r="D13">
            <v>-27.91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1725418.02</v>
          </cell>
          <cell r="D14">
            <v>-1725418.02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339043.29</v>
          </cell>
          <cell r="D15">
            <v>-339043.29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772905.44</v>
          </cell>
          <cell r="D16">
            <v>-772905.44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</v>
          </cell>
          <cell r="D17">
            <v>-105275.8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2333.0300000000002</v>
          </cell>
          <cell r="D18">
            <v>-2333.0300000000002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12898467.51</v>
          </cell>
          <cell r="D19">
            <v>-12898467.51</v>
          </cell>
          <cell r="E19">
            <v>-1</v>
          </cell>
        </row>
      </sheetData>
      <sheetData sheetId="1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1928431.97</v>
          </cell>
          <cell r="C2">
            <v>339813.47</v>
          </cell>
          <cell r="D2">
            <v>1588618.5</v>
          </cell>
          <cell r="E2">
            <v>4.6749721251485399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M5 - Mandated - Community Relations</v>
          </cell>
          <cell r="B4">
            <v>10831.34</v>
          </cell>
          <cell r="C4">
            <v>0</v>
          </cell>
          <cell r="D4">
            <v>10831.34</v>
          </cell>
        </row>
        <row r="5">
          <cell r="A5" t="str">
            <v>M9 - Mandated - Public Accommodations &amp; Other</v>
          </cell>
          <cell r="B5">
            <v>419008.23</v>
          </cell>
          <cell r="C5">
            <v>182256.6</v>
          </cell>
          <cell r="D5">
            <v>236751.63</v>
          </cell>
          <cell r="E5">
            <v>1.2990016822436099</v>
          </cell>
        </row>
        <row r="6">
          <cell r="A6" t="str">
            <v>NA - New Revenue/System Reinforcement - Main Grid</v>
          </cell>
          <cell r="B6">
            <v>1090565.23</v>
          </cell>
          <cell r="C6">
            <v>4065394.64</v>
          </cell>
          <cell r="D6">
            <v>-2974829.41</v>
          </cell>
          <cell r="E6">
            <v>-0.73174431351146796</v>
          </cell>
        </row>
        <row r="7">
          <cell r="A7" t="str">
            <v>NO - New Revenue/System Reinforcement - Other Gener</v>
          </cell>
          <cell r="B7">
            <v>1689130.18</v>
          </cell>
          <cell r="C7">
            <v>3679265.34</v>
          </cell>
          <cell r="D7">
            <v>-1990135.16</v>
          </cell>
          <cell r="E7">
            <v>-0.54090558198229899</v>
          </cell>
        </row>
        <row r="8">
          <cell r="A8" t="str">
            <v>R1 - Replace - Substation - Switchgear, Breakers, R</v>
          </cell>
          <cell r="B8">
            <v>434094.65</v>
          </cell>
          <cell r="C8">
            <v>829716.73</v>
          </cell>
          <cell r="D8">
            <v>-395622.08</v>
          </cell>
          <cell r="E8">
            <v>-0.47681584050980902</v>
          </cell>
        </row>
        <row r="9">
          <cell r="A9" t="str">
            <v>R2 - Replace - Substation - Meters and Relays</v>
          </cell>
          <cell r="B9">
            <v>166123.67000000001</v>
          </cell>
          <cell r="C9">
            <v>240973.03</v>
          </cell>
          <cell r="D9">
            <v>-74849.36</v>
          </cell>
          <cell r="E9">
            <v>-0.31061301756466297</v>
          </cell>
        </row>
        <row r="10">
          <cell r="A10" t="str">
            <v>R4 - Replace - Substation - Transformers</v>
          </cell>
          <cell r="B10">
            <v>24284.5</v>
          </cell>
          <cell r="C10">
            <v>36523.620000000003</v>
          </cell>
          <cell r="D10">
            <v>-12239.12</v>
          </cell>
          <cell r="E10">
            <v>-0.335101504177297</v>
          </cell>
        </row>
        <row r="11">
          <cell r="A11" t="str">
            <v>R5 - Replace - Substation - Battery Banks</v>
          </cell>
          <cell r="B11">
            <v>2158.5500000000002</v>
          </cell>
          <cell r="C11">
            <v>11795.64</v>
          </cell>
          <cell r="D11">
            <v>-9637.09</v>
          </cell>
          <cell r="E11">
            <v>-0.81700441858178097</v>
          </cell>
        </row>
        <row r="12">
          <cell r="A12" t="str">
            <v>R6 - Replace - Substation - Bushings, Glass &amp; Other</v>
          </cell>
          <cell r="B12">
            <v>29178.41</v>
          </cell>
          <cell r="C12">
            <v>146709.1</v>
          </cell>
          <cell r="D12">
            <v>-117530.69</v>
          </cell>
          <cell r="E12">
            <v>-0.80111383683766002</v>
          </cell>
        </row>
        <row r="13">
          <cell r="A13" t="str">
            <v>R9 - Replace - Other Communications</v>
          </cell>
          <cell r="B13">
            <v>488</v>
          </cell>
          <cell r="C13">
            <v>0</v>
          </cell>
          <cell r="D13">
            <v>488</v>
          </cell>
        </row>
        <row r="14">
          <cell r="A14" t="str">
            <v>RA - Replace - Underground Cable</v>
          </cell>
          <cell r="B14">
            <v>0</v>
          </cell>
          <cell r="C14">
            <v>20255.5</v>
          </cell>
          <cell r="D14">
            <v>-20255.5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4351.8999999999996</v>
          </cell>
          <cell r="D15">
            <v>-4351.8999999999996</v>
          </cell>
          <cell r="E15">
            <v>-1</v>
          </cell>
        </row>
        <row r="16">
          <cell r="A16" t="str">
            <v>RE - Replace - Overhead Transmission Lines - Poles</v>
          </cell>
          <cell r="B16">
            <v>1566071.08</v>
          </cell>
          <cell r="C16">
            <v>1840119.18</v>
          </cell>
          <cell r="D16">
            <v>-274048.09999999998</v>
          </cell>
          <cell r="E16">
            <v>-0.148929538357401</v>
          </cell>
        </row>
        <row r="17">
          <cell r="A17" t="str">
            <v>RF - Replace - Overhead Transmission Lines - Other</v>
          </cell>
          <cell r="B17">
            <v>21770.080000000002</v>
          </cell>
          <cell r="C17">
            <v>483042.11</v>
          </cell>
          <cell r="D17">
            <v>-461272.03</v>
          </cell>
          <cell r="E17">
            <v>-0.95493129988190895</v>
          </cell>
        </row>
        <row r="18">
          <cell r="A18" t="str">
            <v>RI - Replace - Storm and Casualty</v>
          </cell>
          <cell r="B18">
            <v>230752.79</v>
          </cell>
          <cell r="C18">
            <v>605388.06000000006</v>
          </cell>
          <cell r="D18">
            <v>-374635.27</v>
          </cell>
          <cell r="E18">
            <v>-0.61883491722648098</v>
          </cell>
        </row>
        <row r="19">
          <cell r="A19" t="str">
            <v>RS - Replace - Thermal</v>
          </cell>
          <cell r="B19">
            <v>418.38</v>
          </cell>
          <cell r="C19">
            <v>0</v>
          </cell>
          <cell r="D19">
            <v>418.38</v>
          </cell>
        </row>
        <row r="20">
          <cell r="A20" t="str">
            <v>U2 - Functional Upgrade - Substation Improvements</v>
          </cell>
          <cell r="B20">
            <v>50372.61</v>
          </cell>
          <cell r="C20">
            <v>105275.81</v>
          </cell>
          <cell r="D20">
            <v>-54903.199999999997</v>
          </cell>
          <cell r="E20">
            <v>-0.52151771617810405</v>
          </cell>
        </row>
        <row r="21">
          <cell r="A21" t="str">
            <v>U3 - Functional Upgrade - Transmission Improvements</v>
          </cell>
          <cell r="B21">
            <v>-203019.38</v>
          </cell>
          <cell r="C21">
            <v>2333.06</v>
          </cell>
          <cell r="D21">
            <v>-205352.44</v>
          </cell>
          <cell r="E21">
            <v>-88.018499309919207</v>
          </cell>
        </row>
        <row r="22">
          <cell r="A22" t="str">
            <v>Total</v>
          </cell>
          <cell r="B22">
            <v>7460660.29</v>
          </cell>
          <cell r="C22">
            <v>12596373.66</v>
          </cell>
          <cell r="D22">
            <v>-5135713.37</v>
          </cell>
          <cell r="E22">
            <v>-0.40771364113376102</v>
          </cell>
        </row>
      </sheetData>
      <sheetData sheetId="1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-95652.96</v>
          </cell>
          <cell r="C2">
            <v>124769.75</v>
          </cell>
          <cell r="D2">
            <v>-220422.71</v>
          </cell>
          <cell r="E2">
            <v>-1.76663582318631</v>
          </cell>
        </row>
        <row r="3">
          <cell r="A3" t="str">
            <v>M3 - Mandated - Environmental</v>
          </cell>
          <cell r="B3">
            <v>11.4</v>
          </cell>
          <cell r="C3">
            <v>3159.86</v>
          </cell>
          <cell r="D3">
            <v>-3148.46</v>
          </cell>
          <cell r="E3">
            <v>-0.99639224522605396</v>
          </cell>
        </row>
        <row r="4">
          <cell r="A4" t="str">
            <v>M5 - Mandated - Community Relations</v>
          </cell>
          <cell r="B4">
            <v>25099.03</v>
          </cell>
          <cell r="C4">
            <v>0</v>
          </cell>
          <cell r="D4">
            <v>25099.03</v>
          </cell>
        </row>
        <row r="5">
          <cell r="A5" t="str">
            <v>M9 - Mandated - Public Accommodations &amp; Other</v>
          </cell>
          <cell r="B5">
            <v>645842.97</v>
          </cell>
          <cell r="C5">
            <v>357559.15</v>
          </cell>
          <cell r="D5">
            <v>288283.82</v>
          </cell>
          <cell r="E5">
            <v>0.80625490915279296</v>
          </cell>
        </row>
        <row r="6">
          <cell r="A6" t="str">
            <v>NA - New Revenue/System Reinforcement - Main Grid</v>
          </cell>
          <cell r="B6">
            <v>661173.66</v>
          </cell>
          <cell r="C6">
            <v>4884219.62</v>
          </cell>
          <cell r="D6">
            <v>-4223045.96</v>
          </cell>
          <cell r="E6">
            <v>-0.86463064492583197</v>
          </cell>
        </row>
        <row r="7">
          <cell r="A7" t="str">
            <v>NO - New Revenue/System Reinforcement - Other Gener</v>
          </cell>
          <cell r="B7">
            <v>711474.05</v>
          </cell>
          <cell r="C7">
            <v>3280492.42</v>
          </cell>
          <cell r="D7">
            <v>-2569018.37</v>
          </cell>
          <cell r="E7">
            <v>-0.78311973968834803</v>
          </cell>
        </row>
        <row r="8">
          <cell r="A8" t="str">
            <v>R1 - Replace - Substation - Switchgear, Breakers, R</v>
          </cell>
          <cell r="B8">
            <v>530768.99</v>
          </cell>
          <cell r="C8">
            <v>704016</v>
          </cell>
          <cell r="D8">
            <v>-173247.01</v>
          </cell>
          <cell r="E8">
            <v>-0.24608391002477201</v>
          </cell>
        </row>
        <row r="9">
          <cell r="A9" t="str">
            <v>R2 - Replace - Substation - Meters and Relays</v>
          </cell>
          <cell r="B9">
            <v>439172.97</v>
          </cell>
          <cell r="C9">
            <v>285385.09999999998</v>
          </cell>
          <cell r="D9">
            <v>153787.87</v>
          </cell>
          <cell r="E9">
            <v>0.53887841376441903</v>
          </cell>
        </row>
        <row r="10">
          <cell r="A10" t="str">
            <v>R3 - Replace - Substation - Regulators</v>
          </cell>
          <cell r="B10">
            <v>-6403.53</v>
          </cell>
          <cell r="C10">
            <v>0</v>
          </cell>
          <cell r="D10">
            <v>-6403.53</v>
          </cell>
        </row>
        <row r="11">
          <cell r="A11" t="str">
            <v>R4 - Replace - Substation - Transformers</v>
          </cell>
          <cell r="B11">
            <v>4317.8599999999997</v>
          </cell>
          <cell r="C11">
            <v>36523.599999999999</v>
          </cell>
          <cell r="D11">
            <v>-32205.74</v>
          </cell>
          <cell r="E11">
            <v>-0.88177890459867003</v>
          </cell>
        </row>
        <row r="12">
          <cell r="A12" t="str">
            <v>R5 - Replace - Substation - Battery Banks</v>
          </cell>
          <cell r="B12">
            <v>14744.85</v>
          </cell>
          <cell r="C12">
            <v>11795.62</v>
          </cell>
          <cell r="D12">
            <v>2949.23</v>
          </cell>
          <cell r="E12">
            <v>0.25002755260003301</v>
          </cell>
        </row>
        <row r="13">
          <cell r="A13" t="str">
            <v>R6 - Replace - Substation - Bushings, Glass &amp; Other</v>
          </cell>
          <cell r="B13">
            <v>199389.35</v>
          </cell>
          <cell r="C13">
            <v>198299.54</v>
          </cell>
          <cell r="D13">
            <v>1089.81</v>
          </cell>
          <cell r="E13">
            <v>5.4957767425985998E-3</v>
          </cell>
        </row>
        <row r="14">
          <cell r="A14" t="str">
            <v>R9 - Replace - Other Communications</v>
          </cell>
          <cell r="B14">
            <v>1612.18</v>
          </cell>
          <cell r="C14">
            <v>0</v>
          </cell>
          <cell r="D14">
            <v>1612.18</v>
          </cell>
        </row>
        <row r="15">
          <cell r="A15" t="str">
            <v>RA - Replace - Underground Cable</v>
          </cell>
          <cell r="B15">
            <v>0</v>
          </cell>
          <cell r="C15">
            <v>20255.509999999998</v>
          </cell>
          <cell r="D15">
            <v>-20255.509999999998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4351.88</v>
          </cell>
          <cell r="D16">
            <v>-4351.88</v>
          </cell>
          <cell r="E16">
            <v>-1</v>
          </cell>
        </row>
        <row r="17">
          <cell r="A17" t="str">
            <v>RE - Replace - Overhead Transmission Lines - Poles</v>
          </cell>
          <cell r="B17">
            <v>1724896.09</v>
          </cell>
          <cell r="C17">
            <v>1873959.78</v>
          </cell>
          <cell r="D17">
            <v>-149063.69</v>
          </cell>
          <cell r="E17">
            <v>-7.9544764829477796E-2</v>
          </cell>
        </row>
        <row r="18">
          <cell r="A18" t="str">
            <v>RF - Replace - Overhead Transmission Lines - Other</v>
          </cell>
          <cell r="B18">
            <v>1037374.92</v>
          </cell>
          <cell r="C18">
            <v>489193.49</v>
          </cell>
          <cell r="D18">
            <v>548181.43000000005</v>
          </cell>
          <cell r="E18">
            <v>1.1205820216454601</v>
          </cell>
        </row>
        <row r="19">
          <cell r="A19" t="str">
            <v>RI - Replace - Storm and Casualty</v>
          </cell>
          <cell r="B19">
            <v>230300.63</v>
          </cell>
          <cell r="C19">
            <v>586287.68000000005</v>
          </cell>
          <cell r="D19">
            <v>-355987.05</v>
          </cell>
          <cell r="E19">
            <v>-0.60718835162969798</v>
          </cell>
        </row>
        <row r="20">
          <cell r="A20" t="str">
            <v>RQ - Office Equip/Other General Plant</v>
          </cell>
          <cell r="B20">
            <v>-59589</v>
          </cell>
          <cell r="C20">
            <v>0</v>
          </cell>
          <cell r="D20">
            <v>-59589</v>
          </cell>
        </row>
        <row r="21">
          <cell r="A21" t="str">
            <v>U2 - Functional Upgrade - Substation Improvements</v>
          </cell>
          <cell r="B21">
            <v>47314.68</v>
          </cell>
          <cell r="C21">
            <v>105275.81</v>
          </cell>
          <cell r="D21">
            <v>-57961.13</v>
          </cell>
          <cell r="E21">
            <v>-0.55056455989272401</v>
          </cell>
        </row>
        <row r="22">
          <cell r="A22" t="str">
            <v>U3 - Functional Upgrade - Transmission Improvements</v>
          </cell>
          <cell r="B22">
            <v>-277984.92</v>
          </cell>
          <cell r="C22">
            <v>2333.04</v>
          </cell>
          <cell r="D22">
            <v>-280317.96000000002</v>
          </cell>
          <cell r="E22">
            <v>-120.15137331550299</v>
          </cell>
        </row>
        <row r="23">
          <cell r="A23" t="str">
            <v>U4 - Functional Upgrade - Spare Equipment Additions</v>
          </cell>
          <cell r="B23">
            <v>0.51</v>
          </cell>
          <cell r="C23">
            <v>0</v>
          </cell>
          <cell r="D23">
            <v>0.51</v>
          </cell>
        </row>
        <row r="24">
          <cell r="A24" t="str">
            <v>U7 - Functional Upgrade - Other Communications</v>
          </cell>
          <cell r="B24">
            <v>-8103.33</v>
          </cell>
          <cell r="C24">
            <v>0</v>
          </cell>
          <cell r="D24">
            <v>-8103.33</v>
          </cell>
        </row>
        <row r="25">
          <cell r="A25" t="str">
            <v>Total</v>
          </cell>
          <cell r="B25">
            <v>5825760.4000000004</v>
          </cell>
          <cell r="C25">
            <v>12967877.85</v>
          </cell>
          <cell r="D25">
            <v>-7142117.4500000002</v>
          </cell>
          <cell r="E25">
            <v>-0.55075452842887496</v>
          </cell>
        </row>
      </sheetData>
      <sheetData sheetId="1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195129.76</v>
          </cell>
          <cell r="C2">
            <v>174293.66</v>
          </cell>
          <cell r="D2">
            <v>20836.099999999999</v>
          </cell>
          <cell r="E2">
            <v>0.119545943323469</v>
          </cell>
        </row>
        <row r="3">
          <cell r="A3" t="str">
            <v>M3 - Mandated - Environmental</v>
          </cell>
          <cell r="B3">
            <v>1926.43</v>
          </cell>
          <cell r="C3">
            <v>3159.87</v>
          </cell>
          <cell r="D3">
            <v>-1233.44</v>
          </cell>
          <cell r="E3">
            <v>-0.39034517242798</v>
          </cell>
        </row>
        <row r="4">
          <cell r="A4" t="str">
            <v>M5 - Mandated - Community Relations</v>
          </cell>
          <cell r="B4">
            <v>7356.55</v>
          </cell>
          <cell r="C4">
            <v>0</v>
          </cell>
          <cell r="D4">
            <v>7356.55</v>
          </cell>
        </row>
        <row r="5">
          <cell r="A5" t="str">
            <v>M9 - Mandated - Public Accommodations &amp; Other</v>
          </cell>
          <cell r="B5">
            <v>-662692.44999999995</v>
          </cell>
          <cell r="C5">
            <v>777927.55</v>
          </cell>
          <cell r="D5">
            <v>-1440620</v>
          </cell>
          <cell r="E5">
            <v>-1.8518691104332301</v>
          </cell>
        </row>
        <row r="6">
          <cell r="A6" t="str">
            <v>NA - New Revenue/System Reinforcement - Main Grid</v>
          </cell>
          <cell r="B6">
            <v>1345974.06</v>
          </cell>
          <cell r="C6">
            <v>2459155.58</v>
          </cell>
          <cell r="D6">
            <v>-1113181.52</v>
          </cell>
          <cell r="E6">
            <v>-0.45266819596668201</v>
          </cell>
        </row>
        <row r="7">
          <cell r="A7" t="str">
            <v>NO - New Revenue/System Reinforcement - Other Gener</v>
          </cell>
          <cell r="B7">
            <v>777572.85</v>
          </cell>
          <cell r="C7">
            <v>3280492.33</v>
          </cell>
          <cell r="D7">
            <v>-2502919.48</v>
          </cell>
          <cell r="E7">
            <v>-0.76297068495203602</v>
          </cell>
        </row>
        <row r="8">
          <cell r="A8" t="str">
            <v>R1 - Replace - Substation - Switchgear, Breakers, R</v>
          </cell>
          <cell r="B8">
            <v>129660.9</v>
          </cell>
          <cell r="C8">
            <v>270404.44</v>
          </cell>
          <cell r="D8">
            <v>-140743.54</v>
          </cell>
          <cell r="E8">
            <v>-0.52049271084454096</v>
          </cell>
        </row>
        <row r="9">
          <cell r="A9" t="str">
            <v>R2 - Replace - Substation - Meters and Relays</v>
          </cell>
          <cell r="B9">
            <v>131511.51999999999</v>
          </cell>
          <cell r="C9">
            <v>417074.02</v>
          </cell>
          <cell r="D9">
            <v>-285562.5</v>
          </cell>
          <cell r="E9">
            <v>-0.684680623357935</v>
          </cell>
        </row>
        <row r="10">
          <cell r="A10" t="str">
            <v>R3 - Replace - Substation - Regulators</v>
          </cell>
          <cell r="B10">
            <v>25767.61</v>
          </cell>
          <cell r="C10">
            <v>0</v>
          </cell>
          <cell r="D10">
            <v>25767.61</v>
          </cell>
        </row>
        <row r="11">
          <cell r="A11" t="str">
            <v>R4 - Replace - Substation - Transformers</v>
          </cell>
          <cell r="B11">
            <v>19107.560000000001</v>
          </cell>
          <cell r="C11">
            <v>36523.599999999999</v>
          </cell>
          <cell r="D11">
            <v>-17416.04</v>
          </cell>
          <cell r="E11">
            <v>-0.47684346559484803</v>
          </cell>
        </row>
        <row r="12">
          <cell r="A12" t="str">
            <v>R5 - Replace - Substation - Battery Banks</v>
          </cell>
          <cell r="B12">
            <v>10562.4</v>
          </cell>
          <cell r="C12">
            <v>112061.58</v>
          </cell>
          <cell r="D12">
            <v>-101499.18</v>
          </cell>
          <cell r="E12">
            <v>-0.90574468073714498</v>
          </cell>
        </row>
        <row r="13">
          <cell r="A13" t="str">
            <v>R6 - Replace - Substation - Bushings, Glass &amp; Other</v>
          </cell>
          <cell r="B13">
            <v>101145.65</v>
          </cell>
          <cell r="C13">
            <v>244288.38</v>
          </cell>
          <cell r="D13">
            <v>-143142.73000000001</v>
          </cell>
          <cell r="E13">
            <v>-0.58595799767471501</v>
          </cell>
        </row>
        <row r="14">
          <cell r="A14" t="str">
            <v>R9 - Replace - Other Communications</v>
          </cell>
          <cell r="B14">
            <v>1788.7</v>
          </cell>
          <cell r="C14">
            <v>0</v>
          </cell>
          <cell r="D14">
            <v>1788.7</v>
          </cell>
        </row>
        <row r="15">
          <cell r="A15" t="str">
            <v>RA - Replace - Underground Cable</v>
          </cell>
          <cell r="B15">
            <v>0</v>
          </cell>
          <cell r="C15">
            <v>20255.509999999998</v>
          </cell>
          <cell r="D15">
            <v>-20255.509999999998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4351.8900000000003</v>
          </cell>
          <cell r="D16">
            <v>-4351.8900000000003</v>
          </cell>
          <cell r="E16">
            <v>-1</v>
          </cell>
        </row>
        <row r="17">
          <cell r="A17" t="str">
            <v>RC - Replace - Overhead Distribution Lines - Poles</v>
          </cell>
          <cell r="B17">
            <v>4086.3</v>
          </cell>
          <cell r="C17">
            <v>0</v>
          </cell>
          <cell r="D17">
            <v>4086.3</v>
          </cell>
        </row>
        <row r="18">
          <cell r="A18" t="str">
            <v>RE - Replace - Overhead Transmission Lines - Poles</v>
          </cell>
          <cell r="B18">
            <v>2779412.51</v>
          </cell>
          <cell r="C18">
            <v>2065862.92</v>
          </cell>
          <cell r="D18">
            <v>713549.59</v>
          </cell>
          <cell r="E18">
            <v>0.34540026014891601</v>
          </cell>
        </row>
        <row r="19">
          <cell r="A19" t="str">
            <v>RF - Replace - Overhead Transmission Lines - Other</v>
          </cell>
          <cell r="B19">
            <v>771576.04</v>
          </cell>
          <cell r="C19">
            <v>615342.93999999994</v>
          </cell>
          <cell r="D19">
            <v>156233.1</v>
          </cell>
          <cell r="E19">
            <v>0.25389598197063901</v>
          </cell>
        </row>
        <row r="20">
          <cell r="A20" t="str">
            <v>RI - Replace - Storm and Casualty</v>
          </cell>
          <cell r="B20">
            <v>409003.14</v>
          </cell>
          <cell r="C20">
            <v>150196.6</v>
          </cell>
          <cell r="D20">
            <v>258806.54</v>
          </cell>
          <cell r="E20">
            <v>1.72311849935351</v>
          </cell>
        </row>
        <row r="21">
          <cell r="A21" t="str">
            <v>U2 - Functional Upgrade - Substation Improvements</v>
          </cell>
          <cell r="B21">
            <v>105395</v>
          </cell>
          <cell r="C21">
            <v>105275.81</v>
          </cell>
          <cell r="D21">
            <v>119.19</v>
          </cell>
          <cell r="E21">
            <v>1.13216891895679E-3</v>
          </cell>
        </row>
        <row r="22">
          <cell r="A22" t="str">
            <v>U3 - Functional Upgrade - Transmission Improvements</v>
          </cell>
          <cell r="B22">
            <v>121619.08</v>
          </cell>
          <cell r="C22">
            <v>2333.04</v>
          </cell>
          <cell r="D22">
            <v>119286.04</v>
          </cell>
          <cell r="E22">
            <v>51.1290162191818</v>
          </cell>
        </row>
        <row r="23">
          <cell r="A23" t="str">
            <v>U4 - Functional Upgrade - Spare Equipment Additions</v>
          </cell>
          <cell r="B23">
            <v>0.48</v>
          </cell>
          <cell r="C23">
            <v>0</v>
          </cell>
          <cell r="D23">
            <v>0.48</v>
          </cell>
        </row>
        <row r="24">
          <cell r="A24" t="str">
            <v>U7 - Functional Upgrade - Other Communications</v>
          </cell>
          <cell r="B24">
            <v>2.5299999999999998</v>
          </cell>
          <cell r="C24">
            <v>0</v>
          </cell>
          <cell r="D24">
            <v>2.5299999999999998</v>
          </cell>
        </row>
        <row r="25">
          <cell r="A25" t="str">
            <v>UA - Functional Upgrade - Safety Improvements</v>
          </cell>
          <cell r="B25">
            <v>-4591.8500000000004</v>
          </cell>
          <cell r="C25">
            <v>0</v>
          </cell>
          <cell r="D25">
            <v>-4591.8500000000004</v>
          </cell>
        </row>
        <row r="26">
          <cell r="A26" t="str">
            <v>Total</v>
          </cell>
          <cell r="B26">
            <v>6271314.7699999996</v>
          </cell>
          <cell r="C26">
            <v>10738999.720000001</v>
          </cell>
          <cell r="D26">
            <v>-4467684.95</v>
          </cell>
          <cell r="E26">
            <v>-0.41602431013006902</v>
          </cell>
        </row>
      </sheetData>
      <sheetData sheetId="1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437590.94</v>
          </cell>
          <cell r="C2">
            <v>39787.839999999997</v>
          </cell>
          <cell r="D2">
            <v>397803.1</v>
          </cell>
          <cell r="E2">
            <v>9.9981074619783303</v>
          </cell>
        </row>
        <row r="3">
          <cell r="A3" t="str">
            <v>M3 - Mandated - Environmental</v>
          </cell>
          <cell r="B3">
            <v>14810.32</v>
          </cell>
          <cell r="C3">
            <v>3159.84</v>
          </cell>
          <cell r="D3">
            <v>11650.48</v>
          </cell>
          <cell r="E3">
            <v>3.68704744544028</v>
          </cell>
        </row>
        <row r="4">
          <cell r="A4" t="str">
            <v>M5 - Mandated - Community Relations</v>
          </cell>
          <cell r="B4">
            <v>8733.7000000000007</v>
          </cell>
          <cell r="C4">
            <v>0</v>
          </cell>
          <cell r="D4">
            <v>8733.7000000000007</v>
          </cell>
        </row>
        <row r="5">
          <cell r="A5" t="str">
            <v>M9 - Mandated - Public Accommodations &amp; Other</v>
          </cell>
          <cell r="B5">
            <v>15582.15</v>
          </cell>
          <cell r="C5">
            <v>357559.11</v>
          </cell>
          <cell r="D5">
            <v>-341976.96</v>
          </cell>
          <cell r="E5">
            <v>-0.95642077193893904</v>
          </cell>
        </row>
        <row r="6">
          <cell r="A6" t="str">
            <v>NA - New Revenue/System Reinforcement - Main Grid</v>
          </cell>
          <cell r="B6">
            <v>1373927.8</v>
          </cell>
          <cell r="C6">
            <v>2498228.1800000002</v>
          </cell>
          <cell r="D6">
            <v>-1124300.3799999999</v>
          </cell>
          <cell r="E6">
            <v>-0.45003910731645003</v>
          </cell>
        </row>
        <row r="7">
          <cell r="A7" t="str">
            <v>NO - New Revenue/System Reinforcement - Other Gener</v>
          </cell>
          <cell r="B7">
            <v>487622.66</v>
          </cell>
          <cell r="C7">
            <v>3679265.21</v>
          </cell>
          <cell r="D7">
            <v>-3191642.55</v>
          </cell>
          <cell r="E7">
            <v>-0.86746737944449503</v>
          </cell>
        </row>
        <row r="8">
          <cell r="A8" t="str">
            <v>R1 - Replace - Substation - Switchgear, Breakers, R</v>
          </cell>
          <cell r="B8">
            <v>308929.05</v>
          </cell>
          <cell r="C8">
            <v>668922.28</v>
          </cell>
          <cell r="D8">
            <v>-359993.23</v>
          </cell>
          <cell r="E8">
            <v>-0.53816899326480805</v>
          </cell>
        </row>
        <row r="9">
          <cell r="A9" t="str">
            <v>R2 - Replace - Substation - Meters and Relays</v>
          </cell>
          <cell r="B9">
            <v>351105.32</v>
          </cell>
          <cell r="C9">
            <v>378209.31</v>
          </cell>
          <cell r="D9">
            <v>-27103.99</v>
          </cell>
          <cell r="E9">
            <v>-7.1663994733498201E-2</v>
          </cell>
        </row>
        <row r="10">
          <cell r="A10" t="str">
            <v>R4 - Replace - Substation - Transformers</v>
          </cell>
          <cell r="B10">
            <v>11038.23</v>
          </cell>
          <cell r="C10">
            <v>36523.599999999999</v>
          </cell>
          <cell r="D10">
            <v>-25485.37</v>
          </cell>
          <cell r="E10">
            <v>-0.69777814892288803</v>
          </cell>
        </row>
        <row r="11">
          <cell r="A11" t="str">
            <v>R5 - Replace - Substation - Battery Banks</v>
          </cell>
          <cell r="B11">
            <v>29897.99</v>
          </cell>
          <cell r="C11">
            <v>45903.3</v>
          </cell>
          <cell r="D11">
            <v>-16005.31</v>
          </cell>
          <cell r="E11">
            <v>-0.348674496169121</v>
          </cell>
        </row>
        <row r="12">
          <cell r="A12" t="str">
            <v>R6 - Replace - Substation - Bushings, Glass &amp; Other</v>
          </cell>
          <cell r="B12">
            <v>118834.75</v>
          </cell>
          <cell r="C12">
            <v>221309.89</v>
          </cell>
          <cell r="D12">
            <v>-102475.14</v>
          </cell>
          <cell r="E12">
            <v>-0.46303913485294301</v>
          </cell>
        </row>
        <row r="13">
          <cell r="A13" t="str">
            <v>R9 - Replace - Other Communications</v>
          </cell>
          <cell r="B13">
            <v>4949.01</v>
          </cell>
          <cell r="C13">
            <v>0</v>
          </cell>
          <cell r="D13">
            <v>4949.01</v>
          </cell>
        </row>
        <row r="14">
          <cell r="A14" t="str">
            <v>RA - Replace - Underground Cable</v>
          </cell>
          <cell r="B14">
            <v>0</v>
          </cell>
          <cell r="C14">
            <v>20255.5</v>
          </cell>
          <cell r="D14">
            <v>-20255.5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4351.8999999999996</v>
          </cell>
          <cell r="D15">
            <v>-4351.8999999999996</v>
          </cell>
          <cell r="E15">
            <v>-1</v>
          </cell>
        </row>
        <row r="16">
          <cell r="A16" t="str">
            <v>RE - Replace - Overhead Transmission Lines - Poles</v>
          </cell>
          <cell r="B16">
            <v>786814.86</v>
          </cell>
          <cell r="C16">
            <v>1501341.84</v>
          </cell>
          <cell r="D16">
            <v>-714526.98</v>
          </cell>
          <cell r="E16">
            <v>-0.47592557601671798</v>
          </cell>
        </row>
        <row r="17">
          <cell r="A17" t="str">
            <v>RF - Replace - Overhead Transmission Lines - Other</v>
          </cell>
          <cell r="B17">
            <v>493508.33</v>
          </cell>
          <cell r="C17">
            <v>440385.66</v>
          </cell>
          <cell r="D17">
            <v>53122.67</v>
          </cell>
          <cell r="E17">
            <v>0.120627610808218</v>
          </cell>
        </row>
        <row r="18">
          <cell r="A18" t="str">
            <v>RI - Replace - Storm and Casualty</v>
          </cell>
          <cell r="B18">
            <v>382199.85</v>
          </cell>
          <cell r="C18">
            <v>119109.91</v>
          </cell>
          <cell r="D18">
            <v>263089.94</v>
          </cell>
          <cell r="E18">
            <v>2.20879975478111</v>
          </cell>
        </row>
        <row r="19">
          <cell r="A19" t="str">
            <v>U2 - Functional Upgrade - Substation Improvements</v>
          </cell>
          <cell r="B19">
            <v>66190.28</v>
          </cell>
          <cell r="C19">
            <v>105275.81</v>
          </cell>
          <cell r="D19">
            <v>-39085.53</v>
          </cell>
          <cell r="E19">
            <v>-0.37126791045350299</v>
          </cell>
        </row>
        <row r="20">
          <cell r="A20" t="str">
            <v>U3 - Functional Upgrade - Transmission Improvements</v>
          </cell>
          <cell r="B20">
            <v>168566.04</v>
          </cell>
          <cell r="C20">
            <v>275046.3</v>
          </cell>
          <cell r="D20">
            <v>-106480.26</v>
          </cell>
          <cell r="E20">
            <v>-0.38713576586923698</v>
          </cell>
        </row>
        <row r="21">
          <cell r="A21" t="str">
            <v>U4 - Functional Upgrade - Spare Equipment Additions</v>
          </cell>
          <cell r="B21">
            <v>-362.27</v>
          </cell>
          <cell r="C21">
            <v>0</v>
          </cell>
          <cell r="D21">
            <v>-362.27</v>
          </cell>
        </row>
        <row r="22">
          <cell r="A22" t="str">
            <v>U7 - Functional Upgrade - Other Communications</v>
          </cell>
          <cell r="B22">
            <v>-615.64</v>
          </cell>
          <cell r="C22">
            <v>0</v>
          </cell>
          <cell r="D22">
            <v>-615.64</v>
          </cell>
        </row>
        <row r="23">
          <cell r="A23" t="str">
            <v>UA - Functional Upgrade - Safety Improvements</v>
          </cell>
          <cell r="B23">
            <v>40.299999999999997</v>
          </cell>
          <cell r="C23">
            <v>0</v>
          </cell>
          <cell r="D23">
            <v>40.299999999999997</v>
          </cell>
        </row>
        <row r="24">
          <cell r="A24" t="str">
            <v>Total</v>
          </cell>
          <cell r="B24">
            <v>5059363.67</v>
          </cell>
          <cell r="C24">
            <v>10394635.48</v>
          </cell>
          <cell r="D24">
            <v>-5335271.8099999996</v>
          </cell>
          <cell r="E24">
            <v>-0.51327166020063197</v>
          </cell>
        </row>
      </sheetData>
      <sheetData sheetId="1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761154.56000000006</v>
          </cell>
          <cell r="C2">
            <v>33260.49</v>
          </cell>
          <cell r="D2">
            <v>727894.07</v>
          </cell>
          <cell r="E2">
            <v>21.884646618254902</v>
          </cell>
        </row>
        <row r="3">
          <cell r="A3" t="str">
            <v>M3 - Mandated - Environmental</v>
          </cell>
          <cell r="B3">
            <v>18772.259999999998</v>
          </cell>
          <cell r="C3">
            <v>3159.87</v>
          </cell>
          <cell r="D3">
            <v>15612.39</v>
          </cell>
          <cell r="E3">
            <v>4.9408330089529002</v>
          </cell>
        </row>
        <row r="4">
          <cell r="A4" t="str">
            <v>M5 - Mandated - Community Relations</v>
          </cell>
          <cell r="B4">
            <v>10914.87</v>
          </cell>
          <cell r="C4">
            <v>0</v>
          </cell>
          <cell r="D4">
            <v>10914.87</v>
          </cell>
        </row>
        <row r="5">
          <cell r="A5" t="str">
            <v>M9 - Mandated - Public Accommodations &amp; Other</v>
          </cell>
          <cell r="B5">
            <v>240451.28</v>
          </cell>
          <cell r="C5">
            <v>357559.15</v>
          </cell>
          <cell r="D5">
            <v>-117107.87</v>
          </cell>
          <cell r="E5">
            <v>-0.32752027182075999</v>
          </cell>
        </row>
        <row r="6">
          <cell r="A6" t="str">
            <v>NA - New Revenue/System Reinforcement - Main Grid</v>
          </cell>
          <cell r="B6">
            <v>1034430.55</v>
          </cell>
          <cell r="C6">
            <v>994938.3</v>
          </cell>
          <cell r="D6">
            <v>39492.25</v>
          </cell>
          <cell r="E6">
            <v>3.9693164892737602E-2</v>
          </cell>
        </row>
        <row r="7">
          <cell r="A7" t="str">
            <v>NO - New Revenue/System Reinforcement - Other Gener</v>
          </cell>
          <cell r="B7">
            <v>628240.92000000004</v>
          </cell>
          <cell r="C7">
            <v>3280492.42</v>
          </cell>
          <cell r="D7">
            <v>-2652251.5</v>
          </cell>
          <cell r="E7">
            <v>-0.808491884885989</v>
          </cell>
        </row>
        <row r="8">
          <cell r="A8" t="str">
            <v>R1 - Replace - Substation - Switchgear, Breakers, R</v>
          </cell>
          <cell r="B8">
            <v>173665.57</v>
          </cell>
          <cell r="C8">
            <v>402258.17</v>
          </cell>
          <cell r="D8">
            <v>-228592.6</v>
          </cell>
          <cell r="E8">
            <v>-0.56827335539263302</v>
          </cell>
        </row>
        <row r="9">
          <cell r="A9" t="str">
            <v>R2 - Replace - Substation - Meters and Relays</v>
          </cell>
          <cell r="B9">
            <v>56677.26</v>
          </cell>
          <cell r="C9">
            <v>213977.82</v>
          </cell>
          <cell r="D9">
            <v>-157300.56</v>
          </cell>
          <cell r="E9">
            <v>-0.73512553777770095</v>
          </cell>
        </row>
        <row r="10">
          <cell r="A10" t="str">
            <v>R4 - Replace - Substation - Transformers</v>
          </cell>
          <cell r="B10">
            <v>18824.73</v>
          </cell>
          <cell r="C10">
            <v>36523.589999999997</v>
          </cell>
          <cell r="D10">
            <v>-17698.86</v>
          </cell>
          <cell r="E10">
            <v>-0.48458708467595901</v>
          </cell>
        </row>
        <row r="11">
          <cell r="A11" t="str">
            <v>R5 - Replace - Substation - Battery Banks</v>
          </cell>
          <cell r="B11">
            <v>29781.91</v>
          </cell>
          <cell r="C11">
            <v>45903.3</v>
          </cell>
          <cell r="D11">
            <v>-16121.39</v>
          </cell>
          <cell r="E11">
            <v>-0.35120329039524401</v>
          </cell>
        </row>
        <row r="12">
          <cell r="A12" t="str">
            <v>R6 - Replace - Substation - Bushings, Glass &amp; Other</v>
          </cell>
          <cell r="B12">
            <v>120234.21</v>
          </cell>
          <cell r="C12">
            <v>203806.74</v>
          </cell>
          <cell r="D12">
            <v>-83572.53</v>
          </cell>
          <cell r="E12">
            <v>-0.41005773410634</v>
          </cell>
        </row>
        <row r="13">
          <cell r="A13" t="str">
            <v>R9 - Replace - Other Communications</v>
          </cell>
          <cell r="B13">
            <v>3737.58</v>
          </cell>
          <cell r="C13">
            <v>0</v>
          </cell>
          <cell r="D13">
            <v>3737.58</v>
          </cell>
        </row>
        <row r="14">
          <cell r="A14" t="str">
            <v>RA - Replace - Underground Cable</v>
          </cell>
          <cell r="B14">
            <v>0</v>
          </cell>
          <cell r="C14">
            <v>20255.52</v>
          </cell>
          <cell r="D14">
            <v>-20255.52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17323.8</v>
          </cell>
          <cell r="D15">
            <v>-17323.8</v>
          </cell>
          <cell r="E15">
            <v>-1</v>
          </cell>
        </row>
        <row r="16">
          <cell r="A16" t="str">
            <v>RC - Replace - Overhead Distribution Lines - Poles</v>
          </cell>
          <cell r="B16">
            <v>362.87</v>
          </cell>
          <cell r="C16">
            <v>0</v>
          </cell>
          <cell r="D16">
            <v>362.87</v>
          </cell>
        </row>
        <row r="17">
          <cell r="A17" t="str">
            <v>RE - Replace - Overhead Transmission Lines - Poles</v>
          </cell>
          <cell r="B17">
            <v>287858.32</v>
          </cell>
          <cell r="C17">
            <v>1362224.67</v>
          </cell>
          <cell r="D17">
            <v>-1074366.3500000001</v>
          </cell>
          <cell r="E17">
            <v>-0.78868513664489703</v>
          </cell>
        </row>
        <row r="18">
          <cell r="A18" t="str">
            <v>RF - Replace - Overhead Transmission Lines - Other</v>
          </cell>
          <cell r="B18">
            <v>305293.84000000003</v>
          </cell>
          <cell r="C18">
            <v>353673.3</v>
          </cell>
          <cell r="D18">
            <v>-48379.46</v>
          </cell>
          <cell r="E18">
            <v>-0.136791383460386</v>
          </cell>
        </row>
        <row r="19">
          <cell r="A19" t="str">
            <v>RI - Replace - Storm and Casualty</v>
          </cell>
          <cell r="B19">
            <v>46905.61</v>
          </cell>
          <cell r="C19">
            <v>8503.56</v>
          </cell>
          <cell r="D19">
            <v>38402.050000000003</v>
          </cell>
          <cell r="E19">
            <v>4.5159968295631501</v>
          </cell>
        </row>
        <row r="20">
          <cell r="A20" t="str">
            <v>U2 - Functional Upgrade - Substation Improvements</v>
          </cell>
          <cell r="B20">
            <v>129366.23</v>
          </cell>
          <cell r="C20">
            <v>105275.8</v>
          </cell>
          <cell r="D20">
            <v>24090.43</v>
          </cell>
          <cell r="E20">
            <v>0.22883160232456101</v>
          </cell>
        </row>
        <row r="21">
          <cell r="A21" t="str">
            <v>U3 - Functional Upgrade - Transmission Improvements</v>
          </cell>
          <cell r="B21">
            <v>508568.13</v>
          </cell>
          <cell r="C21">
            <v>267025.3</v>
          </cell>
          <cell r="D21">
            <v>241542.83</v>
          </cell>
          <cell r="E21">
            <v>0.90456908015832205</v>
          </cell>
        </row>
        <row r="22">
          <cell r="A22" t="str">
            <v>U4 - Functional Upgrade - Spare Equipment Additions</v>
          </cell>
          <cell r="B22">
            <v>80.19</v>
          </cell>
          <cell r="C22">
            <v>0</v>
          </cell>
          <cell r="D22">
            <v>80.19</v>
          </cell>
        </row>
        <row r="23">
          <cell r="A23" t="str">
            <v>U7 - Functional Upgrade - Other Communications</v>
          </cell>
          <cell r="B23">
            <v>2.5299999999999998</v>
          </cell>
          <cell r="C23">
            <v>0</v>
          </cell>
          <cell r="D23">
            <v>2.5299999999999998</v>
          </cell>
        </row>
        <row r="24">
          <cell r="A24" t="str">
            <v>UA - Functional Upgrade - Safety Improvements</v>
          </cell>
          <cell r="B24">
            <v>41.64</v>
          </cell>
          <cell r="C24">
            <v>0</v>
          </cell>
          <cell r="D24">
            <v>41.64</v>
          </cell>
        </row>
        <row r="25">
          <cell r="A25" t="str">
            <v>Total</v>
          </cell>
          <cell r="B25">
            <v>4375365.0599999996</v>
          </cell>
          <cell r="C25">
            <v>7706161.7999999998</v>
          </cell>
          <cell r="D25">
            <v>-3330796.74</v>
          </cell>
          <cell r="E25">
            <v>-0.43222512405592101</v>
          </cell>
        </row>
      </sheetData>
      <sheetData sheetId="1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668531.63</v>
          </cell>
          <cell r="C2">
            <v>33260.5</v>
          </cell>
          <cell r="D2">
            <v>635271.13</v>
          </cell>
          <cell r="E2">
            <v>19.099867109634602</v>
          </cell>
        </row>
        <row r="3">
          <cell r="A3" t="str">
            <v>M3 - Mandated - Environmental</v>
          </cell>
          <cell r="B3">
            <v>9503.7999999999993</v>
          </cell>
          <cell r="C3">
            <v>3159.86</v>
          </cell>
          <cell r="D3">
            <v>6343.94</v>
          </cell>
          <cell r="E3">
            <v>2.00766489654605</v>
          </cell>
        </row>
        <row r="4">
          <cell r="A4" t="str">
            <v>M5 - Mandated - Community Relations</v>
          </cell>
          <cell r="B4">
            <v>14800.04</v>
          </cell>
          <cell r="C4">
            <v>0</v>
          </cell>
          <cell r="D4">
            <v>14800.04</v>
          </cell>
        </row>
        <row r="5">
          <cell r="A5" t="str">
            <v>M9 - Mandated - Public Accommodations &amp; Other</v>
          </cell>
          <cell r="B5">
            <v>-268002.03999999998</v>
          </cell>
          <cell r="C5">
            <v>182256.6</v>
          </cell>
          <cell r="D5">
            <v>-450258.64</v>
          </cell>
          <cell r="E5">
            <v>-2.47046548657223</v>
          </cell>
        </row>
        <row r="6">
          <cell r="A6" t="str">
            <v>NA - New Revenue/System Reinforcement - Main Grid</v>
          </cell>
          <cell r="B6">
            <v>228184.98</v>
          </cell>
          <cell r="C6">
            <v>994938.28</v>
          </cell>
          <cell r="D6">
            <v>-766753.3</v>
          </cell>
          <cell r="E6">
            <v>-0.77065413545049199</v>
          </cell>
        </row>
        <row r="7">
          <cell r="A7" t="str">
            <v>NO - New Revenue/System Reinforcement - Other Gener</v>
          </cell>
          <cell r="B7">
            <v>733755.85</v>
          </cell>
          <cell r="C7">
            <v>3280492.37</v>
          </cell>
          <cell r="D7">
            <v>-2546736.52</v>
          </cell>
          <cell r="E7">
            <v>-0.77632752427343699</v>
          </cell>
        </row>
        <row r="8">
          <cell r="A8" t="str">
            <v>R1 - Replace - Substation - Switchgear, Breakers, R</v>
          </cell>
          <cell r="B8">
            <v>134213.84</v>
          </cell>
          <cell r="C8">
            <v>789263.37</v>
          </cell>
          <cell r="D8">
            <v>-655049.53</v>
          </cell>
          <cell r="E8">
            <v>-0.82995050182045105</v>
          </cell>
        </row>
        <row r="9">
          <cell r="A9" t="str">
            <v>R2 - Replace - Substation - Meters and Relays</v>
          </cell>
          <cell r="B9">
            <v>178689.83</v>
          </cell>
          <cell r="C9">
            <v>97214.73</v>
          </cell>
          <cell r="D9">
            <v>81475.100000000006</v>
          </cell>
          <cell r="E9">
            <v>0.83809418593252305</v>
          </cell>
        </row>
        <row r="10">
          <cell r="A10" t="str">
            <v>R4 - Replace - Substation - Transformers</v>
          </cell>
          <cell r="B10">
            <v>20720.330000000002</v>
          </cell>
          <cell r="C10">
            <v>36523.620000000003</v>
          </cell>
          <cell r="D10">
            <v>-15803.29</v>
          </cell>
          <cell r="E10">
            <v>-0.43268684757973103</v>
          </cell>
        </row>
        <row r="11">
          <cell r="A11" t="str">
            <v>R5 - Replace - Substation - Battery Banks</v>
          </cell>
          <cell r="B11">
            <v>18731.47</v>
          </cell>
          <cell r="C11">
            <v>80011.009999999995</v>
          </cell>
          <cell r="D11">
            <v>-61279.54</v>
          </cell>
          <cell r="E11">
            <v>-0.76588884454776895</v>
          </cell>
        </row>
        <row r="12">
          <cell r="A12" t="str">
            <v>R6 - Replace - Substation - Bushings, Glass &amp; Other</v>
          </cell>
          <cell r="B12">
            <v>81790.34</v>
          </cell>
          <cell r="C12">
            <v>180084.39</v>
          </cell>
          <cell r="D12">
            <v>-98294.05</v>
          </cell>
          <cell r="E12">
            <v>-0.54582215593478101</v>
          </cell>
        </row>
        <row r="13">
          <cell r="A13" t="str">
            <v>R8 - Replace - Microwave/Fiber Communications</v>
          </cell>
          <cell r="B13">
            <v>-10312.61</v>
          </cell>
          <cell r="C13">
            <v>0</v>
          </cell>
          <cell r="D13">
            <v>-10312.61</v>
          </cell>
        </row>
        <row r="14">
          <cell r="A14" t="str">
            <v>R9 - Replace - Other Communications</v>
          </cell>
          <cell r="B14">
            <v>18821.23</v>
          </cell>
          <cell r="C14">
            <v>0</v>
          </cell>
          <cell r="D14">
            <v>18821.23</v>
          </cell>
        </row>
        <row r="15">
          <cell r="A15" t="str">
            <v>RA - Replace - Underground Cable</v>
          </cell>
          <cell r="B15">
            <v>0</v>
          </cell>
          <cell r="C15">
            <v>20255.5</v>
          </cell>
          <cell r="D15">
            <v>-20255.5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27.91</v>
          </cell>
          <cell r="D16">
            <v>-27.91</v>
          </cell>
          <cell r="E16">
            <v>-1</v>
          </cell>
        </row>
        <row r="17">
          <cell r="A17" t="str">
            <v>RC - Replace - Overhead Distribution Lines - Poles</v>
          </cell>
          <cell r="B17">
            <v>11067.3</v>
          </cell>
          <cell r="C17">
            <v>0</v>
          </cell>
          <cell r="D17">
            <v>11067.3</v>
          </cell>
        </row>
        <row r="18">
          <cell r="A18" t="str">
            <v>RE - Replace - Overhead Transmission Lines - Poles</v>
          </cell>
          <cell r="B18">
            <v>149197.59</v>
          </cell>
          <cell r="C18">
            <v>691126.36</v>
          </cell>
          <cell r="D18">
            <v>-541928.77</v>
          </cell>
          <cell r="E18">
            <v>-0.78412400591984399</v>
          </cell>
        </row>
        <row r="19">
          <cell r="A19" t="str">
            <v>RF - Replace - Overhead Transmission Lines - Other</v>
          </cell>
          <cell r="B19">
            <v>293478.84999999998</v>
          </cell>
          <cell r="C19">
            <v>272154.59000000003</v>
          </cell>
          <cell r="D19">
            <v>21324.26</v>
          </cell>
          <cell r="E19">
            <v>7.8353482849581907E-2</v>
          </cell>
        </row>
        <row r="20">
          <cell r="A20" t="str">
            <v>RI - Replace - Storm and Casualty</v>
          </cell>
          <cell r="B20">
            <v>38957.279999999999</v>
          </cell>
          <cell r="C20">
            <v>8503.56</v>
          </cell>
          <cell r="D20">
            <v>30453.72</v>
          </cell>
          <cell r="E20">
            <v>3.5812906594414602</v>
          </cell>
        </row>
        <row r="21">
          <cell r="A21" t="str">
            <v>RQ - Office Equip/Other General Plant</v>
          </cell>
          <cell r="B21">
            <v>-12594.95</v>
          </cell>
          <cell r="C21">
            <v>0</v>
          </cell>
          <cell r="D21">
            <v>-12594.95</v>
          </cell>
        </row>
        <row r="22">
          <cell r="A22" t="str">
            <v>U2 - Functional Upgrade - Substation Improvements</v>
          </cell>
          <cell r="B22">
            <v>119254.65</v>
          </cell>
          <cell r="C22">
            <v>105275.81</v>
          </cell>
          <cell r="D22">
            <v>13978.84</v>
          </cell>
          <cell r="E22">
            <v>0.13278302014489399</v>
          </cell>
        </row>
        <row r="23">
          <cell r="A23" t="str">
            <v>U3 - Functional Upgrade - Transmission Improvements</v>
          </cell>
          <cell r="B23">
            <v>398357.13</v>
          </cell>
          <cell r="C23">
            <v>267025.31</v>
          </cell>
          <cell r="D23">
            <v>131331.82</v>
          </cell>
          <cell r="E23">
            <v>0.49183285284829398</v>
          </cell>
        </row>
        <row r="24">
          <cell r="A24" t="str">
            <v>U4 - Functional Upgrade - Spare Equipment Additions</v>
          </cell>
          <cell r="B24">
            <v>86.23</v>
          </cell>
          <cell r="C24">
            <v>0</v>
          </cell>
          <cell r="D24">
            <v>86.23</v>
          </cell>
        </row>
        <row r="25">
          <cell r="A25" t="str">
            <v>U7 - Functional Upgrade - Other Communications</v>
          </cell>
          <cell r="B25">
            <v>2.72</v>
          </cell>
          <cell r="C25">
            <v>0</v>
          </cell>
          <cell r="D25">
            <v>2.72</v>
          </cell>
        </row>
        <row r="26">
          <cell r="A26" t="str">
            <v>UA - Functional Upgrade - Safety Improvements</v>
          </cell>
          <cell r="B26">
            <v>44.78</v>
          </cell>
          <cell r="C26">
            <v>0</v>
          </cell>
          <cell r="D26">
            <v>44.78</v>
          </cell>
        </row>
        <row r="27">
          <cell r="A27" t="str">
            <v>Total</v>
          </cell>
          <cell r="B27">
            <v>2827280.27</v>
          </cell>
          <cell r="C27">
            <v>7041573.7699999996</v>
          </cell>
          <cell r="D27">
            <v>-4214293.5</v>
          </cell>
          <cell r="E27">
            <v>-0.59848744579722002</v>
          </cell>
        </row>
      </sheetData>
      <sheetData sheetId="19" refreshError="1"/>
      <sheetData sheetId="20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499213</v>
          </cell>
          <cell r="C2">
            <v>499213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147000</v>
          </cell>
          <cell r="C3">
            <v>147000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20000</v>
          </cell>
          <cell r="C4">
            <v>20000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226846</v>
          </cell>
          <cell r="C5">
            <v>226846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800000</v>
          </cell>
          <cell r="C7">
            <v>800000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3013977.25</v>
          </cell>
          <cell r="C8">
            <v>3013977.25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1798880</v>
          </cell>
          <cell r="C9">
            <v>1798880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791899.9</v>
          </cell>
          <cell r="C10">
            <v>791899.9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148816</v>
          </cell>
          <cell r="C11">
            <v>148816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-9043</v>
          </cell>
          <cell r="C12">
            <v>-9043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378660</v>
          </cell>
          <cell r="C13">
            <v>378660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402000</v>
          </cell>
          <cell r="C14">
            <v>402000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1905628</v>
          </cell>
          <cell r="C15">
            <v>1905628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110000</v>
          </cell>
          <cell r="C16">
            <v>110000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160000</v>
          </cell>
          <cell r="C18">
            <v>160000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28518</v>
          </cell>
          <cell r="C19">
            <v>28518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40000</v>
          </cell>
          <cell r="C20">
            <v>40000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406000</v>
          </cell>
          <cell r="C21">
            <v>406000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25010</v>
          </cell>
          <cell r="C24">
            <v>25010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232611</v>
          </cell>
          <cell r="C25">
            <v>232611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80000</v>
          </cell>
          <cell r="C26">
            <v>80000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950000</v>
          </cell>
          <cell r="C27">
            <v>950000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50000</v>
          </cell>
          <cell r="C28">
            <v>50000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1550000</v>
          </cell>
          <cell r="C29">
            <v>1550000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1998053</v>
          </cell>
          <cell r="C30">
            <v>1998053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758</v>
          </cell>
          <cell r="C31">
            <v>758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500000</v>
          </cell>
          <cell r="C33">
            <v>500000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140000</v>
          </cell>
          <cell r="C34">
            <v>140000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2263984</v>
          </cell>
          <cell r="C35">
            <v>2263984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800000</v>
          </cell>
          <cell r="C36">
            <v>800000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215000</v>
          </cell>
          <cell r="C37">
            <v>215000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10000</v>
          </cell>
          <cell r="C38">
            <v>10000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981631</v>
          </cell>
          <cell r="C39">
            <v>981631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37000</v>
          </cell>
          <cell r="C40">
            <v>37000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49577</v>
          </cell>
          <cell r="C41">
            <v>49577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150000</v>
          </cell>
          <cell r="C42">
            <v>150000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50000</v>
          </cell>
          <cell r="C43">
            <v>50000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180000</v>
          </cell>
          <cell r="C44">
            <v>180000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250000</v>
          </cell>
          <cell r="C46">
            <v>250000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400209</v>
          </cell>
          <cell r="C47">
            <v>400209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22071862.149999999</v>
          </cell>
          <cell r="C48">
            <v>22071862.149999999</v>
          </cell>
          <cell r="D48">
            <v>0</v>
          </cell>
          <cell r="E48">
            <v>0</v>
          </cell>
        </row>
      </sheetData>
      <sheetData sheetId="21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200000</v>
          </cell>
          <cell r="C2">
            <v>200000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112000</v>
          </cell>
          <cell r="C3">
            <v>112000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250000</v>
          </cell>
          <cell r="C5">
            <v>250000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395000</v>
          </cell>
          <cell r="C7">
            <v>395000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2735913</v>
          </cell>
          <cell r="C8">
            <v>2735913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2043635</v>
          </cell>
          <cell r="C9">
            <v>2043635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815000.45</v>
          </cell>
          <cell r="C10">
            <v>815000.45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80609</v>
          </cell>
          <cell r="C11">
            <v>80609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443865</v>
          </cell>
          <cell r="C13">
            <v>443865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501633</v>
          </cell>
          <cell r="C14">
            <v>501633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2125000</v>
          </cell>
          <cell r="C15">
            <v>2125000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127500</v>
          </cell>
          <cell r="C16">
            <v>127500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40000</v>
          </cell>
          <cell r="C20">
            <v>40000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490000</v>
          </cell>
          <cell r="C21">
            <v>490000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20000</v>
          </cell>
          <cell r="C24">
            <v>20000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248500</v>
          </cell>
          <cell r="C25">
            <v>248500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80000</v>
          </cell>
          <cell r="C26">
            <v>80000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750000</v>
          </cell>
          <cell r="C27">
            <v>750000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1300000</v>
          </cell>
          <cell r="C29">
            <v>1300000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1594000</v>
          </cell>
          <cell r="C30">
            <v>1594000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3450</v>
          </cell>
          <cell r="C31">
            <v>3450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700000</v>
          </cell>
          <cell r="C33">
            <v>700000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90000</v>
          </cell>
          <cell r="C34">
            <v>90000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1400000</v>
          </cell>
          <cell r="C35">
            <v>1400000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730423</v>
          </cell>
          <cell r="C36">
            <v>730423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145000</v>
          </cell>
          <cell r="C37">
            <v>145000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10000</v>
          </cell>
          <cell r="C38">
            <v>10000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2461970</v>
          </cell>
          <cell r="C39">
            <v>2461970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175000</v>
          </cell>
          <cell r="C40">
            <v>175000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49169</v>
          </cell>
          <cell r="C41">
            <v>49169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50000</v>
          </cell>
          <cell r="C43">
            <v>50000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125000</v>
          </cell>
          <cell r="C46">
            <v>125000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300000</v>
          </cell>
          <cell r="C47">
            <v>300000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21363301.449999999</v>
          </cell>
          <cell r="C48">
            <v>21363301.449999999</v>
          </cell>
          <cell r="D48">
            <v>0</v>
          </cell>
          <cell r="E48">
            <v>0</v>
          </cell>
        </row>
      </sheetData>
      <sheetData sheetId="22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173040</v>
          </cell>
          <cell r="C2">
            <v>173040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125000</v>
          </cell>
          <cell r="C3">
            <v>125000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184000</v>
          </cell>
          <cell r="C5">
            <v>184000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-1100000</v>
          </cell>
          <cell r="C7">
            <v>-1100000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2982832.54</v>
          </cell>
          <cell r="C8">
            <v>2982832.54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2532457</v>
          </cell>
          <cell r="C9">
            <v>2532457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768190.97</v>
          </cell>
          <cell r="C10">
            <v>768190.97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62006.5</v>
          </cell>
          <cell r="C11">
            <v>62006.5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501122</v>
          </cell>
          <cell r="C13">
            <v>501122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676800</v>
          </cell>
          <cell r="C14">
            <v>676800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2576500.4300000002</v>
          </cell>
          <cell r="C15">
            <v>2576500.4300000002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314658</v>
          </cell>
          <cell r="C16">
            <v>314658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35000</v>
          </cell>
          <cell r="C20">
            <v>35000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40000</v>
          </cell>
          <cell r="C21">
            <v>40000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25000</v>
          </cell>
          <cell r="C24">
            <v>25000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740000</v>
          </cell>
          <cell r="C25">
            <v>740000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300000</v>
          </cell>
          <cell r="C27">
            <v>300000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1000000</v>
          </cell>
          <cell r="C29">
            <v>1000000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1600000</v>
          </cell>
          <cell r="C30">
            <v>1600000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28750</v>
          </cell>
          <cell r="C31">
            <v>28750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700000</v>
          </cell>
          <cell r="C33">
            <v>700000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1280000</v>
          </cell>
          <cell r="C35">
            <v>1280000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600000</v>
          </cell>
          <cell r="C36">
            <v>600000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142000</v>
          </cell>
          <cell r="C37">
            <v>142000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5000</v>
          </cell>
          <cell r="C38">
            <v>5000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398000</v>
          </cell>
          <cell r="C39">
            <v>398000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254749</v>
          </cell>
          <cell r="C40">
            <v>254749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354168.7</v>
          </cell>
          <cell r="C41">
            <v>354168.7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40000</v>
          </cell>
          <cell r="C43">
            <v>40000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125000</v>
          </cell>
          <cell r="C46">
            <v>125000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200000</v>
          </cell>
          <cell r="C47">
            <v>200000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18557409.140000001</v>
          </cell>
          <cell r="C48">
            <v>18557409.140000001</v>
          </cell>
          <cell r="D48">
            <v>0</v>
          </cell>
          <cell r="E48">
            <v>0</v>
          </cell>
        </row>
      </sheetData>
      <sheetData sheetId="23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790000</v>
          </cell>
          <cell r="C2">
            <v>790000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320000</v>
          </cell>
          <cell r="C3">
            <v>320000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100000</v>
          </cell>
          <cell r="C5">
            <v>100000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477974</v>
          </cell>
          <cell r="C7">
            <v>477974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3062309.71</v>
          </cell>
          <cell r="C8">
            <v>3062309.71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2700670</v>
          </cell>
          <cell r="C9">
            <v>2700670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734999.94</v>
          </cell>
          <cell r="C10">
            <v>734999.94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111611.5</v>
          </cell>
          <cell r="C11">
            <v>111611.5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536351</v>
          </cell>
          <cell r="C13">
            <v>536351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749800</v>
          </cell>
          <cell r="C14">
            <v>749800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2720994.43</v>
          </cell>
          <cell r="C15">
            <v>2720994.43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-11311</v>
          </cell>
          <cell r="C16">
            <v>-11311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35000</v>
          </cell>
          <cell r="C20">
            <v>35000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40000</v>
          </cell>
          <cell r="C21">
            <v>40000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575000</v>
          </cell>
          <cell r="C23">
            <v>575000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325000</v>
          </cell>
          <cell r="C25">
            <v>325000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600000</v>
          </cell>
          <cell r="C27">
            <v>600000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900000</v>
          </cell>
          <cell r="C29">
            <v>900000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1500000</v>
          </cell>
          <cell r="C30">
            <v>1500000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17250</v>
          </cell>
          <cell r="C31">
            <v>17250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650000</v>
          </cell>
          <cell r="C33">
            <v>650000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70000</v>
          </cell>
          <cell r="C34">
            <v>70000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1000000</v>
          </cell>
          <cell r="C35">
            <v>1000000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478000</v>
          </cell>
          <cell r="C36">
            <v>478000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138000</v>
          </cell>
          <cell r="C37">
            <v>138000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438000</v>
          </cell>
          <cell r="C38">
            <v>438000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77416</v>
          </cell>
          <cell r="C39">
            <v>77416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44169</v>
          </cell>
          <cell r="C40">
            <v>44169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120000</v>
          </cell>
          <cell r="C41">
            <v>120000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25000</v>
          </cell>
          <cell r="C42">
            <v>25000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120000</v>
          </cell>
          <cell r="C45">
            <v>120000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120000</v>
          </cell>
          <cell r="C46">
            <v>120000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20213818.579999998</v>
          </cell>
          <cell r="C47">
            <v>20213818.579999998</v>
          </cell>
          <cell r="D47">
            <v>0</v>
          </cell>
          <cell r="E47">
            <v>0</v>
          </cell>
        </row>
      </sheetData>
      <sheetData sheetId="24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204114</v>
          </cell>
          <cell r="C2">
            <v>204114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11257</v>
          </cell>
          <cell r="C3">
            <v>11257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233000</v>
          </cell>
          <cell r="C5">
            <v>233000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392000</v>
          </cell>
          <cell r="C7">
            <v>392000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3517177.84</v>
          </cell>
          <cell r="C8">
            <v>3517177.84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2876132.92</v>
          </cell>
          <cell r="C9">
            <v>2876132.92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802999.64</v>
          </cell>
          <cell r="C10">
            <v>802999.64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74407.7</v>
          </cell>
          <cell r="C11">
            <v>74407.7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-8500</v>
          </cell>
          <cell r="C12">
            <v>-8500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302102</v>
          </cell>
          <cell r="C13">
            <v>302102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805792</v>
          </cell>
          <cell r="C14">
            <v>805792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1523460.42</v>
          </cell>
          <cell r="C15">
            <v>1523460.42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1121924.6299999999</v>
          </cell>
          <cell r="C16">
            <v>1121924.6299999999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23530</v>
          </cell>
          <cell r="C19">
            <v>23530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40357</v>
          </cell>
          <cell r="C20">
            <v>40357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300000</v>
          </cell>
          <cell r="C21">
            <v>300000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875127.6</v>
          </cell>
          <cell r="C23">
            <v>875127.6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335000</v>
          </cell>
          <cell r="C25">
            <v>335000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800000</v>
          </cell>
          <cell r="C27">
            <v>800000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50000</v>
          </cell>
          <cell r="C28">
            <v>50000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800000</v>
          </cell>
          <cell r="C29">
            <v>800000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1500000</v>
          </cell>
          <cell r="C30">
            <v>1500000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26842</v>
          </cell>
          <cell r="C31">
            <v>26842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400000</v>
          </cell>
          <cell r="C33">
            <v>400000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900000</v>
          </cell>
          <cell r="C35">
            <v>900000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685000</v>
          </cell>
          <cell r="C36">
            <v>685000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135000</v>
          </cell>
          <cell r="C37">
            <v>135000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209622</v>
          </cell>
          <cell r="C38">
            <v>209622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554950</v>
          </cell>
          <cell r="C39">
            <v>554950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18030</v>
          </cell>
          <cell r="C40">
            <v>18030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100000</v>
          </cell>
          <cell r="C41">
            <v>100000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25000</v>
          </cell>
          <cell r="C42">
            <v>25000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200000</v>
          </cell>
          <cell r="C45">
            <v>200000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80000</v>
          </cell>
          <cell r="C46">
            <v>80000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20605910.75</v>
          </cell>
          <cell r="C47">
            <v>20605910.75</v>
          </cell>
          <cell r="D47">
            <v>0</v>
          </cell>
          <cell r="E47">
            <v>0</v>
          </cell>
        </row>
      </sheetData>
      <sheetData sheetId="25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590139.15</v>
          </cell>
          <cell r="C2">
            <v>590139.15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-46246.46</v>
          </cell>
          <cell r="C3">
            <v>-46246.46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233000</v>
          </cell>
          <cell r="C5">
            <v>233000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592000</v>
          </cell>
          <cell r="C7">
            <v>592000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4103212.46</v>
          </cell>
          <cell r="C8">
            <v>4103212.46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2864359</v>
          </cell>
          <cell r="C9">
            <v>2864359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765411.9</v>
          </cell>
          <cell r="C10">
            <v>765411.9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124012.9</v>
          </cell>
          <cell r="C11">
            <v>124012.9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-5000</v>
          </cell>
          <cell r="C12">
            <v>-5000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482354</v>
          </cell>
          <cell r="C13">
            <v>482354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1059461</v>
          </cell>
          <cell r="C14">
            <v>1059461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1935583.43</v>
          </cell>
          <cell r="C15">
            <v>1935583.43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459600.16</v>
          </cell>
          <cell r="C16">
            <v>459600.16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215000</v>
          </cell>
          <cell r="C18">
            <v>215000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36000</v>
          </cell>
          <cell r="C20">
            <v>36000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480000</v>
          </cell>
          <cell r="C21">
            <v>480000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574999.62</v>
          </cell>
          <cell r="C23">
            <v>574999.62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605965.48</v>
          </cell>
          <cell r="C25">
            <v>605965.48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90000</v>
          </cell>
          <cell r="C26">
            <v>90000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986000</v>
          </cell>
          <cell r="C27">
            <v>986000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110000</v>
          </cell>
          <cell r="C28">
            <v>110000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700000</v>
          </cell>
          <cell r="C29">
            <v>700000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1710000</v>
          </cell>
          <cell r="C30">
            <v>1710000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-11500</v>
          </cell>
          <cell r="C31">
            <v>-11500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350000</v>
          </cell>
          <cell r="C33">
            <v>350000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600000</v>
          </cell>
          <cell r="C35">
            <v>600000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603166</v>
          </cell>
          <cell r="C36">
            <v>603166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133500</v>
          </cell>
          <cell r="C37">
            <v>133500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</v>
          </cell>
          <cell r="C38">
            <v>1000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251000</v>
          </cell>
          <cell r="C39">
            <v>251000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770593</v>
          </cell>
          <cell r="C40">
            <v>770593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21391</v>
          </cell>
          <cell r="C41">
            <v>21391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10000</v>
          </cell>
          <cell r="C43">
            <v>10000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300000</v>
          </cell>
          <cell r="C46">
            <v>300000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80000</v>
          </cell>
          <cell r="C47">
            <v>80000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22384086.640000001</v>
          </cell>
          <cell r="C48">
            <v>22384086.640000001</v>
          </cell>
          <cell r="D48">
            <v>0</v>
          </cell>
          <cell r="E48">
            <v>0</v>
          </cell>
        </row>
      </sheetData>
      <sheetData sheetId="26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1270000</v>
          </cell>
          <cell r="C2">
            <v>1270000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61663.65</v>
          </cell>
          <cell r="C3">
            <v>61663.65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250000</v>
          </cell>
          <cell r="C4">
            <v>250000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11500</v>
          </cell>
          <cell r="C5">
            <v>11500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695500</v>
          </cell>
          <cell r="C6">
            <v>695500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3754969.02</v>
          </cell>
          <cell r="C7">
            <v>3754969.02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3000700.57</v>
          </cell>
          <cell r="C8">
            <v>3000700.57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269961.71999999997</v>
          </cell>
          <cell r="C9">
            <v>269961.71999999997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124012.7</v>
          </cell>
          <cell r="C10">
            <v>124012.7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2000</v>
          </cell>
          <cell r="C11">
            <v>2000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207523</v>
          </cell>
          <cell r="C12">
            <v>207523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648263</v>
          </cell>
          <cell r="C13">
            <v>648263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-1265505.58</v>
          </cell>
          <cell r="C14">
            <v>-1265505.58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2073470</v>
          </cell>
          <cell r="C15">
            <v>2073470</v>
          </cell>
          <cell r="D15">
            <v>0</v>
          </cell>
          <cell r="E15">
            <v>0</v>
          </cell>
        </row>
        <row r="16">
          <cell r="A16" t="str">
            <v>PB - DO NOT USE</v>
          </cell>
          <cell r="B16">
            <v>149434</v>
          </cell>
          <cell r="C16">
            <v>149434</v>
          </cell>
          <cell r="D16">
            <v>0</v>
          </cell>
          <cell r="E16">
            <v>0</v>
          </cell>
        </row>
        <row r="17">
          <cell r="A17" t="str">
            <v>R1 - Replace - Substation - Switchgear, Breakers, R</v>
          </cell>
          <cell r="B17">
            <v>80000</v>
          </cell>
          <cell r="C17">
            <v>80000</v>
          </cell>
          <cell r="D17">
            <v>0</v>
          </cell>
          <cell r="E17">
            <v>0</v>
          </cell>
        </row>
        <row r="18">
          <cell r="A18" t="str">
            <v>R2 - Replace - Substation - Meters and Relays</v>
          </cell>
          <cell r="B18">
            <v>15000</v>
          </cell>
          <cell r="C18">
            <v>15000</v>
          </cell>
          <cell r="D18">
            <v>0</v>
          </cell>
          <cell r="E18">
            <v>0</v>
          </cell>
        </row>
        <row r="19">
          <cell r="A19" t="str">
            <v>R3 - Replace - Substation - Regulators</v>
          </cell>
          <cell r="B19">
            <v>36000</v>
          </cell>
          <cell r="C19">
            <v>36000</v>
          </cell>
          <cell r="D19">
            <v>0</v>
          </cell>
          <cell r="E19">
            <v>0</v>
          </cell>
        </row>
        <row r="20">
          <cell r="A20" t="str">
            <v>R4 - Replace - Substation - Transformers</v>
          </cell>
          <cell r="B20">
            <v>50000</v>
          </cell>
          <cell r="C20">
            <v>50000</v>
          </cell>
          <cell r="D20">
            <v>0</v>
          </cell>
          <cell r="E20">
            <v>0</v>
          </cell>
        </row>
        <row r="21">
          <cell r="A21" t="str">
            <v>R5 - Replace - Substation - Battery Banks</v>
          </cell>
          <cell r="B21">
            <v>21250</v>
          </cell>
          <cell r="C21">
            <v>21250</v>
          </cell>
          <cell r="D21">
            <v>0</v>
          </cell>
          <cell r="E21">
            <v>0</v>
          </cell>
        </row>
        <row r="22">
          <cell r="A22" t="str">
            <v>R6 - Replace - Substation - Bushings, Glass &amp; Other</v>
          </cell>
          <cell r="B22">
            <v>-214700.34</v>
          </cell>
          <cell r="C22">
            <v>-214700.34</v>
          </cell>
          <cell r="D22">
            <v>0</v>
          </cell>
          <cell r="E22">
            <v>0</v>
          </cell>
        </row>
        <row r="23">
          <cell r="A23" t="str">
            <v>R7 - Replace - Mobile Communications</v>
          </cell>
          <cell r="B23">
            <v>10000</v>
          </cell>
          <cell r="C23">
            <v>10000</v>
          </cell>
          <cell r="D23">
            <v>0</v>
          </cell>
          <cell r="E23">
            <v>0</v>
          </cell>
        </row>
        <row r="24">
          <cell r="A24" t="str">
            <v>R8 - Replace - Microwave/Fiber Communications</v>
          </cell>
          <cell r="B24">
            <v>409831.07</v>
          </cell>
          <cell r="C24">
            <v>409831.07</v>
          </cell>
          <cell r="D24">
            <v>0</v>
          </cell>
          <cell r="E24">
            <v>0</v>
          </cell>
        </row>
        <row r="25">
          <cell r="A25" t="str">
            <v>R9 - Replace - Other Communications</v>
          </cell>
          <cell r="B25">
            <v>110000</v>
          </cell>
          <cell r="C25">
            <v>110000</v>
          </cell>
          <cell r="D25">
            <v>0</v>
          </cell>
          <cell r="E25">
            <v>0</v>
          </cell>
        </row>
        <row r="26">
          <cell r="A26" t="str">
            <v>RA - Replace - Underground Cable</v>
          </cell>
          <cell r="B26">
            <v>1045000</v>
          </cell>
          <cell r="C26">
            <v>1045000</v>
          </cell>
          <cell r="D26">
            <v>0</v>
          </cell>
          <cell r="E26">
            <v>0</v>
          </cell>
        </row>
        <row r="27">
          <cell r="A27" t="str">
            <v>RB - Replace - Underground - Vaults &amp; Equipment</v>
          </cell>
          <cell r="B27">
            <v>150000</v>
          </cell>
          <cell r="C27">
            <v>150000</v>
          </cell>
          <cell r="D27">
            <v>0</v>
          </cell>
          <cell r="E27">
            <v>0</v>
          </cell>
        </row>
        <row r="28">
          <cell r="A28" t="str">
            <v>RC - Replace - Overhead Distribution Lines - Poles</v>
          </cell>
          <cell r="B28">
            <v>900000</v>
          </cell>
          <cell r="C28">
            <v>900000</v>
          </cell>
          <cell r="D28">
            <v>0</v>
          </cell>
          <cell r="E28">
            <v>0</v>
          </cell>
        </row>
        <row r="29">
          <cell r="A29" t="str">
            <v>RD - Replace - Overhead Distribution Lines - Other</v>
          </cell>
          <cell r="B29">
            <v>1800555</v>
          </cell>
          <cell r="C29">
            <v>1800555</v>
          </cell>
          <cell r="D29">
            <v>0</v>
          </cell>
          <cell r="E29">
            <v>0</v>
          </cell>
        </row>
        <row r="30">
          <cell r="A30" t="str">
            <v>RF - Replace - Overhead Transmission Lines - Other</v>
          </cell>
          <cell r="B30">
            <v>-36157</v>
          </cell>
          <cell r="C30">
            <v>-36157</v>
          </cell>
          <cell r="D30">
            <v>0</v>
          </cell>
          <cell r="E30">
            <v>0</v>
          </cell>
        </row>
        <row r="31">
          <cell r="A31" t="str">
            <v>RG - Replace - Computers/Software</v>
          </cell>
          <cell r="B31">
            <v>2500</v>
          </cell>
          <cell r="C31">
            <v>2500</v>
          </cell>
          <cell r="D31">
            <v>0</v>
          </cell>
          <cell r="E31">
            <v>0</v>
          </cell>
        </row>
        <row r="32">
          <cell r="A32" t="str">
            <v>RI - Replace - Storm and Casualty</v>
          </cell>
          <cell r="B32">
            <v>600000</v>
          </cell>
          <cell r="C32">
            <v>600000</v>
          </cell>
          <cell r="D32">
            <v>0</v>
          </cell>
          <cell r="E32">
            <v>0</v>
          </cell>
        </row>
        <row r="33">
          <cell r="A33" t="str">
            <v>RQ - Office Equip/Other General Plant</v>
          </cell>
          <cell r="B33">
            <v>80000</v>
          </cell>
          <cell r="C33">
            <v>80000</v>
          </cell>
          <cell r="D33">
            <v>0</v>
          </cell>
          <cell r="E33">
            <v>0</v>
          </cell>
        </row>
        <row r="34">
          <cell r="A34" t="str">
            <v>RV - Replace - Vehicles</v>
          </cell>
          <cell r="B34">
            <v>450000</v>
          </cell>
          <cell r="C34">
            <v>450000</v>
          </cell>
          <cell r="D34">
            <v>0</v>
          </cell>
          <cell r="E34">
            <v>0</v>
          </cell>
        </row>
        <row r="35">
          <cell r="A35" t="str">
            <v>U1 - Functional Upgrade - Feeder Improvements</v>
          </cell>
          <cell r="B35">
            <v>453153</v>
          </cell>
          <cell r="C35">
            <v>453153</v>
          </cell>
          <cell r="D35">
            <v>0</v>
          </cell>
          <cell r="E35">
            <v>0</v>
          </cell>
        </row>
        <row r="36">
          <cell r="A36" t="str">
            <v>U2 - Functional Upgrade - Substation Improvements</v>
          </cell>
          <cell r="B36">
            <v>103000</v>
          </cell>
          <cell r="C36">
            <v>103000</v>
          </cell>
          <cell r="D36">
            <v>0</v>
          </cell>
          <cell r="E36">
            <v>0</v>
          </cell>
        </row>
        <row r="37">
          <cell r="A37" t="str">
            <v>U4 - Functional Upgrade - Spare Equipment Additions</v>
          </cell>
          <cell r="B37">
            <v>1000</v>
          </cell>
          <cell r="C37">
            <v>1000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186900</v>
          </cell>
          <cell r="C38">
            <v>186900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405000</v>
          </cell>
          <cell r="C39">
            <v>405000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16169</v>
          </cell>
          <cell r="C40">
            <v>16169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40000</v>
          </cell>
          <cell r="C41">
            <v>40000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10000</v>
          </cell>
          <cell r="C42">
            <v>10000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300000</v>
          </cell>
          <cell r="C45">
            <v>300000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80000</v>
          </cell>
          <cell r="C46">
            <v>80000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18542392.809999999</v>
          </cell>
          <cell r="C47">
            <v>18542392.809999999</v>
          </cell>
          <cell r="D47">
            <v>0</v>
          </cell>
          <cell r="E47">
            <v>0</v>
          </cell>
        </row>
      </sheetData>
      <sheetData sheetId="27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-1052604.74</v>
          </cell>
          <cell r="C2">
            <v>-1052604.74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299211.74</v>
          </cell>
          <cell r="C3">
            <v>299211.74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32604.06</v>
          </cell>
          <cell r="C4">
            <v>32604.06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24305.72</v>
          </cell>
          <cell r="C5">
            <v>24305.72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-260103.23</v>
          </cell>
          <cell r="C6">
            <v>-260103.23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5513283.1900000004</v>
          </cell>
          <cell r="C7">
            <v>5513283.1900000004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3248750.61</v>
          </cell>
          <cell r="C8">
            <v>3248750.61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364576.87</v>
          </cell>
          <cell r="C9">
            <v>364576.87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142488.20000000001</v>
          </cell>
          <cell r="C10">
            <v>142488.20000000001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638.05999999999995</v>
          </cell>
          <cell r="C11">
            <v>638.05999999999995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575806.52</v>
          </cell>
          <cell r="C12">
            <v>575806.52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644731.44999999995</v>
          </cell>
          <cell r="C13">
            <v>644731.44999999995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1224469.45</v>
          </cell>
          <cell r="C14">
            <v>1224469.45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1636403.86</v>
          </cell>
          <cell r="C15">
            <v>1636403.86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15659.91</v>
          </cell>
          <cell r="C16">
            <v>15659.91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-132604.37</v>
          </cell>
          <cell r="C17">
            <v>-132604.37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17766.43</v>
          </cell>
          <cell r="C18">
            <v>17766.43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1585.56</v>
          </cell>
          <cell r="C19">
            <v>1585.56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128579.2</v>
          </cell>
          <cell r="C20">
            <v>128579.2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-107972.3</v>
          </cell>
          <cell r="C21">
            <v>-107972.3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22607.11</v>
          </cell>
          <cell r="C22">
            <v>22607.11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353977.13</v>
          </cell>
          <cell r="C23">
            <v>353977.13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18186.64</v>
          </cell>
          <cell r="C24">
            <v>18186.64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278240.73</v>
          </cell>
          <cell r="C25">
            <v>278240.73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64760.85</v>
          </cell>
          <cell r="C26">
            <v>64760.85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705729.21</v>
          </cell>
          <cell r="C27">
            <v>705729.21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182796.21</v>
          </cell>
          <cell r="C28">
            <v>182796.21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1154498.49</v>
          </cell>
          <cell r="C29">
            <v>1154498.49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1781108.34</v>
          </cell>
          <cell r="C30">
            <v>1781108.34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29988.400000000001</v>
          </cell>
          <cell r="C31">
            <v>29988.400000000001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82239.03</v>
          </cell>
          <cell r="C32">
            <v>82239.03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840692.3</v>
          </cell>
          <cell r="C33">
            <v>840692.3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91243.67</v>
          </cell>
          <cell r="C34">
            <v>91243.67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128606.47</v>
          </cell>
          <cell r="C35">
            <v>128606.47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526125.93999999994</v>
          </cell>
          <cell r="C36">
            <v>526125.93999999994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110252.92</v>
          </cell>
          <cell r="C37">
            <v>110252.92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365.23</v>
          </cell>
          <cell r="C38">
            <v>365.23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91261.440000000002</v>
          </cell>
          <cell r="C39">
            <v>91261.440000000002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182002.74</v>
          </cell>
          <cell r="C40">
            <v>182002.74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20380.14</v>
          </cell>
          <cell r="C41">
            <v>20380.14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33289.699999999997</v>
          </cell>
          <cell r="C42">
            <v>33289.699999999997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3362.78</v>
          </cell>
          <cell r="C43">
            <v>3362.78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194923.88</v>
          </cell>
          <cell r="C44">
            <v>194923.88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25287.66</v>
          </cell>
          <cell r="C45">
            <v>25287.66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103849.85</v>
          </cell>
          <cell r="C46">
            <v>103849.85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80733.13</v>
          </cell>
          <cell r="C47">
            <v>80733.13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19424086.18</v>
          </cell>
          <cell r="C48">
            <v>19424086.18</v>
          </cell>
          <cell r="D48">
            <v>0</v>
          </cell>
          <cell r="E48">
            <v>0</v>
          </cell>
        </row>
      </sheetData>
      <sheetData sheetId="28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2453258.6800000002</v>
          </cell>
          <cell r="C2">
            <v>2453258.6800000002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426694.47</v>
          </cell>
          <cell r="C3">
            <v>426694.47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21634.5</v>
          </cell>
          <cell r="C4">
            <v>21634.5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5680.34</v>
          </cell>
          <cell r="C5">
            <v>5680.34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678064.71</v>
          </cell>
          <cell r="C6">
            <v>678064.71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3478617.14</v>
          </cell>
          <cell r="C7">
            <v>3478617.14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2617253.69</v>
          </cell>
          <cell r="C8">
            <v>2617253.69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659653.18999999994</v>
          </cell>
          <cell r="C9">
            <v>659653.18999999994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89711.11</v>
          </cell>
          <cell r="C10">
            <v>89711.11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-7341.51</v>
          </cell>
          <cell r="C11">
            <v>-7341.51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479441.63</v>
          </cell>
          <cell r="C12">
            <v>479441.63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1372392.76</v>
          </cell>
          <cell r="C13">
            <v>1372392.76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2529474.59</v>
          </cell>
          <cell r="C14">
            <v>2529474.59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2616691.62</v>
          </cell>
          <cell r="C15">
            <v>2616691.62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-12137.27</v>
          </cell>
          <cell r="C16">
            <v>-12137.27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999124.97</v>
          </cell>
          <cell r="C17">
            <v>999124.97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65769.570000000007</v>
          </cell>
          <cell r="C18">
            <v>65769.570000000007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6936.43</v>
          </cell>
          <cell r="C19">
            <v>6936.43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57039.17</v>
          </cell>
          <cell r="C20">
            <v>57039.17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-8357.64</v>
          </cell>
          <cell r="C21">
            <v>-8357.64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12451.62</v>
          </cell>
          <cell r="C22">
            <v>12451.62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308774.62</v>
          </cell>
          <cell r="C23">
            <v>308774.62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14205.35</v>
          </cell>
          <cell r="C24">
            <v>14205.35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56472.52</v>
          </cell>
          <cell r="C25">
            <v>56472.52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41780.99</v>
          </cell>
          <cell r="C26">
            <v>41780.99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239690.48</v>
          </cell>
          <cell r="C27">
            <v>239690.48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144913.75</v>
          </cell>
          <cell r="C28">
            <v>144913.75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993389.36</v>
          </cell>
          <cell r="C29">
            <v>993389.36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1584076.14</v>
          </cell>
          <cell r="C30">
            <v>1584076.14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2846.41</v>
          </cell>
          <cell r="C31">
            <v>2846.41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39665.839999999997</v>
          </cell>
          <cell r="C32">
            <v>39665.839999999997</v>
          </cell>
          <cell r="D32">
            <v>0</v>
          </cell>
          <cell r="E32">
            <v>0</v>
          </cell>
        </row>
        <row r="33">
          <cell r="A33" t="str">
            <v>RG - Replace - Computers/Software</v>
          </cell>
          <cell r="B33">
            <v>116</v>
          </cell>
          <cell r="C33">
            <v>116</v>
          </cell>
          <cell r="D33">
            <v>0</v>
          </cell>
          <cell r="E33">
            <v>0</v>
          </cell>
        </row>
        <row r="34">
          <cell r="A34" t="str">
            <v>RI - Replace - Storm and Casualty</v>
          </cell>
          <cell r="B34">
            <v>892461.27</v>
          </cell>
          <cell r="C34">
            <v>892461.27</v>
          </cell>
          <cell r="D34">
            <v>0</v>
          </cell>
          <cell r="E34">
            <v>0</v>
          </cell>
        </row>
        <row r="35">
          <cell r="A35" t="str">
            <v>RQ - Office Equip/Other General Plant</v>
          </cell>
          <cell r="B35">
            <v>85129.63</v>
          </cell>
          <cell r="C35">
            <v>85129.63</v>
          </cell>
          <cell r="D35">
            <v>0</v>
          </cell>
          <cell r="E35">
            <v>0</v>
          </cell>
        </row>
        <row r="36">
          <cell r="A36" t="str">
            <v>RV - Replace - Vehicles</v>
          </cell>
          <cell r="B36">
            <v>983997.3</v>
          </cell>
          <cell r="C36">
            <v>983997.3</v>
          </cell>
          <cell r="D36">
            <v>0</v>
          </cell>
          <cell r="E36">
            <v>0</v>
          </cell>
        </row>
        <row r="37">
          <cell r="A37" t="str">
            <v>U1 - Functional Upgrade - Feeder Improvements</v>
          </cell>
          <cell r="B37">
            <v>385918.17</v>
          </cell>
          <cell r="C37">
            <v>385918.17</v>
          </cell>
          <cell r="D37">
            <v>0</v>
          </cell>
          <cell r="E37">
            <v>0</v>
          </cell>
        </row>
        <row r="38">
          <cell r="A38" t="str">
            <v>U2 - Functional Upgrade - Substation Improvements</v>
          </cell>
          <cell r="B38">
            <v>83033.66</v>
          </cell>
          <cell r="C38">
            <v>83033.66</v>
          </cell>
          <cell r="D38">
            <v>0</v>
          </cell>
          <cell r="E38">
            <v>0</v>
          </cell>
        </row>
        <row r="39">
          <cell r="A39" t="str">
            <v>U4 - Functional Upgrade - Spare Equipment Additions</v>
          </cell>
          <cell r="B39">
            <v>27116.99</v>
          </cell>
          <cell r="C39">
            <v>27116.99</v>
          </cell>
          <cell r="D39">
            <v>0</v>
          </cell>
          <cell r="E39">
            <v>0</v>
          </cell>
        </row>
        <row r="40">
          <cell r="A40" t="str">
            <v>U5 - Functional Upgrade - Mobile Communications</v>
          </cell>
          <cell r="B40">
            <v>78393.23</v>
          </cell>
          <cell r="C40">
            <v>78393.23</v>
          </cell>
          <cell r="D40">
            <v>0</v>
          </cell>
          <cell r="E40">
            <v>0</v>
          </cell>
        </row>
        <row r="41">
          <cell r="A41" t="str">
            <v>U6 - Functional Upgrade - Microwave/Fiber Communica</v>
          </cell>
          <cell r="B41">
            <v>146674.6</v>
          </cell>
          <cell r="C41">
            <v>146674.6</v>
          </cell>
          <cell r="D41">
            <v>0</v>
          </cell>
          <cell r="E41">
            <v>0</v>
          </cell>
        </row>
        <row r="42">
          <cell r="A42" t="str">
            <v>U7 - Functional Upgrade - Other Communications</v>
          </cell>
          <cell r="B42">
            <v>22041.4</v>
          </cell>
          <cell r="C42">
            <v>22041.4</v>
          </cell>
          <cell r="D42">
            <v>0</v>
          </cell>
          <cell r="E42">
            <v>0</v>
          </cell>
        </row>
        <row r="43">
          <cell r="A43" t="str">
            <v>U8 - Functional Upgrade - Technology Systems</v>
          </cell>
          <cell r="B43">
            <v>51700.46</v>
          </cell>
          <cell r="C43">
            <v>51700.46</v>
          </cell>
          <cell r="D43">
            <v>0</v>
          </cell>
          <cell r="E43">
            <v>0</v>
          </cell>
        </row>
        <row r="44">
          <cell r="A44" t="str">
            <v>U9 - Functional Upgrade - Computer/Office Equipment</v>
          </cell>
          <cell r="B44">
            <v>9817.8799999999992</v>
          </cell>
          <cell r="C44">
            <v>9817.8799999999992</v>
          </cell>
          <cell r="D44">
            <v>0</v>
          </cell>
          <cell r="E44">
            <v>0</v>
          </cell>
        </row>
        <row r="45">
          <cell r="A45" t="str">
            <v>UA - Functional Upgrade - Safety Improvements</v>
          </cell>
          <cell r="B45">
            <v>123824.4</v>
          </cell>
          <cell r="C45">
            <v>123824.4</v>
          </cell>
          <cell r="D45">
            <v>0</v>
          </cell>
          <cell r="E45">
            <v>0</v>
          </cell>
        </row>
        <row r="46">
          <cell r="A46" t="str">
            <v>UB - Functional Upgrade - Economically Justified</v>
          </cell>
          <cell r="B46">
            <v>27554.84</v>
          </cell>
          <cell r="C46">
            <v>27554.84</v>
          </cell>
          <cell r="D46">
            <v>0</v>
          </cell>
          <cell r="E46">
            <v>0</v>
          </cell>
        </row>
        <row r="47">
          <cell r="A47" t="str">
            <v>UQ - Functional Upgrade - Other General Plant</v>
          </cell>
          <cell r="B47">
            <v>242927.97</v>
          </cell>
          <cell r="C47">
            <v>242927.97</v>
          </cell>
          <cell r="D47">
            <v>0</v>
          </cell>
          <cell r="E47">
            <v>0</v>
          </cell>
        </row>
        <row r="48">
          <cell r="A48" t="str">
            <v>UV - Functional Upgrade - Vehicles</v>
          </cell>
          <cell r="B48">
            <v>174733.47</v>
          </cell>
          <cell r="C48">
            <v>174733.47</v>
          </cell>
          <cell r="D48">
            <v>0</v>
          </cell>
          <cell r="E48">
            <v>0</v>
          </cell>
        </row>
        <row r="49">
          <cell r="A49" t="str">
            <v>Total</v>
          </cell>
          <cell r="B49">
            <v>25303310.5</v>
          </cell>
          <cell r="C49">
            <v>25303310.5</v>
          </cell>
          <cell r="D49">
            <v>0</v>
          </cell>
          <cell r="E49">
            <v>0</v>
          </cell>
        </row>
      </sheetData>
      <sheetData sheetId="29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792592.03</v>
          </cell>
          <cell r="C2">
            <v>792592.03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-15434.95</v>
          </cell>
          <cell r="C3">
            <v>-15434.95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3010.74</v>
          </cell>
          <cell r="C4">
            <v>3010.74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15071.96</v>
          </cell>
          <cell r="C5">
            <v>15071.96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1073315.05</v>
          </cell>
          <cell r="C6">
            <v>1073315.05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3698931.87</v>
          </cell>
          <cell r="C7">
            <v>3698931.87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3019872.59</v>
          </cell>
          <cell r="C8">
            <v>3019872.59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631696.71</v>
          </cell>
          <cell r="C9">
            <v>631696.71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433688.65</v>
          </cell>
          <cell r="C10">
            <v>433688.65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-97754.84</v>
          </cell>
          <cell r="C11">
            <v>-97754.84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679008.28</v>
          </cell>
          <cell r="C12">
            <v>679008.28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1352731.97</v>
          </cell>
          <cell r="C13">
            <v>1352731.97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5860188.0199999996</v>
          </cell>
          <cell r="C14">
            <v>5860188.0199999996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1884642.87</v>
          </cell>
          <cell r="C15">
            <v>1884642.87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42983</v>
          </cell>
          <cell r="C16">
            <v>42983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1939173.62</v>
          </cell>
          <cell r="C17">
            <v>1939173.62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109670.08</v>
          </cell>
          <cell r="C18">
            <v>109670.08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2946.75</v>
          </cell>
          <cell r="C19">
            <v>2946.75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-3144.24</v>
          </cell>
          <cell r="C20">
            <v>-3144.24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133465.06</v>
          </cell>
          <cell r="C21">
            <v>133465.06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27691.33</v>
          </cell>
          <cell r="C22">
            <v>27691.33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204053.38</v>
          </cell>
          <cell r="C23">
            <v>204053.38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41059.050000000003</v>
          </cell>
          <cell r="C24">
            <v>41059.050000000003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149947.10999999999</v>
          </cell>
          <cell r="C25">
            <v>149947.10999999999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89381.27</v>
          </cell>
          <cell r="C26">
            <v>89381.27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531527.59</v>
          </cell>
          <cell r="C27">
            <v>531527.59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153995.4</v>
          </cell>
          <cell r="C28">
            <v>153995.4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786822.36</v>
          </cell>
          <cell r="C29">
            <v>786822.36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1466879.92</v>
          </cell>
          <cell r="C30">
            <v>1466879.92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-666.1</v>
          </cell>
          <cell r="C31">
            <v>-666.1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0.88</v>
          </cell>
          <cell r="C32">
            <v>0.88</v>
          </cell>
          <cell r="D32">
            <v>0</v>
          </cell>
          <cell r="E32">
            <v>0</v>
          </cell>
        </row>
        <row r="33">
          <cell r="A33" t="str">
            <v>RG - Replace - Computers/Software</v>
          </cell>
          <cell r="B33">
            <v>59.56</v>
          </cell>
          <cell r="C33">
            <v>59.56</v>
          </cell>
          <cell r="D33">
            <v>0</v>
          </cell>
          <cell r="E33">
            <v>0</v>
          </cell>
        </row>
        <row r="34">
          <cell r="A34" t="str">
            <v>RI - Replace - Storm and Casualty</v>
          </cell>
          <cell r="B34">
            <v>505696.98</v>
          </cell>
          <cell r="C34">
            <v>505696.98</v>
          </cell>
          <cell r="D34">
            <v>0</v>
          </cell>
          <cell r="E34">
            <v>0</v>
          </cell>
        </row>
        <row r="35">
          <cell r="A35" t="str">
            <v>RQ - Office Equip/Other General Plant</v>
          </cell>
          <cell r="B35">
            <v>-849.92</v>
          </cell>
          <cell r="C35">
            <v>-849.92</v>
          </cell>
          <cell r="D35">
            <v>0</v>
          </cell>
          <cell r="E35">
            <v>0</v>
          </cell>
        </row>
        <row r="36">
          <cell r="A36" t="str">
            <v>RV - Replace - Vehicles</v>
          </cell>
          <cell r="B36">
            <v>319309.07</v>
          </cell>
          <cell r="C36">
            <v>319309.07</v>
          </cell>
          <cell r="D36">
            <v>0</v>
          </cell>
          <cell r="E36">
            <v>0</v>
          </cell>
        </row>
        <row r="37">
          <cell r="A37" t="str">
            <v>U1 - Functional Upgrade - Feeder Improvements</v>
          </cell>
          <cell r="B37">
            <v>158164.76999999999</v>
          </cell>
          <cell r="C37">
            <v>158164.76999999999</v>
          </cell>
          <cell r="D37">
            <v>0</v>
          </cell>
          <cell r="E37">
            <v>0</v>
          </cell>
        </row>
        <row r="38">
          <cell r="A38" t="str">
            <v>U2 - Functional Upgrade - Substation Improvements</v>
          </cell>
          <cell r="B38">
            <v>28653.63</v>
          </cell>
          <cell r="C38">
            <v>28653.63</v>
          </cell>
          <cell r="D38">
            <v>0</v>
          </cell>
          <cell r="E38">
            <v>0</v>
          </cell>
        </row>
        <row r="39">
          <cell r="A39" t="str">
            <v>U3 - Functional Upgrade - Transmission Improvements</v>
          </cell>
          <cell r="B39">
            <v>43.66</v>
          </cell>
          <cell r="C39">
            <v>43.66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26132.21</v>
          </cell>
          <cell r="C40">
            <v>26132.21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23748.07</v>
          </cell>
          <cell r="C41">
            <v>23748.07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100646.32</v>
          </cell>
          <cell r="C42">
            <v>100646.32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17510.23</v>
          </cell>
          <cell r="C43">
            <v>17510.23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17101.97</v>
          </cell>
          <cell r="C44">
            <v>17101.97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10914.09</v>
          </cell>
          <cell r="C45">
            <v>10914.09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102158.46</v>
          </cell>
          <cell r="C46">
            <v>102158.46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24411.34</v>
          </cell>
          <cell r="C47">
            <v>24411.34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150587.17000000001</v>
          </cell>
          <cell r="C48">
            <v>150587.17000000001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135127.67999999999</v>
          </cell>
          <cell r="C49">
            <v>135127.67999999999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26626762.699999999</v>
          </cell>
          <cell r="C50">
            <v>26626762.699999999</v>
          </cell>
          <cell r="D50">
            <v>0</v>
          </cell>
          <cell r="E50">
            <v>0</v>
          </cell>
        </row>
      </sheetData>
      <sheetData sheetId="30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1162998.4099999999</v>
          </cell>
          <cell r="C2">
            <v>1162998.4099999999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365142.1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3677.19</v>
          </cell>
          <cell r="C4">
            <v>3677.19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11292.21</v>
          </cell>
          <cell r="C5">
            <v>11292.21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11871.83</v>
          </cell>
          <cell r="C6">
            <v>11871.83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1447471.48</v>
          </cell>
          <cell r="C7">
            <v>1447471.48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2763439.36</v>
          </cell>
          <cell r="C8">
            <v>2763439.36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2693049.96</v>
          </cell>
          <cell r="C9">
            <v>2693049.96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540257.13</v>
          </cell>
          <cell r="C10">
            <v>540257.13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514848.46</v>
          </cell>
          <cell r="C11">
            <v>514848.46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77345.990000000005</v>
          </cell>
          <cell r="C12">
            <v>77345.990000000005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492633.15</v>
          </cell>
          <cell r="C13">
            <v>492633.15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1746763.19</v>
          </cell>
          <cell r="C14">
            <v>1746763.19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4568045.3099999996</v>
          </cell>
          <cell r="C15">
            <v>4568045.3099999996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2071044.7</v>
          </cell>
          <cell r="C16">
            <v>2071044.7</v>
          </cell>
          <cell r="D16">
            <v>0</v>
          </cell>
          <cell r="E16">
            <v>0</v>
          </cell>
        </row>
        <row r="17">
          <cell r="A17" t="str">
            <v>NT - Temporary Line Extension &gt; 1 Year</v>
          </cell>
          <cell r="B17">
            <v>2525.25</v>
          </cell>
          <cell r="C17">
            <v>2525.25</v>
          </cell>
          <cell r="D17">
            <v>0</v>
          </cell>
          <cell r="E17">
            <v>0</v>
          </cell>
        </row>
        <row r="18">
          <cell r="A18" t="str">
            <v>PB - DO NOT USE</v>
          </cell>
          <cell r="B18">
            <v>-1818273.28</v>
          </cell>
          <cell r="C18">
            <v>-1818273.28</v>
          </cell>
          <cell r="D18">
            <v>0</v>
          </cell>
          <cell r="E18">
            <v>0</v>
          </cell>
        </row>
        <row r="19">
          <cell r="A19" t="str">
            <v>R1 - Replace - Substation - Switchgear, Breakers, R</v>
          </cell>
          <cell r="B19">
            <v>99301.14</v>
          </cell>
          <cell r="C19">
            <v>99301.14</v>
          </cell>
          <cell r="D19">
            <v>0</v>
          </cell>
          <cell r="E19">
            <v>0</v>
          </cell>
        </row>
        <row r="20">
          <cell r="A20" t="str">
            <v>R2 - Replace - Substation - Meters and Relays</v>
          </cell>
          <cell r="B20">
            <v>2368.2600000000002</v>
          </cell>
          <cell r="C20">
            <v>2368.2600000000002</v>
          </cell>
          <cell r="D20">
            <v>0</v>
          </cell>
          <cell r="E20">
            <v>0</v>
          </cell>
        </row>
        <row r="21">
          <cell r="A21" t="str">
            <v>R3 - Replace - Substation - Regulators</v>
          </cell>
          <cell r="B21">
            <v>71947.649999999994</v>
          </cell>
          <cell r="C21">
            <v>71947.649999999994</v>
          </cell>
          <cell r="D21">
            <v>0</v>
          </cell>
          <cell r="E21">
            <v>0</v>
          </cell>
        </row>
        <row r="22">
          <cell r="A22" t="str">
            <v>R4 - Replace - Substation - Transformers</v>
          </cell>
          <cell r="B22">
            <v>434717.59</v>
          </cell>
          <cell r="C22">
            <v>434717.59</v>
          </cell>
          <cell r="D22">
            <v>0</v>
          </cell>
          <cell r="E22">
            <v>0</v>
          </cell>
        </row>
        <row r="23">
          <cell r="A23" t="str">
            <v>R5 - Replace - Substation - Battery Banks</v>
          </cell>
          <cell r="B23">
            <v>23443.4</v>
          </cell>
          <cell r="C23">
            <v>23443.4</v>
          </cell>
          <cell r="D23">
            <v>0</v>
          </cell>
          <cell r="E23">
            <v>0</v>
          </cell>
        </row>
        <row r="24">
          <cell r="A24" t="str">
            <v>R6 - Replace - Substation - Bushings, Glass &amp; Other</v>
          </cell>
          <cell r="B24">
            <v>85744.18</v>
          </cell>
          <cell r="C24">
            <v>85744.18</v>
          </cell>
          <cell r="D24">
            <v>0</v>
          </cell>
          <cell r="E24">
            <v>0</v>
          </cell>
        </row>
        <row r="25">
          <cell r="A25" t="str">
            <v>R7 - Replace - Mobile Communications</v>
          </cell>
          <cell r="B25">
            <v>36174.54</v>
          </cell>
          <cell r="C25">
            <v>36174.54</v>
          </cell>
          <cell r="D25">
            <v>0</v>
          </cell>
          <cell r="E25">
            <v>0</v>
          </cell>
        </row>
        <row r="26">
          <cell r="A26" t="str">
            <v>R8 - Replace - Microwave/Fiber Communications</v>
          </cell>
          <cell r="B26">
            <v>134138.32999999999</v>
          </cell>
          <cell r="C26">
            <v>134138.32999999999</v>
          </cell>
          <cell r="D26">
            <v>0</v>
          </cell>
          <cell r="E26">
            <v>0</v>
          </cell>
        </row>
        <row r="27">
          <cell r="A27" t="str">
            <v>R9 - Replace - Other Communications</v>
          </cell>
          <cell r="B27">
            <v>79925.75</v>
          </cell>
          <cell r="C27">
            <v>79925.75</v>
          </cell>
          <cell r="D27">
            <v>0</v>
          </cell>
          <cell r="E27">
            <v>0</v>
          </cell>
        </row>
        <row r="28">
          <cell r="A28" t="str">
            <v>RA - Replace - Underground Cable</v>
          </cell>
          <cell r="B28">
            <v>362336.66</v>
          </cell>
          <cell r="C28">
            <v>362336.66</v>
          </cell>
          <cell r="D28">
            <v>0</v>
          </cell>
          <cell r="E28">
            <v>0</v>
          </cell>
        </row>
        <row r="29">
          <cell r="A29" t="str">
            <v>RB - Replace - Underground - Vaults &amp; Equipment</v>
          </cell>
          <cell r="B29">
            <v>149752.10999999999</v>
          </cell>
          <cell r="C29">
            <v>149752.10999999999</v>
          </cell>
          <cell r="D29">
            <v>0</v>
          </cell>
          <cell r="E29">
            <v>0</v>
          </cell>
        </row>
        <row r="30">
          <cell r="A30" t="str">
            <v>RC - Replace - Overhead Distribution Lines - Poles</v>
          </cell>
          <cell r="B30">
            <v>1252177.3500000001</v>
          </cell>
          <cell r="C30">
            <v>1252177.3500000001</v>
          </cell>
          <cell r="D30">
            <v>0</v>
          </cell>
          <cell r="E30">
            <v>0</v>
          </cell>
        </row>
        <row r="31">
          <cell r="A31" t="str">
            <v>RD - Replace - Overhead Distribution Lines - Other</v>
          </cell>
          <cell r="B31">
            <v>1208072.5</v>
          </cell>
          <cell r="C31">
            <v>1208072.5</v>
          </cell>
          <cell r="D31">
            <v>0</v>
          </cell>
          <cell r="E31">
            <v>0</v>
          </cell>
        </row>
        <row r="32">
          <cell r="A32" t="str">
            <v>RE - Replace - Overhead Transmission Lines - Poles</v>
          </cell>
          <cell r="B32">
            <v>917.14</v>
          </cell>
          <cell r="C32">
            <v>917.14</v>
          </cell>
          <cell r="D32">
            <v>0</v>
          </cell>
          <cell r="E32">
            <v>0</v>
          </cell>
        </row>
        <row r="33">
          <cell r="A33" t="str">
            <v>RF - Replace - Overhead Transmission Lines - Other</v>
          </cell>
          <cell r="B33">
            <v>0.9</v>
          </cell>
          <cell r="C33">
            <v>0.9</v>
          </cell>
          <cell r="D33">
            <v>0</v>
          </cell>
          <cell r="E33">
            <v>0</v>
          </cell>
        </row>
        <row r="34">
          <cell r="A34" t="str">
            <v>RG - Replace - Computers/Software</v>
          </cell>
          <cell r="B34">
            <v>3571.55</v>
          </cell>
          <cell r="C34">
            <v>3571.55</v>
          </cell>
          <cell r="D34">
            <v>0</v>
          </cell>
          <cell r="E34">
            <v>0</v>
          </cell>
        </row>
        <row r="35">
          <cell r="A35" t="str">
            <v>RI - Replace - Storm and Casualty</v>
          </cell>
          <cell r="B35">
            <v>543208.31999999995</v>
          </cell>
          <cell r="C35">
            <v>543208.31999999995</v>
          </cell>
          <cell r="D35">
            <v>0</v>
          </cell>
          <cell r="E35">
            <v>0</v>
          </cell>
        </row>
        <row r="36">
          <cell r="A36" t="str">
            <v>RQ - Office Equip/Other General Plant</v>
          </cell>
          <cell r="B36">
            <v>91735.05</v>
          </cell>
          <cell r="C36">
            <v>91735.05</v>
          </cell>
          <cell r="D36">
            <v>0</v>
          </cell>
          <cell r="E36">
            <v>0</v>
          </cell>
        </row>
        <row r="37">
          <cell r="A37" t="str">
            <v>RV - Replace - Vehicles</v>
          </cell>
          <cell r="B37">
            <v>182866.58</v>
          </cell>
          <cell r="C37">
            <v>182866.58</v>
          </cell>
          <cell r="D37">
            <v>0</v>
          </cell>
          <cell r="E37">
            <v>0</v>
          </cell>
        </row>
        <row r="38">
          <cell r="A38" t="str">
            <v>U1 - Functional Upgrade - Feeder Improvements</v>
          </cell>
          <cell r="B38">
            <v>291808.28000000003</v>
          </cell>
          <cell r="C38">
            <v>291808.28000000003</v>
          </cell>
          <cell r="D38">
            <v>0</v>
          </cell>
          <cell r="E38">
            <v>0</v>
          </cell>
        </row>
        <row r="39">
          <cell r="A39" t="str">
            <v>U2 - Functional Upgrade - Substation Improvements</v>
          </cell>
          <cell r="B39">
            <v>28026.61</v>
          </cell>
          <cell r="C39">
            <v>28026.61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388.82</v>
          </cell>
          <cell r="C40">
            <v>388.82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34124.07</v>
          </cell>
          <cell r="C41">
            <v>34124.07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163130.04</v>
          </cell>
          <cell r="C42">
            <v>163130.04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21984.18</v>
          </cell>
          <cell r="C43">
            <v>21984.18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10609.58</v>
          </cell>
          <cell r="C44">
            <v>10609.58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-31760.03</v>
          </cell>
          <cell r="C45">
            <v>-31760.03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137409.69</v>
          </cell>
          <cell r="C46">
            <v>137409.69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24308.5</v>
          </cell>
          <cell r="C47">
            <v>24308.5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104254.15</v>
          </cell>
          <cell r="C48">
            <v>104254.15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102798.63</v>
          </cell>
          <cell r="C49">
            <v>102798.63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22303613.960000001</v>
          </cell>
          <cell r="C50">
            <v>22303613.960000001</v>
          </cell>
          <cell r="D50">
            <v>0</v>
          </cell>
          <cell r="E50">
            <v>0</v>
          </cell>
        </row>
      </sheetData>
      <sheetData sheetId="31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756998.67</v>
          </cell>
          <cell r="C2">
            <v>756998.67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246662.65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5925.56</v>
          </cell>
          <cell r="C4">
            <v>5925.56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26706.46</v>
          </cell>
          <cell r="C5">
            <v>26706.46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17081.66</v>
          </cell>
          <cell r="C6">
            <v>17081.66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955350.29</v>
          </cell>
          <cell r="C7">
            <v>955350.29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3278998.33</v>
          </cell>
          <cell r="C8">
            <v>3278998.33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1914358.71</v>
          </cell>
          <cell r="C9">
            <v>1914358.71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206454.5</v>
          </cell>
          <cell r="C10">
            <v>206454.5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465459.91</v>
          </cell>
          <cell r="C11">
            <v>465459.91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-1460.93</v>
          </cell>
          <cell r="C12">
            <v>-1460.93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730574.35</v>
          </cell>
          <cell r="C13">
            <v>730574.35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1826023.28</v>
          </cell>
          <cell r="C14">
            <v>1826023.28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6035155.7599999998</v>
          </cell>
          <cell r="C15">
            <v>6035155.7599999998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1634081.66</v>
          </cell>
          <cell r="C16">
            <v>1634081.66</v>
          </cell>
          <cell r="D16">
            <v>0</v>
          </cell>
          <cell r="E16">
            <v>0</v>
          </cell>
        </row>
        <row r="17">
          <cell r="A17" t="str">
            <v>NT - Temporary Line Extension &gt; 1 Year</v>
          </cell>
          <cell r="B17">
            <v>-17898.62</v>
          </cell>
          <cell r="C17">
            <v>-17898.62</v>
          </cell>
          <cell r="D17">
            <v>0</v>
          </cell>
          <cell r="E17">
            <v>0</v>
          </cell>
        </row>
        <row r="18">
          <cell r="A18" t="str">
            <v>PB - DO NOT USE</v>
          </cell>
          <cell r="B18">
            <v>75444.240000000005</v>
          </cell>
          <cell r="C18">
            <v>75444.240000000005</v>
          </cell>
          <cell r="D18">
            <v>0</v>
          </cell>
          <cell r="E18">
            <v>0</v>
          </cell>
        </row>
        <row r="19">
          <cell r="A19" t="str">
            <v>R1 - Replace - Substation - Switchgear, Breakers, R</v>
          </cell>
          <cell r="B19">
            <v>150811.01</v>
          </cell>
          <cell r="C19">
            <v>150811.01</v>
          </cell>
          <cell r="D19">
            <v>0</v>
          </cell>
          <cell r="E19">
            <v>0</v>
          </cell>
        </row>
        <row r="20">
          <cell r="A20" t="str">
            <v>R2 - Replace - Substation - Meters and Relays</v>
          </cell>
          <cell r="B20">
            <v>-5885.97</v>
          </cell>
          <cell r="C20">
            <v>-5885.97</v>
          </cell>
          <cell r="D20">
            <v>0</v>
          </cell>
          <cell r="E20">
            <v>0</v>
          </cell>
        </row>
        <row r="21">
          <cell r="A21" t="str">
            <v>R3 - Replace - Substation - Regulators</v>
          </cell>
          <cell r="B21">
            <v>4403.75</v>
          </cell>
          <cell r="C21">
            <v>4403.75</v>
          </cell>
          <cell r="D21">
            <v>0</v>
          </cell>
          <cell r="E21">
            <v>0</v>
          </cell>
        </row>
        <row r="22">
          <cell r="A22" t="str">
            <v>R4 - Replace - Substation - Transformers</v>
          </cell>
          <cell r="B22">
            <v>-42546.66</v>
          </cell>
          <cell r="C22">
            <v>-42546.66</v>
          </cell>
          <cell r="D22">
            <v>0</v>
          </cell>
          <cell r="E22">
            <v>0</v>
          </cell>
        </row>
        <row r="23">
          <cell r="A23" t="str">
            <v>R5 - Replace - Substation - Battery Banks</v>
          </cell>
          <cell r="B23">
            <v>11920.67</v>
          </cell>
          <cell r="C23">
            <v>11920.67</v>
          </cell>
          <cell r="D23">
            <v>0</v>
          </cell>
          <cell r="E23">
            <v>0</v>
          </cell>
        </row>
        <row r="24">
          <cell r="A24" t="str">
            <v>R6 - Replace - Substation - Bushings, Glass &amp; Other</v>
          </cell>
          <cell r="B24">
            <v>129184.41</v>
          </cell>
          <cell r="C24">
            <v>129184.41</v>
          </cell>
          <cell r="D24">
            <v>0</v>
          </cell>
          <cell r="E24">
            <v>0</v>
          </cell>
        </row>
        <row r="25">
          <cell r="A25" t="str">
            <v>R7 - Replace - Mobile Communications</v>
          </cell>
          <cell r="B25">
            <v>29373.82</v>
          </cell>
          <cell r="C25">
            <v>29373.82</v>
          </cell>
          <cell r="D25">
            <v>0</v>
          </cell>
          <cell r="E25">
            <v>0</v>
          </cell>
        </row>
        <row r="26">
          <cell r="A26" t="str">
            <v>R8 - Replace - Microwave/Fiber Communications</v>
          </cell>
          <cell r="B26">
            <v>141041.76</v>
          </cell>
          <cell r="C26">
            <v>141041.76</v>
          </cell>
          <cell r="D26">
            <v>0</v>
          </cell>
          <cell r="E26">
            <v>0</v>
          </cell>
        </row>
        <row r="27">
          <cell r="A27" t="str">
            <v>R9 - Replace - Other Communications</v>
          </cell>
          <cell r="B27">
            <v>90345.42</v>
          </cell>
          <cell r="C27">
            <v>90345.42</v>
          </cell>
          <cell r="D27">
            <v>0</v>
          </cell>
          <cell r="E27">
            <v>0</v>
          </cell>
        </row>
        <row r="28">
          <cell r="A28" t="str">
            <v>RA - Replace - Underground Cable</v>
          </cell>
          <cell r="B28">
            <v>1145024.1100000001</v>
          </cell>
          <cell r="C28">
            <v>1145024.1100000001</v>
          </cell>
          <cell r="D28">
            <v>0</v>
          </cell>
          <cell r="E28">
            <v>0</v>
          </cell>
        </row>
        <row r="29">
          <cell r="A29" t="str">
            <v>RB - Replace - Underground - Vaults &amp; Equipment</v>
          </cell>
          <cell r="B29">
            <v>135459.62</v>
          </cell>
          <cell r="C29">
            <v>135459.62</v>
          </cell>
          <cell r="D29">
            <v>0</v>
          </cell>
          <cell r="E29">
            <v>0</v>
          </cell>
        </row>
        <row r="30">
          <cell r="A30" t="str">
            <v>RC - Replace - Overhead Distribution Lines - Poles</v>
          </cell>
          <cell r="B30">
            <v>690875.36</v>
          </cell>
          <cell r="C30">
            <v>690875.36</v>
          </cell>
          <cell r="D30">
            <v>0</v>
          </cell>
          <cell r="E30">
            <v>0</v>
          </cell>
        </row>
        <row r="31">
          <cell r="A31" t="str">
            <v>RD - Replace - Overhead Distribution Lines - Other</v>
          </cell>
          <cell r="B31">
            <v>896920.67</v>
          </cell>
          <cell r="C31">
            <v>896920.67</v>
          </cell>
          <cell r="D31">
            <v>0</v>
          </cell>
          <cell r="E31">
            <v>0</v>
          </cell>
        </row>
        <row r="32">
          <cell r="A32" t="str">
            <v>RE - Replace - Overhead Transmission Lines - Poles</v>
          </cell>
          <cell r="B32">
            <v>-72768.91</v>
          </cell>
          <cell r="C32">
            <v>-72768.91</v>
          </cell>
          <cell r="D32">
            <v>0</v>
          </cell>
          <cell r="E32">
            <v>0</v>
          </cell>
        </row>
        <row r="33">
          <cell r="A33" t="str">
            <v>RF - Replace - Overhead Transmission Lines - Other</v>
          </cell>
          <cell r="B33">
            <v>-676.37</v>
          </cell>
          <cell r="C33">
            <v>-676.37</v>
          </cell>
          <cell r="D33">
            <v>0</v>
          </cell>
          <cell r="E33">
            <v>0</v>
          </cell>
        </row>
        <row r="34">
          <cell r="A34" t="str">
            <v>RG - Replace - Computers/Software</v>
          </cell>
          <cell r="B34">
            <v>2770.99</v>
          </cell>
          <cell r="C34">
            <v>2770.99</v>
          </cell>
          <cell r="D34">
            <v>0</v>
          </cell>
          <cell r="E34">
            <v>0</v>
          </cell>
        </row>
        <row r="35">
          <cell r="A35" t="str">
            <v>RI - Replace - Storm and Casualty</v>
          </cell>
          <cell r="B35">
            <v>496398.84</v>
          </cell>
          <cell r="C35">
            <v>496398.84</v>
          </cell>
          <cell r="D35">
            <v>0</v>
          </cell>
          <cell r="E35">
            <v>0</v>
          </cell>
        </row>
        <row r="36">
          <cell r="A36" t="str">
            <v>RQ - Office Equip/Other General Plant</v>
          </cell>
          <cell r="B36">
            <v>190485.41</v>
          </cell>
          <cell r="C36">
            <v>190485.41</v>
          </cell>
          <cell r="D36">
            <v>0</v>
          </cell>
          <cell r="E36">
            <v>0</v>
          </cell>
        </row>
        <row r="37">
          <cell r="A37" t="str">
            <v>RV - Replace - Vehicles</v>
          </cell>
          <cell r="B37">
            <v>109244.44</v>
          </cell>
          <cell r="C37">
            <v>109244.44</v>
          </cell>
          <cell r="D37">
            <v>0</v>
          </cell>
          <cell r="E37">
            <v>0</v>
          </cell>
        </row>
        <row r="38">
          <cell r="A38" t="str">
            <v>U1 - Functional Upgrade - Feeder Improvements</v>
          </cell>
          <cell r="B38">
            <v>434257.26</v>
          </cell>
          <cell r="C38">
            <v>434257.26</v>
          </cell>
          <cell r="D38">
            <v>0</v>
          </cell>
          <cell r="E38">
            <v>0</v>
          </cell>
        </row>
        <row r="39">
          <cell r="A39" t="str">
            <v>U2 - Functional Upgrade - Substation Improvements</v>
          </cell>
          <cell r="B39">
            <v>91213.55</v>
          </cell>
          <cell r="C39">
            <v>91213.55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387.44</v>
          </cell>
          <cell r="C40">
            <v>387.44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7993.63</v>
          </cell>
          <cell r="C41">
            <v>7993.63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295348.78999999998</v>
          </cell>
          <cell r="C42">
            <v>295348.78999999998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23643.82</v>
          </cell>
          <cell r="C43">
            <v>23643.82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12301.43</v>
          </cell>
          <cell r="C44">
            <v>12301.43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-27419.41</v>
          </cell>
          <cell r="C45">
            <v>-27419.41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136652.97</v>
          </cell>
          <cell r="C46">
            <v>136652.97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18522.29</v>
          </cell>
          <cell r="C47">
            <v>18522.29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1.01</v>
          </cell>
          <cell r="C48">
            <v>1.01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92043.37</v>
          </cell>
          <cell r="C49">
            <v>92043.37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23343245</v>
          </cell>
          <cell r="C50">
            <v>23343245</v>
          </cell>
          <cell r="D50">
            <v>0</v>
          </cell>
          <cell r="E50">
            <v>0</v>
          </cell>
        </row>
      </sheetData>
      <sheetData sheetId="3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524306.79</v>
          </cell>
          <cell r="D2">
            <v>-524306.79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147191.92000000001</v>
          </cell>
          <cell r="D3">
            <v>-147191.92000000001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37309.800000000003</v>
          </cell>
          <cell r="D4">
            <v>-37309.800000000003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84018.85</v>
          </cell>
          <cell r="D5">
            <v>-84018.85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449152.62</v>
          </cell>
          <cell r="D6">
            <v>-449152.62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3478279.4</v>
          </cell>
          <cell r="D7">
            <v>-3478279.4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2270812.71</v>
          </cell>
          <cell r="D8">
            <v>-2270812.71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374014.58</v>
          </cell>
          <cell r="D9">
            <v>-374014.58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225818.32</v>
          </cell>
          <cell r="D10">
            <v>-225818.32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178660.31</v>
          </cell>
          <cell r="D11">
            <v>-178660.31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1084243.3600000001</v>
          </cell>
          <cell r="D12">
            <v>-1084243.3600000001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2375388.5099999998</v>
          </cell>
          <cell r="D13">
            <v>-2375388.5099999998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</v>
          </cell>
          <cell r="D14">
            <v>-1793484.3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154877.76999999999</v>
          </cell>
          <cell r="D16">
            <v>-154877.76999999999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39438.839999999997</v>
          </cell>
          <cell r="D17">
            <v>-39438.839999999997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66387.149999999994</v>
          </cell>
          <cell r="D18">
            <v>-66387.149999999994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154088.06</v>
          </cell>
          <cell r="D19">
            <v>-154088.06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12089.58</v>
          </cell>
          <cell r="D20">
            <v>-12089.58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275350.90000000002</v>
          </cell>
          <cell r="D21">
            <v>-275350.90000000002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12826.56</v>
          </cell>
          <cell r="D22">
            <v>-12826.56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29025.67</v>
          </cell>
          <cell r="D23">
            <v>-29025.67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50393.66</v>
          </cell>
          <cell r="D24">
            <v>-50393.66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1119768.92</v>
          </cell>
          <cell r="D25">
            <v>-1119768.92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106146.83</v>
          </cell>
          <cell r="D26">
            <v>-106146.83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1763443.78</v>
          </cell>
          <cell r="D27">
            <v>-1763443.78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1960378.64</v>
          </cell>
          <cell r="D28">
            <v>-1960378.64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694279.82</v>
          </cell>
          <cell r="D29">
            <v>-694279.82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85208.22</v>
          </cell>
          <cell r="D30">
            <v>-85208.22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1889926.28</v>
          </cell>
          <cell r="D31">
            <v>-1889926.28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784959</v>
          </cell>
          <cell r="D32">
            <v>-784959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101708.23</v>
          </cell>
          <cell r="D33">
            <v>-101708.23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181.44</v>
          </cell>
          <cell r="D34">
            <v>-181.44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52914.59</v>
          </cell>
          <cell r="D35">
            <v>-52914.59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58694.94</v>
          </cell>
          <cell r="D36">
            <v>-58694.94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111747.72</v>
          </cell>
          <cell r="D37">
            <v>-111747.72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78367.899999999994</v>
          </cell>
          <cell r="D38">
            <v>-78367.899999999994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19769.79</v>
          </cell>
          <cell r="D39">
            <v>-19769.79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36289.129999999997</v>
          </cell>
          <cell r="D40">
            <v>-36289.129999999997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</v>
          </cell>
          <cell r="D41">
            <v>-96832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358106.1</v>
          </cell>
          <cell r="D42">
            <v>-358106.1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23135882.989999998</v>
          </cell>
          <cell r="D43">
            <v>-23135882.989999998</v>
          </cell>
          <cell r="E43">
            <v>-1</v>
          </cell>
        </row>
      </sheetData>
      <sheetData sheetId="3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411838.81</v>
          </cell>
          <cell r="D2">
            <v>-411838.81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112437.57</v>
          </cell>
          <cell r="D3">
            <v>-112437.57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14753.52</v>
          </cell>
          <cell r="D4">
            <v>-14753.52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84018.78</v>
          </cell>
          <cell r="D5">
            <v>-84018.78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190538.5</v>
          </cell>
          <cell r="D6">
            <v>-190538.5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2791940.7</v>
          </cell>
          <cell r="D7">
            <v>-2791940.7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1846171.89</v>
          </cell>
          <cell r="D8">
            <v>-1846171.89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464889.45</v>
          </cell>
          <cell r="D9">
            <v>-464889.45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45296.480000000003</v>
          </cell>
          <cell r="D10">
            <v>-45296.480000000003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443864.8</v>
          </cell>
          <cell r="D11">
            <v>-443864.8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983977.35</v>
          </cell>
          <cell r="D12">
            <v>-983977.35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2326663.2999999998</v>
          </cell>
          <cell r="D13">
            <v>-2326663.2999999998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1793484.34</v>
          </cell>
          <cell r="D14">
            <v>-1793484.34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91910</v>
          </cell>
          <cell r="D16">
            <v>-91910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22594.19</v>
          </cell>
          <cell r="D17">
            <v>-22594.19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44328.44</v>
          </cell>
          <cell r="D18">
            <v>-44328.44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98847.62</v>
          </cell>
          <cell r="D19">
            <v>-98847.62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10886.36</v>
          </cell>
          <cell r="D20">
            <v>-10886.36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193158.43</v>
          </cell>
          <cell r="D21">
            <v>-193158.43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50940.97</v>
          </cell>
          <cell r="D22">
            <v>-50940.97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84223.14</v>
          </cell>
          <cell r="D23">
            <v>-84223.14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83723.14</v>
          </cell>
          <cell r="D24">
            <v>-83723.14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994834.33</v>
          </cell>
          <cell r="D25">
            <v>-994834.33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89593.23</v>
          </cell>
          <cell r="D26">
            <v>-89593.23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1177502.21</v>
          </cell>
          <cell r="D27">
            <v>-1177502.21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1481415.45</v>
          </cell>
          <cell r="D28">
            <v>-1481415.45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694279.79</v>
          </cell>
          <cell r="D29">
            <v>-694279.79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85208.78</v>
          </cell>
          <cell r="D30">
            <v>-85208.78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1424222.25</v>
          </cell>
          <cell r="D31">
            <v>-1424222.25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724799.43</v>
          </cell>
          <cell r="D32">
            <v>-724799.43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101707.78</v>
          </cell>
          <cell r="D33">
            <v>-101707.78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161.4</v>
          </cell>
          <cell r="D34">
            <v>-161.4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102398.84</v>
          </cell>
          <cell r="D35">
            <v>-102398.84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100806.67</v>
          </cell>
          <cell r="D36">
            <v>-100806.67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100963.57</v>
          </cell>
          <cell r="D37">
            <v>-100963.57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17584.740000000002</v>
          </cell>
          <cell r="D39">
            <v>-17584.740000000002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32276.85</v>
          </cell>
          <cell r="D40">
            <v>-32276.85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96832.4</v>
          </cell>
          <cell r="D41">
            <v>-96832.4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269807.49</v>
          </cell>
          <cell r="D42">
            <v>-269807.49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19763222.890000001</v>
          </cell>
          <cell r="D43">
            <v>-19763222.890000001</v>
          </cell>
          <cell r="E43">
            <v>-1</v>
          </cell>
        </row>
      </sheetData>
      <sheetData sheetId="3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192781.8</v>
          </cell>
          <cell r="D2">
            <v>-192781.8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125659.32</v>
          </cell>
          <cell r="D3">
            <v>-125659.32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36698.85</v>
          </cell>
          <cell r="D4">
            <v>-36698.85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</v>
          </cell>
          <cell r="D5">
            <v>-84018.8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229967.06</v>
          </cell>
          <cell r="D6">
            <v>-229967.06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2861649.83</v>
          </cell>
          <cell r="D7">
            <v>-2861649.83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2495201.19</v>
          </cell>
          <cell r="D8">
            <v>-2495201.19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476794.97</v>
          </cell>
          <cell r="D9">
            <v>-476794.97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68615.3</v>
          </cell>
          <cell r="D10">
            <v>-68615.3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501121.69</v>
          </cell>
          <cell r="D11">
            <v>-501121.69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983977.31</v>
          </cell>
          <cell r="D12">
            <v>-983977.31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2326663.11</v>
          </cell>
          <cell r="D13">
            <v>-2326663.11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1793484.15</v>
          </cell>
          <cell r="D14">
            <v>-1793484.15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80489.48</v>
          </cell>
          <cell r="D16">
            <v>-80489.48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19786.79</v>
          </cell>
          <cell r="D17">
            <v>-19786.79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35505.089999999997</v>
          </cell>
          <cell r="D18">
            <v>-35505.089999999997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98847.7</v>
          </cell>
          <cell r="D19">
            <v>-98847.7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10886.64</v>
          </cell>
          <cell r="D20">
            <v>-10886.64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120450.07</v>
          </cell>
          <cell r="D21">
            <v>-120450.07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25531.41</v>
          </cell>
          <cell r="D22">
            <v>-25531.41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283490</v>
          </cell>
          <cell r="D23">
            <v>-283490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83723.149999999994</v>
          </cell>
          <cell r="D24">
            <v>-83723.149999999994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836614.31</v>
          </cell>
          <cell r="D25">
            <v>-836614.31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78968.47</v>
          </cell>
          <cell r="D26">
            <v>-78968.47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</v>
          </cell>
          <cell r="D27">
            <v>-1177502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1481415.24</v>
          </cell>
          <cell r="D28">
            <v>-1481415.24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694279.66</v>
          </cell>
          <cell r="D29">
            <v>-694279.66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85208.81</v>
          </cell>
          <cell r="D30">
            <v>-85208.81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1424222.17</v>
          </cell>
          <cell r="D31">
            <v>-1424222.17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664639.80000000005</v>
          </cell>
          <cell r="D32">
            <v>-664639.80000000005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76432.45</v>
          </cell>
          <cell r="D33">
            <v>-76432.45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161.38</v>
          </cell>
          <cell r="D34">
            <v>-161.38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102398.78</v>
          </cell>
          <cell r="D35">
            <v>-102398.78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86769.43</v>
          </cell>
          <cell r="D36">
            <v>-86769.43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81473.570000000007</v>
          </cell>
          <cell r="D37">
            <v>-81473.570000000007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17583.599999999999</v>
          </cell>
          <cell r="D39">
            <v>-17583.599999999999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32276.85</v>
          </cell>
          <cell r="D40">
            <v>-32276.85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96832.53</v>
          </cell>
          <cell r="D41">
            <v>-96832.53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269807.51</v>
          </cell>
          <cell r="D42">
            <v>-269807.51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20220270.170000002</v>
          </cell>
          <cell r="D43">
            <v>-20220270.170000002</v>
          </cell>
          <cell r="E43">
            <v>-1</v>
          </cell>
        </row>
      </sheetData>
      <sheetData sheetId="3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471435.51</v>
          </cell>
          <cell r="D2">
            <v>-471435.51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320391.15000000002</v>
          </cell>
          <cell r="D3">
            <v>-320391.15000000002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36141.99</v>
          </cell>
          <cell r="D4">
            <v>-36141.99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84018.83</v>
          </cell>
          <cell r="D5">
            <v>-84018.83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263103.24</v>
          </cell>
          <cell r="D6">
            <v>-263103.24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2893362.74</v>
          </cell>
          <cell r="D7">
            <v>-2893362.74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2613916.2599999998</v>
          </cell>
          <cell r="D8">
            <v>-2613916.2599999998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235678.94</v>
          </cell>
          <cell r="D9">
            <v>-235678.94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64915.33</v>
          </cell>
          <cell r="D10">
            <v>-64915.33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536350.76</v>
          </cell>
          <cell r="D11">
            <v>-536350.76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883310.41</v>
          </cell>
          <cell r="D12">
            <v>-883310.41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831457.27</v>
          </cell>
          <cell r="D13">
            <v>-831457.27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3103234.58</v>
          </cell>
          <cell r="D14">
            <v>-3103234.58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114750.54</v>
          </cell>
          <cell r="D16">
            <v>-114750.54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28209.14</v>
          </cell>
          <cell r="D17">
            <v>-28209.14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35505.24</v>
          </cell>
          <cell r="D18">
            <v>-35505.24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109895.82</v>
          </cell>
          <cell r="D19">
            <v>-109895.82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9683.11</v>
          </cell>
          <cell r="D20">
            <v>-9683.11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120450</v>
          </cell>
          <cell r="D21">
            <v>-120450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25531.35</v>
          </cell>
          <cell r="D22">
            <v>-25531.35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283489.98</v>
          </cell>
          <cell r="D23">
            <v>-283489.98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83723.19</v>
          </cell>
          <cell r="D24">
            <v>-83723.19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711679.88</v>
          </cell>
          <cell r="D25">
            <v>-711679.88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74272.429999999993</v>
          </cell>
          <cell r="D26">
            <v>-74272.429999999993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1177502.42</v>
          </cell>
          <cell r="D27">
            <v>-1177502.42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1481415.79</v>
          </cell>
          <cell r="D28">
            <v>-1481415.79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694279.95</v>
          </cell>
          <cell r="D29">
            <v>-694279.95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85208.83</v>
          </cell>
          <cell r="D30">
            <v>-85208.83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1051659</v>
          </cell>
          <cell r="D31">
            <v>-1051659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604480.46</v>
          </cell>
          <cell r="D32">
            <v>-604480.46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76432.710000000006</v>
          </cell>
          <cell r="D33">
            <v>-76432.710000000006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161.38</v>
          </cell>
          <cell r="D34">
            <v>-161.38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217409.81</v>
          </cell>
          <cell r="D35">
            <v>-217409.81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157769.14000000001</v>
          </cell>
          <cell r="D36">
            <v>-157769.14000000001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81473.58</v>
          </cell>
          <cell r="D37">
            <v>-81473.58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78339.91</v>
          </cell>
          <cell r="D38">
            <v>-78339.91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17583.52</v>
          </cell>
          <cell r="D39">
            <v>-17583.52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32276.880000000001</v>
          </cell>
          <cell r="D40">
            <v>-32276.880000000001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96832.67</v>
          </cell>
          <cell r="D41">
            <v>-96832.67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199168.61</v>
          </cell>
          <cell r="D42">
            <v>-199168.61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19986502.350000001</v>
          </cell>
          <cell r="D43">
            <v>-19986502.350000001</v>
          </cell>
          <cell r="E43">
            <v>-1</v>
          </cell>
        </row>
      </sheetData>
      <sheetData sheetId="3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172399.24</v>
          </cell>
          <cell r="D2">
            <v>-172399.24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33731.26</v>
          </cell>
          <cell r="D3">
            <v>-33731.26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9263.75</v>
          </cell>
          <cell r="D4">
            <v>-9263.75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333681.11</v>
          </cell>
          <cell r="D5">
            <v>-333681.11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303935.01</v>
          </cell>
          <cell r="D6">
            <v>-303935.01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3408164.13</v>
          </cell>
          <cell r="D7">
            <v>-3408164.13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2841615.25</v>
          </cell>
          <cell r="D8">
            <v>-2841615.25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684114.64</v>
          </cell>
          <cell r="D9">
            <v>-684114.64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83072.67</v>
          </cell>
          <cell r="D10">
            <v>-83072.67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102102.02</v>
          </cell>
          <cell r="D11">
            <v>-102102.02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832976.96</v>
          </cell>
          <cell r="D12">
            <v>-832976.96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836043.4</v>
          </cell>
          <cell r="D13">
            <v>-836043.4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2835554.87</v>
          </cell>
          <cell r="D14">
            <v>-2835554.87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114750.63</v>
          </cell>
          <cell r="D16">
            <v>-114750.63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28209.14</v>
          </cell>
          <cell r="D17">
            <v>-28209.14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35505.01</v>
          </cell>
          <cell r="D18">
            <v>-35505.01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120943.84</v>
          </cell>
          <cell r="D19">
            <v>-120943.84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9683.09</v>
          </cell>
          <cell r="D20">
            <v>-9683.09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120449.7</v>
          </cell>
          <cell r="D21">
            <v>-120449.7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25531.38</v>
          </cell>
          <cell r="D22">
            <v>-25531.38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542548.52</v>
          </cell>
          <cell r="D23">
            <v>-542548.52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125384.91</v>
          </cell>
          <cell r="D24">
            <v>-125384.91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732425.2</v>
          </cell>
          <cell r="D25">
            <v>-732425.2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68960.14</v>
          </cell>
          <cell r="D26">
            <v>-68960.14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943124.83</v>
          </cell>
          <cell r="D27">
            <v>-943124.83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1481415.42</v>
          </cell>
          <cell r="D28">
            <v>-1481415.42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348797.37</v>
          </cell>
          <cell r="D29">
            <v>-348797.37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85209.45</v>
          </cell>
          <cell r="D30">
            <v>-85209.45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958518.14</v>
          </cell>
          <cell r="D31">
            <v>-958518.14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544320.63</v>
          </cell>
          <cell r="D32">
            <v>-544320.63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76432.25</v>
          </cell>
          <cell r="D33">
            <v>-76432.25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181.45</v>
          </cell>
          <cell r="D34">
            <v>-181.45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409094.8</v>
          </cell>
          <cell r="D35">
            <v>-409094.8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161183.88</v>
          </cell>
          <cell r="D36">
            <v>-161183.88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72865.86</v>
          </cell>
          <cell r="D37">
            <v>-72865.86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19770.46</v>
          </cell>
          <cell r="D39">
            <v>-19770.46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36287.49</v>
          </cell>
          <cell r="D40">
            <v>-36287.49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96833.1</v>
          </cell>
          <cell r="D41">
            <v>-96833.1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181508.86</v>
          </cell>
          <cell r="D42">
            <v>-181508.86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19894929.760000002</v>
          </cell>
          <cell r="D43">
            <v>-19894929.760000002</v>
          </cell>
          <cell r="E43">
            <v>-1</v>
          </cell>
        </row>
      </sheetData>
      <sheetData sheetId="3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582448.16</v>
          </cell>
          <cell r="D2">
            <v>-582448.16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-80874.289999999994</v>
          </cell>
          <cell r="D3">
            <v>80874.289999999994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23710.05</v>
          </cell>
          <cell r="D4">
            <v>-23710.05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333681.01</v>
          </cell>
          <cell r="D5">
            <v>-333681.01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310694.58</v>
          </cell>
          <cell r="D6">
            <v>-310694.58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3916022.05</v>
          </cell>
          <cell r="D7">
            <v>-3916022.05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3106911.51</v>
          </cell>
          <cell r="D8">
            <v>-3106911.51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347568.9</v>
          </cell>
          <cell r="D9">
            <v>-347568.9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111720.98</v>
          </cell>
          <cell r="D10">
            <v>-111720.98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482353.83</v>
          </cell>
          <cell r="D11">
            <v>-482353.83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832976.76</v>
          </cell>
          <cell r="D12">
            <v>-832976.76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836043.05</v>
          </cell>
          <cell r="D13">
            <v>-836043.05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2835554.79</v>
          </cell>
          <cell r="D14">
            <v>-2835554.79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91909.8</v>
          </cell>
          <cell r="D16">
            <v>-91909.8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22594.09</v>
          </cell>
          <cell r="D17">
            <v>-22594.09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35505.15</v>
          </cell>
          <cell r="D18">
            <v>-35505.15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120943.83</v>
          </cell>
          <cell r="D19">
            <v>-120943.83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8480.09</v>
          </cell>
          <cell r="D20">
            <v>-8480.09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200113.1</v>
          </cell>
          <cell r="D21">
            <v>-200113.1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22990.38</v>
          </cell>
          <cell r="D22">
            <v>-22990.38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613283.37</v>
          </cell>
          <cell r="D23">
            <v>-613283.37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117052.47</v>
          </cell>
          <cell r="D24">
            <v>-117052.47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669955.75</v>
          </cell>
          <cell r="D25">
            <v>-669955.75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72541.62</v>
          </cell>
          <cell r="D26">
            <v>-72541.62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943124.66</v>
          </cell>
          <cell r="D27">
            <v>-943124.66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1665514.08</v>
          </cell>
          <cell r="D28">
            <v>-1665514.08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348796.93</v>
          </cell>
          <cell r="D29">
            <v>-348796.93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95277.01</v>
          </cell>
          <cell r="D30">
            <v>-95277.01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958518.14</v>
          </cell>
          <cell r="D31">
            <v>-958518.14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363841.7</v>
          </cell>
          <cell r="D32">
            <v>-363841.7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126983.74</v>
          </cell>
          <cell r="D33">
            <v>-126983.74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181.43</v>
          </cell>
          <cell r="D34">
            <v>-181.43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447431.56</v>
          </cell>
          <cell r="D35">
            <v>-447431.56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372177.68</v>
          </cell>
          <cell r="D36">
            <v>-372177.68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51199.15</v>
          </cell>
          <cell r="D37">
            <v>-51199.15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19769.07</v>
          </cell>
          <cell r="D39">
            <v>-19769.07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36289.129999999997</v>
          </cell>
          <cell r="D40">
            <v>-36289.129999999997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108862.7</v>
          </cell>
          <cell r="D41">
            <v>-108862.7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181508.83</v>
          </cell>
          <cell r="D42">
            <v>-181508.83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21411996.739999998</v>
          </cell>
          <cell r="D43">
            <v>-21411996.739999998</v>
          </cell>
          <cell r="E43">
            <v>-1</v>
          </cell>
        </row>
      </sheetData>
      <sheetData sheetId="3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684907.62</v>
          </cell>
          <cell r="C2">
            <v>696103.09</v>
          </cell>
          <cell r="D2">
            <v>-11195.47</v>
          </cell>
          <cell r="E2">
            <v>-1.60830632140995E-2</v>
          </cell>
        </row>
        <row r="3">
          <cell r="A3" t="str">
            <v>M2 - Mandated - Ovhd/Underground Conversions</v>
          </cell>
          <cell r="B3">
            <v>177599.86</v>
          </cell>
          <cell r="C3">
            <v>58354.91</v>
          </cell>
          <cell r="D3">
            <v>119244.95</v>
          </cell>
          <cell r="E3">
            <v>2.0434433023716401</v>
          </cell>
        </row>
        <row r="4">
          <cell r="A4" t="str">
            <v>M3 - Mandated - Environmental</v>
          </cell>
          <cell r="B4">
            <v>0</v>
          </cell>
          <cell r="C4">
            <v>18442.41</v>
          </cell>
          <cell r="D4">
            <v>-18442.41</v>
          </cell>
          <cell r="E4">
            <v>-1</v>
          </cell>
        </row>
        <row r="5">
          <cell r="A5" t="str">
            <v>M4 - Mandated - Neutral Extensions</v>
          </cell>
          <cell r="B5">
            <v>64541.25</v>
          </cell>
          <cell r="C5">
            <v>250460.39</v>
          </cell>
          <cell r="D5">
            <v>-185919.14</v>
          </cell>
          <cell r="E5">
            <v>-0.742309552420644</v>
          </cell>
        </row>
        <row r="6">
          <cell r="A6" t="str">
            <v>M5 - Mandated - Community Relations</v>
          </cell>
          <cell r="B6">
            <v>0</v>
          </cell>
          <cell r="C6">
            <v>-0.01</v>
          </cell>
          <cell r="D6">
            <v>0.01</v>
          </cell>
          <cell r="E6">
            <v>-1</v>
          </cell>
        </row>
        <row r="7">
          <cell r="A7" t="str">
            <v>M6 - Mandated - Joint Use</v>
          </cell>
          <cell r="B7">
            <v>25971.39</v>
          </cell>
          <cell r="C7">
            <v>0</v>
          </cell>
          <cell r="D7">
            <v>25971.39</v>
          </cell>
        </row>
        <row r="8">
          <cell r="A8" t="str">
            <v>M9 - Mandated - Public Accommodations &amp; Other</v>
          </cell>
          <cell r="B8">
            <v>1079227.47</v>
          </cell>
          <cell r="C8">
            <v>221769.66</v>
          </cell>
          <cell r="D8">
            <v>857457.81</v>
          </cell>
          <cell r="E8">
            <v>3.8664342543520198</v>
          </cell>
        </row>
        <row r="9">
          <cell r="A9" t="str">
            <v>N1 - N1--New Revenue/Connection -  Residential</v>
          </cell>
          <cell r="B9">
            <v>3937227.43</v>
          </cell>
          <cell r="C9">
            <v>3246550.74</v>
          </cell>
          <cell r="D9">
            <v>690676.69</v>
          </cell>
          <cell r="E9">
            <v>0.21274168966168699</v>
          </cell>
        </row>
        <row r="10">
          <cell r="A10" t="str">
            <v>N2 - N2--New Revenue/Connection - Commercial</v>
          </cell>
          <cell r="B10">
            <v>3052252.88</v>
          </cell>
          <cell r="C10">
            <v>2723988.74</v>
          </cell>
          <cell r="D10">
            <v>328264.14</v>
          </cell>
          <cell r="E10">
            <v>0.12050862589101601</v>
          </cell>
        </row>
        <row r="11">
          <cell r="A11" t="str">
            <v>N3 - N3--New Revenue/Connection - Industrial</v>
          </cell>
          <cell r="B11">
            <v>635138.23</v>
          </cell>
          <cell r="C11">
            <v>347569.22</v>
          </cell>
          <cell r="D11">
            <v>287569.01</v>
          </cell>
          <cell r="E11">
            <v>0.82737191170150204</v>
          </cell>
        </row>
        <row r="12">
          <cell r="A12" t="str">
            <v>N4 - N4--New Revenue/Connection - Irrigation</v>
          </cell>
          <cell r="B12">
            <v>95429.56</v>
          </cell>
          <cell r="C12">
            <v>130382.96</v>
          </cell>
          <cell r="D12">
            <v>-34953.4</v>
          </cell>
          <cell r="E12">
            <v>-0.26808257766198901</v>
          </cell>
        </row>
        <row r="13">
          <cell r="A13" t="str">
            <v>N5 - New Revenue - Other Utilities</v>
          </cell>
          <cell r="B13">
            <v>-389.66</v>
          </cell>
          <cell r="C13">
            <v>0</v>
          </cell>
          <cell r="D13">
            <v>-389.66</v>
          </cell>
        </row>
        <row r="14">
          <cell r="A14" t="str">
            <v>N6 - New Revenue/Connection - Street Light &amp; Other</v>
          </cell>
          <cell r="B14">
            <v>376946.98</v>
          </cell>
          <cell r="C14">
            <v>207523.09</v>
          </cell>
          <cell r="D14">
            <v>169423.89</v>
          </cell>
          <cell r="E14">
            <v>0.81640982697395303</v>
          </cell>
        </row>
        <row r="15">
          <cell r="A15" t="str">
            <v>N7 - New Revenue/System Reinforcement - Feeder</v>
          </cell>
          <cell r="B15">
            <v>526580.57999999996</v>
          </cell>
          <cell r="C15">
            <v>832976.81</v>
          </cell>
          <cell r="D15">
            <v>-306396.23</v>
          </cell>
          <cell r="E15">
            <v>-0.36783284519049197</v>
          </cell>
        </row>
        <row r="16">
          <cell r="A16" t="str">
            <v>N8 - New Revenue/System Reinforcement - Substation</v>
          </cell>
          <cell r="B16">
            <v>2203484.46</v>
          </cell>
          <cell r="C16">
            <v>836043.59</v>
          </cell>
          <cell r="D16">
            <v>1367440.87</v>
          </cell>
          <cell r="E16">
            <v>1.63560953801464</v>
          </cell>
        </row>
        <row r="17">
          <cell r="A17" t="str">
            <v>N9 - New Revenue/System Reinforcement - Subtransmis</v>
          </cell>
          <cell r="B17">
            <v>2576215.06</v>
          </cell>
          <cell r="C17">
            <v>1605481.75</v>
          </cell>
          <cell r="D17">
            <v>970733.31</v>
          </cell>
          <cell r="E17">
            <v>0.60463677646911895</v>
          </cell>
        </row>
        <row r="18">
          <cell r="A18" t="str">
            <v>NT - Temporary Line Extension &gt; 1 Year</v>
          </cell>
          <cell r="B18">
            <v>-4429.93</v>
          </cell>
          <cell r="C18">
            <v>0</v>
          </cell>
          <cell r="D18">
            <v>-4429.93</v>
          </cell>
        </row>
        <row r="19">
          <cell r="A19" t="str">
            <v>PB - DO NOT USE</v>
          </cell>
          <cell r="B19">
            <v>1294566.3</v>
          </cell>
          <cell r="C19">
            <v>0</v>
          </cell>
          <cell r="D19">
            <v>1294566.3</v>
          </cell>
        </row>
        <row r="20">
          <cell r="A20" t="str">
            <v>R1 - Replace - Substation - Switchgear, Breakers, R</v>
          </cell>
          <cell r="B20">
            <v>175523.37</v>
          </cell>
          <cell r="C20">
            <v>91910.04</v>
          </cell>
          <cell r="D20">
            <v>83613.33</v>
          </cell>
          <cell r="E20">
            <v>0.90973010130340504</v>
          </cell>
        </row>
        <row r="21">
          <cell r="A21" t="str">
            <v>R2 - Replace - Substation - Meters and Relays</v>
          </cell>
          <cell r="B21">
            <v>-6917.34</v>
          </cell>
          <cell r="C21">
            <v>22594.36</v>
          </cell>
          <cell r="D21">
            <v>-29511.7</v>
          </cell>
          <cell r="E21">
            <v>-1.30615339403285</v>
          </cell>
        </row>
        <row r="22">
          <cell r="A22" t="str">
            <v>R3 - Replace - Substation - Regulators</v>
          </cell>
          <cell r="B22">
            <v>38715.760000000002</v>
          </cell>
          <cell r="C22">
            <v>35505.31</v>
          </cell>
          <cell r="D22">
            <v>3210.45</v>
          </cell>
          <cell r="E22">
            <v>9.0421686221018802E-2</v>
          </cell>
        </row>
        <row r="23">
          <cell r="A23" t="str">
            <v>R4 - Replace - Substation - Transformers</v>
          </cell>
          <cell r="B23">
            <v>394829.28</v>
          </cell>
          <cell r="C23">
            <v>120944.01</v>
          </cell>
          <cell r="D23">
            <v>273885.27</v>
          </cell>
          <cell r="E23">
            <v>2.2645625029300702</v>
          </cell>
        </row>
        <row r="24">
          <cell r="A24" t="str">
            <v>R5 - Replace - Substation - Battery Banks</v>
          </cell>
          <cell r="B24">
            <v>17901.150000000001</v>
          </cell>
          <cell r="C24">
            <v>8480.2999999999993</v>
          </cell>
          <cell r="D24">
            <v>9420.85</v>
          </cell>
          <cell r="E24">
            <v>1.1109099913918099</v>
          </cell>
        </row>
        <row r="25">
          <cell r="A25" t="str">
            <v>R6 - Replace - Substation - Bushings, Glass &amp; Other</v>
          </cell>
          <cell r="B25">
            <v>303721.65999999997</v>
          </cell>
          <cell r="C25">
            <v>200113.5</v>
          </cell>
          <cell r="D25">
            <v>103608.16</v>
          </cell>
          <cell r="E25">
            <v>0.51774697858965002</v>
          </cell>
        </row>
        <row r="26">
          <cell r="A26" t="str">
            <v>R7 - Replace - Mobile Communications</v>
          </cell>
          <cell r="B26">
            <v>11750.02</v>
          </cell>
          <cell r="C26">
            <v>17908.75</v>
          </cell>
          <cell r="D26">
            <v>-6158.73</v>
          </cell>
          <cell r="E26">
            <v>-0.343895023382425</v>
          </cell>
        </row>
        <row r="27">
          <cell r="A27" t="str">
            <v>R8 - Replace - Microwave/Fiber Communications</v>
          </cell>
          <cell r="B27">
            <v>334324.69</v>
          </cell>
          <cell r="C27">
            <v>559476.88</v>
          </cell>
          <cell r="D27">
            <v>-225152.19</v>
          </cell>
          <cell r="E27">
            <v>-0.40243341244056402</v>
          </cell>
        </row>
        <row r="28">
          <cell r="A28" t="str">
            <v>R9 - Replace - Other Communications</v>
          </cell>
          <cell r="B28">
            <v>94768.18</v>
          </cell>
          <cell r="C28">
            <v>83723.289999999994</v>
          </cell>
          <cell r="D28">
            <v>11044.89</v>
          </cell>
          <cell r="E28">
            <v>0.131921356649984</v>
          </cell>
        </row>
        <row r="29">
          <cell r="A29" t="str">
            <v>RA - Replace - Underground Cable</v>
          </cell>
          <cell r="B29">
            <v>761192.2</v>
          </cell>
          <cell r="C29">
            <v>669957.24</v>
          </cell>
          <cell r="D29">
            <v>91234.96</v>
          </cell>
          <cell r="E29">
            <v>0.136180273236543</v>
          </cell>
        </row>
        <row r="30">
          <cell r="A30" t="str">
            <v>RB - Replace - Underground - Vaults &amp; Equipment</v>
          </cell>
          <cell r="B30">
            <v>166295.49</v>
          </cell>
          <cell r="C30">
            <v>72542.649999999994</v>
          </cell>
          <cell r="D30">
            <v>93752.84</v>
          </cell>
          <cell r="E30">
            <v>1.2923823433524999</v>
          </cell>
        </row>
        <row r="31">
          <cell r="A31" t="str">
            <v>RC - Replace - Overhead Distribution Lines - Poles</v>
          </cell>
          <cell r="B31">
            <v>1039634.16</v>
          </cell>
          <cell r="C31">
            <v>943125.92</v>
          </cell>
          <cell r="D31">
            <v>96508.24</v>
          </cell>
          <cell r="E31">
            <v>0.102328053925185</v>
          </cell>
        </row>
        <row r="32">
          <cell r="A32" t="str">
            <v>RD - Replace - Overhead Distribution Lines - Other</v>
          </cell>
          <cell r="B32">
            <v>1493573.18</v>
          </cell>
          <cell r="C32">
            <v>1667987.78</v>
          </cell>
          <cell r="D32">
            <v>-174414.6</v>
          </cell>
          <cell r="E32">
            <v>-0.10456587397780601</v>
          </cell>
        </row>
        <row r="33">
          <cell r="A33" t="str">
            <v>RE - Replace - Overhead Transmission Lines - Poles</v>
          </cell>
          <cell r="B33">
            <v>39880.629999999997</v>
          </cell>
          <cell r="C33">
            <v>0</v>
          </cell>
          <cell r="D33">
            <v>39880.629999999997</v>
          </cell>
        </row>
        <row r="34">
          <cell r="A34" t="str">
            <v>RF - Replace - Overhead Transmission Lines - Other</v>
          </cell>
          <cell r="B34">
            <v>66828.59</v>
          </cell>
          <cell r="C34">
            <v>0</v>
          </cell>
          <cell r="D34">
            <v>66828.59</v>
          </cell>
        </row>
        <row r="35">
          <cell r="A35" t="str">
            <v>RI - Replace - Storm and Casualty</v>
          </cell>
          <cell r="B35">
            <v>326729.86</v>
          </cell>
          <cell r="C35">
            <v>694280.62</v>
          </cell>
          <cell r="D35">
            <v>-367550.76</v>
          </cell>
          <cell r="E35">
            <v>-0.52939798319590103</v>
          </cell>
        </row>
        <row r="36">
          <cell r="A36" t="str">
            <v>RQ - Office Equip/Other General Plant</v>
          </cell>
          <cell r="B36">
            <v>73108.7</v>
          </cell>
          <cell r="C36">
            <v>95278.54</v>
          </cell>
          <cell r="D36">
            <v>-22169.84</v>
          </cell>
          <cell r="E36">
            <v>-0.23268450587089201</v>
          </cell>
        </row>
        <row r="37">
          <cell r="A37" t="str">
            <v>RV - Replace - Vehicles</v>
          </cell>
          <cell r="B37">
            <v>656967.87</v>
          </cell>
          <cell r="C37">
            <v>492814.08000000002</v>
          </cell>
          <cell r="D37">
            <v>164153.79</v>
          </cell>
          <cell r="E37">
            <v>0.33309476466256799</v>
          </cell>
        </row>
        <row r="38">
          <cell r="A38" t="str">
            <v>U1 - Functional Upgrade - Feeder Improvements</v>
          </cell>
          <cell r="B38">
            <v>605781.56000000006</v>
          </cell>
          <cell r="C38">
            <v>363842.32</v>
          </cell>
          <cell r="D38">
            <v>241939.24</v>
          </cell>
          <cell r="E38">
            <v>0.66495629205530604</v>
          </cell>
        </row>
        <row r="39">
          <cell r="A39" t="str">
            <v>U2 - Functional Upgrade - Substation Improvements</v>
          </cell>
          <cell r="B39">
            <v>147455.04000000001</v>
          </cell>
          <cell r="C39">
            <v>126983.78</v>
          </cell>
          <cell r="D39">
            <v>20471.259999999998</v>
          </cell>
          <cell r="E39">
            <v>0.161211613010733</v>
          </cell>
        </row>
        <row r="40">
          <cell r="A40" t="str">
            <v>U3 - Functional Upgrade - Transmission Improvements</v>
          </cell>
          <cell r="B40">
            <v>4436.34</v>
          </cell>
          <cell r="C40">
            <v>161.41</v>
          </cell>
          <cell r="D40">
            <v>4274.93</v>
          </cell>
          <cell r="E40">
            <v>26.484914193668299</v>
          </cell>
        </row>
        <row r="41">
          <cell r="A41" t="str">
            <v>U4 - Functional Upgrade - Spare Equipment Additions</v>
          </cell>
          <cell r="B41">
            <v>284.77999999999997</v>
          </cell>
          <cell r="C41">
            <v>0</v>
          </cell>
          <cell r="D41">
            <v>284.77999999999997</v>
          </cell>
        </row>
        <row r="42">
          <cell r="A42" t="str">
            <v>U5 - Functional Upgrade - Mobile Communications</v>
          </cell>
          <cell r="B42">
            <v>28410.26</v>
          </cell>
          <cell r="C42">
            <v>492280.16</v>
          </cell>
          <cell r="D42">
            <v>-463869.9</v>
          </cell>
          <cell r="E42">
            <v>-0.942288431855552</v>
          </cell>
        </row>
        <row r="43">
          <cell r="A43" t="str">
            <v>U6 - Functional Upgrade - Microwave/Fiber Communica</v>
          </cell>
          <cell r="B43">
            <v>403166.66</v>
          </cell>
          <cell r="C43">
            <v>541655.81999999995</v>
          </cell>
          <cell r="D43">
            <v>-138489.16</v>
          </cell>
          <cell r="E43">
            <v>-0.25567741522651799</v>
          </cell>
        </row>
        <row r="44">
          <cell r="A44" t="str">
            <v>U7 - Functional Upgrade - Other Communications</v>
          </cell>
          <cell r="B44">
            <v>46418.66</v>
          </cell>
          <cell r="C44">
            <v>42493.4</v>
          </cell>
          <cell r="D44">
            <v>3925.26</v>
          </cell>
          <cell r="E44">
            <v>9.2373403869777396E-2</v>
          </cell>
        </row>
        <row r="45">
          <cell r="A45" t="str">
            <v>U8 - Functional Upgrade - Technology Systems</v>
          </cell>
          <cell r="B45">
            <v>4972.38</v>
          </cell>
          <cell r="C45">
            <v>78339.899999999994</v>
          </cell>
          <cell r="D45">
            <v>-73367.520000000004</v>
          </cell>
          <cell r="E45">
            <v>-0.93652812934405105</v>
          </cell>
        </row>
        <row r="46">
          <cell r="A46" t="str">
            <v>U9 - Functional Upgrade - Computer/Office Equipment</v>
          </cell>
          <cell r="B46">
            <v>3338.71</v>
          </cell>
          <cell r="C46">
            <v>17585.48</v>
          </cell>
          <cell r="D46">
            <v>-14246.77</v>
          </cell>
          <cell r="E46">
            <v>-0.81014393692978504</v>
          </cell>
        </row>
        <row r="47">
          <cell r="A47" t="str">
            <v>UA - Functional Upgrade - Safety Improvements</v>
          </cell>
          <cell r="B47">
            <v>260851.84</v>
          </cell>
          <cell r="C47">
            <v>32278.51</v>
          </cell>
          <cell r="D47">
            <v>228573.33</v>
          </cell>
          <cell r="E47">
            <v>7.0812850407283401</v>
          </cell>
        </row>
        <row r="48">
          <cell r="A48" t="str">
            <v>UB - Functional Upgrade - Economically Justified</v>
          </cell>
          <cell r="B48">
            <v>21959.89</v>
          </cell>
          <cell r="C48">
            <v>0</v>
          </cell>
          <cell r="D48">
            <v>21959.89</v>
          </cell>
        </row>
        <row r="49">
          <cell r="A49" t="str">
            <v>UQ - Functional Upgrade - Other General Plant</v>
          </cell>
          <cell r="B49">
            <v>1026327.84</v>
          </cell>
          <cell r="C49">
            <v>108864.1</v>
          </cell>
          <cell r="D49">
            <v>917463.74</v>
          </cell>
          <cell r="E49">
            <v>8.4276059784630597</v>
          </cell>
        </row>
        <row r="50">
          <cell r="A50" t="str">
            <v>UV - Functional Upgrade - Vehicles</v>
          </cell>
          <cell r="B50">
            <v>9226.6299999999992</v>
          </cell>
          <cell r="C50">
            <v>93210.3</v>
          </cell>
          <cell r="D50">
            <v>-83983.67</v>
          </cell>
          <cell r="E50">
            <v>-0.901012763610888</v>
          </cell>
        </row>
        <row r="51">
          <cell r="A51" t="str">
            <v>Total</v>
          </cell>
          <cell r="B51">
            <v>25276727.52</v>
          </cell>
          <cell r="C51">
            <v>18849985.800000001</v>
          </cell>
          <cell r="D51">
            <v>6426741.7199999997</v>
          </cell>
          <cell r="E51">
            <v>0.340941462141579</v>
          </cell>
        </row>
      </sheetData>
      <sheetData sheetId="3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-1052604.74</v>
          </cell>
          <cell r="C2">
            <v>491506.85</v>
          </cell>
          <cell r="D2">
            <v>-1544111.59</v>
          </cell>
          <cell r="E2">
            <v>-3.1415871213188602</v>
          </cell>
        </row>
        <row r="3">
          <cell r="A3" t="str">
            <v>M2 - Mandated - Ovhd/Underground Conversions</v>
          </cell>
          <cell r="B3">
            <v>299211.74</v>
          </cell>
          <cell r="C3">
            <v>192100.12</v>
          </cell>
          <cell r="D3">
            <v>107111.62</v>
          </cell>
          <cell r="E3">
            <v>0.55758226491477503</v>
          </cell>
        </row>
        <row r="4">
          <cell r="A4" t="str">
            <v>M3 - Mandated - Environmental</v>
          </cell>
          <cell r="B4">
            <v>0</v>
          </cell>
          <cell r="C4">
            <v>7726.3</v>
          </cell>
          <cell r="D4">
            <v>-7726.3</v>
          </cell>
          <cell r="E4">
            <v>-1</v>
          </cell>
        </row>
        <row r="5">
          <cell r="A5" t="str">
            <v>M4 - Mandated - Neutral Extensions</v>
          </cell>
          <cell r="B5">
            <v>32604.06</v>
          </cell>
          <cell r="C5">
            <v>84018.81</v>
          </cell>
          <cell r="D5">
            <v>-51414.75</v>
          </cell>
          <cell r="E5">
            <v>-0.61194332554817199</v>
          </cell>
        </row>
        <row r="6">
          <cell r="A6" t="str">
            <v>M6 - Mandated - Joint Use</v>
          </cell>
          <cell r="B6">
            <v>24305.72</v>
          </cell>
          <cell r="C6">
            <v>0</v>
          </cell>
          <cell r="D6">
            <v>24305.72</v>
          </cell>
        </row>
        <row r="7">
          <cell r="A7" t="str">
            <v>M9 - Mandated - Public Accommodations &amp; Other</v>
          </cell>
          <cell r="B7">
            <v>-260103.23</v>
          </cell>
          <cell r="C7">
            <v>376912.29</v>
          </cell>
          <cell r="D7">
            <v>-637015.52</v>
          </cell>
          <cell r="E7">
            <v>-1.6900895431136</v>
          </cell>
        </row>
        <row r="8">
          <cell r="A8" t="str">
            <v>N1 - N1--New Revenue/Connection -  Residential</v>
          </cell>
          <cell r="B8">
            <v>5513283.1900000004</v>
          </cell>
          <cell r="C8">
            <v>3822102.22</v>
          </cell>
          <cell r="D8">
            <v>1691180.97</v>
          </cell>
          <cell r="E8">
            <v>0.44247402938375602</v>
          </cell>
        </row>
        <row r="9">
          <cell r="A9" t="str">
            <v>N2 - N2--New Revenue/Connection - Commercial</v>
          </cell>
          <cell r="B9">
            <v>3248750.61</v>
          </cell>
          <cell r="C9">
            <v>2791978.75</v>
          </cell>
          <cell r="D9">
            <v>456771.86</v>
          </cell>
          <cell r="E9">
            <v>0.16360148156571699</v>
          </cell>
        </row>
        <row r="10">
          <cell r="A10" t="str">
            <v>N3 - N3--New Revenue/Connection - Industrial</v>
          </cell>
          <cell r="B10">
            <v>364576.87</v>
          </cell>
          <cell r="C10">
            <v>341093.87</v>
          </cell>
          <cell r="D10">
            <v>23483</v>
          </cell>
          <cell r="E10">
            <v>6.8846150767822398E-2</v>
          </cell>
        </row>
        <row r="11">
          <cell r="A11" t="str">
            <v>N4 - N4--New Revenue/Connection - Irrigation</v>
          </cell>
          <cell r="B11">
            <v>142488.20000000001</v>
          </cell>
          <cell r="C11">
            <v>205422.1</v>
          </cell>
          <cell r="D11">
            <v>-62933.9</v>
          </cell>
          <cell r="E11">
            <v>-0.30636382356134001</v>
          </cell>
        </row>
        <row r="12">
          <cell r="A12" t="str">
            <v>N5 - New Revenue - Other Utilities</v>
          </cell>
          <cell r="B12">
            <v>638.05999999999995</v>
          </cell>
          <cell r="C12">
            <v>0</v>
          </cell>
          <cell r="D12">
            <v>638.05999999999995</v>
          </cell>
        </row>
        <row r="13">
          <cell r="A13" t="str">
            <v>N6 - New Revenue/Connection - Street Light &amp; Other</v>
          </cell>
          <cell r="B13">
            <v>575806.52</v>
          </cell>
          <cell r="C13">
            <v>52675.76</v>
          </cell>
          <cell r="D13">
            <v>523130.76</v>
          </cell>
          <cell r="E13">
            <v>9.9311478372594895</v>
          </cell>
        </row>
        <row r="14">
          <cell r="A14" t="str">
            <v>N7 - New Revenue/System Reinforcement - Feeder</v>
          </cell>
          <cell r="B14">
            <v>644731.44999999995</v>
          </cell>
          <cell r="C14">
            <v>832976.96</v>
          </cell>
          <cell r="D14">
            <v>-188245.51</v>
          </cell>
          <cell r="E14">
            <v>-0.22599125670894901</v>
          </cell>
        </row>
        <row r="15">
          <cell r="A15" t="str">
            <v>N8 - New Revenue/System Reinforcement - Substation</v>
          </cell>
          <cell r="B15">
            <v>1223766.45</v>
          </cell>
          <cell r="C15">
            <v>456837.45</v>
          </cell>
          <cell r="D15">
            <v>766929</v>
          </cell>
          <cell r="E15">
            <v>1.67877874285482</v>
          </cell>
        </row>
        <row r="16">
          <cell r="A16" t="str">
            <v>N9 - New Revenue/System Reinforcement - Subtransmis</v>
          </cell>
          <cell r="B16">
            <v>1636403.86</v>
          </cell>
          <cell r="C16">
            <v>990445.17</v>
          </cell>
          <cell r="D16">
            <v>645958.68999999994</v>
          </cell>
          <cell r="E16">
            <v>0.652190257033612</v>
          </cell>
        </row>
        <row r="17">
          <cell r="A17" t="str">
            <v>NT - Temporary Line Extension &gt; 1 Year</v>
          </cell>
          <cell r="B17">
            <v>15659.91</v>
          </cell>
          <cell r="C17">
            <v>0</v>
          </cell>
          <cell r="D17">
            <v>15659.91</v>
          </cell>
        </row>
        <row r="18">
          <cell r="A18" t="str">
            <v>P7 - DO NOT USE</v>
          </cell>
          <cell r="B18">
            <v>-507.03</v>
          </cell>
          <cell r="C18">
            <v>0</v>
          </cell>
          <cell r="D18">
            <v>-507.03</v>
          </cell>
        </row>
        <row r="19">
          <cell r="A19" t="str">
            <v>PB - DO NOT USE</v>
          </cell>
          <cell r="B19">
            <v>-132604.37</v>
          </cell>
          <cell r="C19">
            <v>0</v>
          </cell>
          <cell r="D19">
            <v>-132604.37</v>
          </cell>
        </row>
        <row r="20">
          <cell r="A20" t="str">
            <v>R1 - Replace - Substation - Switchgear, Breakers, R</v>
          </cell>
          <cell r="B20">
            <v>17766.43</v>
          </cell>
          <cell r="C20">
            <v>103330.24000000001</v>
          </cell>
          <cell r="D20">
            <v>-85563.81</v>
          </cell>
          <cell r="E20">
            <v>-0.82806165939419096</v>
          </cell>
        </row>
        <row r="21">
          <cell r="A21" t="str">
            <v>R2 - Replace - Substation - Meters and Relays</v>
          </cell>
          <cell r="B21">
            <v>1585.56</v>
          </cell>
          <cell r="C21">
            <v>25401.71</v>
          </cell>
          <cell r="D21">
            <v>-23816.15</v>
          </cell>
          <cell r="E21">
            <v>-0.93758058020503299</v>
          </cell>
        </row>
        <row r="22">
          <cell r="A22" t="str">
            <v>R3 - Replace - Substation - Regulators</v>
          </cell>
          <cell r="B22">
            <v>128579.2</v>
          </cell>
          <cell r="C22">
            <v>35505.019999999997</v>
          </cell>
          <cell r="D22">
            <v>93074.18</v>
          </cell>
          <cell r="E22">
            <v>2.62143719395173</v>
          </cell>
        </row>
        <row r="23">
          <cell r="A23" t="str">
            <v>R4 - Replace - Substation - Transformers</v>
          </cell>
          <cell r="B23">
            <v>-107972.3</v>
          </cell>
          <cell r="C23">
            <v>98847.62</v>
          </cell>
          <cell r="D23">
            <v>-206819.92</v>
          </cell>
          <cell r="E23">
            <v>-2.0923105685296202</v>
          </cell>
        </row>
        <row r="24">
          <cell r="A24" t="str">
            <v>R5 - Replace - Substation - Battery Banks</v>
          </cell>
          <cell r="B24">
            <v>22607.11</v>
          </cell>
          <cell r="C24">
            <v>8480.09</v>
          </cell>
          <cell r="D24">
            <v>14127.02</v>
          </cell>
          <cell r="E24">
            <v>1.66590448922122</v>
          </cell>
        </row>
        <row r="25">
          <cell r="A25" t="str">
            <v>R6 - Replace - Substation - Bushings, Glass &amp; Other</v>
          </cell>
          <cell r="B25">
            <v>353977.13</v>
          </cell>
          <cell r="C25">
            <v>200113.07</v>
          </cell>
          <cell r="D25">
            <v>153864.06</v>
          </cell>
          <cell r="E25">
            <v>0.76888561052009197</v>
          </cell>
        </row>
        <row r="26">
          <cell r="A26" t="str">
            <v>R7 - Replace - Mobile Communications</v>
          </cell>
          <cell r="B26">
            <v>18186.64</v>
          </cell>
          <cell r="C26">
            <v>17908.5</v>
          </cell>
          <cell r="D26">
            <v>278.14</v>
          </cell>
          <cell r="E26">
            <v>1.5531172348326201E-2</v>
          </cell>
        </row>
        <row r="27">
          <cell r="A27" t="str">
            <v>R8 - Replace - Microwave/Fiber Communications</v>
          </cell>
          <cell r="B27">
            <v>278240.73</v>
          </cell>
          <cell r="C27">
            <v>514106.93</v>
          </cell>
          <cell r="D27">
            <v>-235866.2</v>
          </cell>
          <cell r="E27">
            <v>-0.45878821357261201</v>
          </cell>
        </row>
        <row r="28">
          <cell r="A28" t="str">
            <v>R9 - Replace - Other Communications</v>
          </cell>
          <cell r="B28">
            <v>64760.85</v>
          </cell>
          <cell r="C28">
            <v>83723.13</v>
          </cell>
          <cell r="D28">
            <v>-18962.28</v>
          </cell>
          <cell r="E28">
            <v>-0.22648794902913899</v>
          </cell>
        </row>
        <row r="29">
          <cell r="A29" t="str">
            <v>RA - Replace - Underground Cable</v>
          </cell>
          <cell r="B29">
            <v>705729.21</v>
          </cell>
          <cell r="C29">
            <v>561665.17000000004</v>
          </cell>
          <cell r="D29">
            <v>144064.04</v>
          </cell>
          <cell r="E29">
            <v>0.25649452324059901</v>
          </cell>
        </row>
        <row r="30">
          <cell r="A30" t="str">
            <v>RB - Replace - Underground - Vaults &amp; Equipment</v>
          </cell>
          <cell r="B30">
            <v>182796.21</v>
          </cell>
          <cell r="C30">
            <v>67846.09</v>
          </cell>
          <cell r="D30">
            <v>114950.12</v>
          </cell>
          <cell r="E30">
            <v>1.6942777395130699</v>
          </cell>
        </row>
        <row r="31">
          <cell r="A31" t="str">
            <v>RC - Replace - Overhead Distribution Lines - Poles</v>
          </cell>
          <cell r="B31">
            <v>1154498.49</v>
          </cell>
          <cell r="C31">
            <v>943124.85</v>
          </cell>
          <cell r="D31">
            <v>211373.64</v>
          </cell>
          <cell r="E31">
            <v>0.22412052868716201</v>
          </cell>
        </row>
        <row r="32">
          <cell r="A32" t="str">
            <v>RD - Replace - Overhead Distribution Lines - Other</v>
          </cell>
          <cell r="B32">
            <v>1781108.34</v>
          </cell>
          <cell r="C32">
            <v>1665514.86</v>
          </cell>
          <cell r="D32">
            <v>115593.48</v>
          </cell>
          <cell r="E32">
            <v>6.9404052029892999E-2</v>
          </cell>
        </row>
        <row r="33">
          <cell r="A33" t="str">
            <v>RE - Replace - Overhead Transmission Lines - Poles</v>
          </cell>
          <cell r="B33">
            <v>29988.400000000001</v>
          </cell>
          <cell r="C33">
            <v>0</v>
          </cell>
          <cell r="D33">
            <v>29988.400000000001</v>
          </cell>
        </row>
        <row r="34">
          <cell r="A34" t="str">
            <v>RF - Replace - Overhead Transmission Lines - Other</v>
          </cell>
          <cell r="B34">
            <v>82239.03</v>
          </cell>
          <cell r="C34">
            <v>0</v>
          </cell>
          <cell r="D34">
            <v>82239.03</v>
          </cell>
        </row>
        <row r="35">
          <cell r="A35" t="str">
            <v>RI - Replace - Storm and Casualty</v>
          </cell>
          <cell r="B35">
            <v>840692.3</v>
          </cell>
          <cell r="C35">
            <v>694279.73</v>
          </cell>
          <cell r="D35">
            <v>146412.57</v>
          </cell>
          <cell r="E35">
            <v>0.21088412015139801</v>
          </cell>
        </row>
        <row r="36">
          <cell r="A36" t="str">
            <v>RQ - Office Equip/Other General Plant</v>
          </cell>
          <cell r="B36">
            <v>91243.67</v>
          </cell>
          <cell r="C36">
            <v>95279.05</v>
          </cell>
          <cell r="D36">
            <v>-4035.38</v>
          </cell>
          <cell r="E36">
            <v>-4.2353277032044299E-2</v>
          </cell>
        </row>
        <row r="37">
          <cell r="A37" t="str">
            <v>RV - Replace - Vehicles</v>
          </cell>
          <cell r="B37">
            <v>128606.47</v>
          </cell>
          <cell r="C37">
            <v>492814.09</v>
          </cell>
          <cell r="D37">
            <v>-364207.62</v>
          </cell>
          <cell r="E37">
            <v>-0.73903654012814401</v>
          </cell>
        </row>
        <row r="38">
          <cell r="A38" t="str">
            <v>U1 - Functional Upgrade - Feeder Improvements</v>
          </cell>
          <cell r="B38">
            <v>526125.93999999994</v>
          </cell>
          <cell r="C38">
            <v>303682.26</v>
          </cell>
          <cell r="D38">
            <v>222443.68</v>
          </cell>
          <cell r="E38">
            <v>0.73248822634552302</v>
          </cell>
        </row>
        <row r="39">
          <cell r="A39" t="str">
            <v>U2 - Functional Upgrade - Substation Improvements</v>
          </cell>
          <cell r="B39">
            <v>110252.92</v>
          </cell>
          <cell r="C39">
            <v>126983.31</v>
          </cell>
          <cell r="D39">
            <v>-16730.39</v>
          </cell>
          <cell r="E39">
            <v>-0.13175266891373399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161.4</v>
          </cell>
          <cell r="D40">
            <v>-161.4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365.23</v>
          </cell>
          <cell r="C41">
            <v>0</v>
          </cell>
          <cell r="D41">
            <v>365.23</v>
          </cell>
        </row>
        <row r="42">
          <cell r="A42" t="str">
            <v>U5 - Functional Upgrade - Mobile Communications</v>
          </cell>
          <cell r="B42">
            <v>91261.440000000002</v>
          </cell>
          <cell r="C42">
            <v>3047505.71</v>
          </cell>
          <cell r="D42">
            <v>-2956244.27</v>
          </cell>
          <cell r="E42">
            <v>-0.97005372633083597</v>
          </cell>
        </row>
        <row r="43">
          <cell r="A43" t="str">
            <v>U6 - Functional Upgrade - Microwave/Fiber Communica</v>
          </cell>
          <cell r="B43">
            <v>182002.74</v>
          </cell>
          <cell r="C43">
            <v>497733.57</v>
          </cell>
          <cell r="D43">
            <v>-315730.83</v>
          </cell>
          <cell r="E43">
            <v>-0.63433702090859601</v>
          </cell>
        </row>
        <row r="44">
          <cell r="A44" t="str">
            <v>U7 - Functional Upgrade - Other Communications</v>
          </cell>
          <cell r="B44">
            <v>20380.14</v>
          </cell>
          <cell r="C44">
            <v>30799.26</v>
          </cell>
          <cell r="D44">
            <v>-10419.120000000001</v>
          </cell>
          <cell r="E44">
            <v>-0.338291244659774</v>
          </cell>
        </row>
        <row r="45">
          <cell r="A45" t="str">
            <v>U8 - Functional Upgrade - Technology Systems</v>
          </cell>
          <cell r="B45">
            <v>33289.699999999997</v>
          </cell>
          <cell r="C45">
            <v>78339.899999999994</v>
          </cell>
          <cell r="D45">
            <v>-45050.2</v>
          </cell>
          <cell r="E45">
            <v>-0.57506072895165805</v>
          </cell>
        </row>
        <row r="46">
          <cell r="A46" t="str">
            <v>U9 - Functional Upgrade - Computer/Office Equipment</v>
          </cell>
          <cell r="B46">
            <v>3362.78</v>
          </cell>
          <cell r="C46">
            <v>17584.86</v>
          </cell>
          <cell r="D46">
            <v>-14222.08</v>
          </cell>
          <cell r="E46">
            <v>-0.80876845195241798</v>
          </cell>
        </row>
        <row r="47">
          <cell r="A47" t="str">
            <v>UA - Functional Upgrade - Safety Improvements</v>
          </cell>
          <cell r="B47">
            <v>194923.88</v>
          </cell>
          <cell r="C47">
            <v>32276.85</v>
          </cell>
          <cell r="D47">
            <v>162647.03</v>
          </cell>
          <cell r="E47">
            <v>5.0391233964900497</v>
          </cell>
        </row>
        <row r="48">
          <cell r="A48" t="str">
            <v>UB - Functional Upgrade - Economically Justified</v>
          </cell>
          <cell r="B48">
            <v>25287.66</v>
          </cell>
          <cell r="C48">
            <v>0</v>
          </cell>
          <cell r="D48">
            <v>25287.66</v>
          </cell>
        </row>
        <row r="49">
          <cell r="A49" t="str">
            <v>UQ - Functional Upgrade - Other General Plant</v>
          </cell>
          <cell r="B49">
            <v>103849.85</v>
          </cell>
          <cell r="C49">
            <v>108864.67</v>
          </cell>
          <cell r="D49">
            <v>-5014.82</v>
          </cell>
          <cell r="E49">
            <v>-4.6064715026463601E-2</v>
          </cell>
        </row>
        <row r="50">
          <cell r="A50" t="str">
            <v>US - Functional Upgrade - Thermal</v>
          </cell>
          <cell r="B50">
            <v>100.82</v>
          </cell>
          <cell r="C50">
            <v>0</v>
          </cell>
          <cell r="D50">
            <v>100.82</v>
          </cell>
        </row>
        <row r="51">
          <cell r="A51" t="str">
            <v>UV - Functional Upgrade - Vehicles</v>
          </cell>
          <cell r="B51">
            <v>80733.13</v>
          </cell>
          <cell r="C51">
            <v>93210.27</v>
          </cell>
          <cell r="D51">
            <v>-12477.14</v>
          </cell>
          <cell r="E51">
            <v>-0.13386014223539999</v>
          </cell>
        </row>
        <row r="52">
          <cell r="A52" t="str">
            <v>Total</v>
          </cell>
          <cell r="B52">
            <v>19422976.969999999</v>
          </cell>
          <cell r="C52">
            <v>20590878.859999999</v>
          </cell>
          <cell r="D52">
            <v>-1167901.8899999999</v>
          </cell>
          <cell r="E52">
            <v>-5.67193803596589E-2</v>
          </cell>
        </row>
      </sheetData>
      <sheetData sheetId="4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2453258.6800000002</v>
          </cell>
          <cell r="C2">
            <v>663042.14</v>
          </cell>
          <cell r="D2">
            <v>1790216.54</v>
          </cell>
          <cell r="E2">
            <v>2.70000416564775</v>
          </cell>
        </row>
        <row r="3">
          <cell r="A3" t="str">
            <v>M2 - Mandated - Ovhd/Underground Conversions</v>
          </cell>
          <cell r="B3">
            <v>426694.47</v>
          </cell>
          <cell r="C3">
            <v>-73067.67</v>
          </cell>
          <cell r="D3">
            <v>499762.14</v>
          </cell>
          <cell r="E3">
            <v>-6.8397163889309702</v>
          </cell>
        </row>
        <row r="4">
          <cell r="A4" t="str">
            <v>M3 - Mandated - Environmental</v>
          </cell>
          <cell r="B4">
            <v>0</v>
          </cell>
          <cell r="C4">
            <v>5363.22</v>
          </cell>
          <cell r="D4">
            <v>-5363.22</v>
          </cell>
          <cell r="E4">
            <v>-1</v>
          </cell>
        </row>
        <row r="5">
          <cell r="A5" t="str">
            <v>M4 - Mandated - Neutral Extensions</v>
          </cell>
          <cell r="B5">
            <v>21634.5</v>
          </cell>
          <cell r="C5">
            <v>84018.83</v>
          </cell>
          <cell r="D5">
            <v>-62384.33</v>
          </cell>
          <cell r="E5">
            <v>-0.74250415055767904</v>
          </cell>
        </row>
        <row r="6">
          <cell r="A6" t="str">
            <v>M6 - Mandated - Joint Use</v>
          </cell>
          <cell r="B6">
            <v>5680.34</v>
          </cell>
          <cell r="C6">
            <v>0</v>
          </cell>
          <cell r="D6">
            <v>5680.34</v>
          </cell>
        </row>
        <row r="7">
          <cell r="A7" t="str">
            <v>M9 - Mandated - Public Accommodations &amp; Other</v>
          </cell>
          <cell r="B7">
            <v>678064.71</v>
          </cell>
          <cell r="C7">
            <v>381592.59</v>
          </cell>
          <cell r="D7">
            <v>296472.12</v>
          </cell>
          <cell r="E7">
            <v>0.77693364014222599</v>
          </cell>
        </row>
        <row r="8">
          <cell r="A8" t="str">
            <v>N1 - N1--New Revenue/Connection -  Residential</v>
          </cell>
          <cell r="B8">
            <v>3478617.14</v>
          </cell>
          <cell r="C8">
            <v>3319621.67</v>
          </cell>
          <cell r="D8">
            <v>158995.47</v>
          </cell>
          <cell r="E8">
            <v>4.7895659748479702E-2</v>
          </cell>
        </row>
        <row r="9">
          <cell r="A9" t="str">
            <v>N2 - N2--New Revenue/Connection - Commercial</v>
          </cell>
          <cell r="B9">
            <v>2617253.69</v>
          </cell>
          <cell r="C9">
            <v>2514049.8199999998</v>
          </cell>
          <cell r="D9">
            <v>103203.87</v>
          </cell>
          <cell r="E9">
            <v>4.1050845205605403E-2</v>
          </cell>
        </row>
        <row r="10">
          <cell r="A10" t="str">
            <v>N3 - N3--New Revenue/Connection - Industrial</v>
          </cell>
          <cell r="B10">
            <v>659653.18999999994</v>
          </cell>
          <cell r="C10">
            <v>347568.93</v>
          </cell>
          <cell r="D10">
            <v>312084.26</v>
          </cell>
          <cell r="E10">
            <v>0.89790609304462299</v>
          </cell>
        </row>
        <row r="11">
          <cell r="A11" t="str">
            <v>N4 - N4--New Revenue/Connection - Irrigation</v>
          </cell>
          <cell r="B11">
            <v>89711.11</v>
          </cell>
          <cell r="C11">
            <v>300651.73</v>
          </cell>
          <cell r="D11">
            <v>-210940.62</v>
          </cell>
          <cell r="E11">
            <v>-0.70161119644979297</v>
          </cell>
        </row>
        <row r="12">
          <cell r="A12" t="str">
            <v>N5 - New Revenue - Other Utilities</v>
          </cell>
          <cell r="B12">
            <v>-7341.51</v>
          </cell>
          <cell r="C12">
            <v>0</v>
          </cell>
          <cell r="D12">
            <v>-7341.51</v>
          </cell>
        </row>
        <row r="13">
          <cell r="A13" t="str">
            <v>N6 - New Revenue/Connection - Street Light &amp; Other</v>
          </cell>
          <cell r="B13">
            <v>479441.63</v>
          </cell>
          <cell r="C13">
            <v>375551.14</v>
          </cell>
          <cell r="D13">
            <v>103890.49</v>
          </cell>
          <cell r="E13">
            <v>0.27663473475276901</v>
          </cell>
        </row>
        <row r="14">
          <cell r="A14" t="str">
            <v>N7 - New Revenue/System Reinforcement - Feeder</v>
          </cell>
          <cell r="B14">
            <v>1372392.76</v>
          </cell>
          <cell r="C14">
            <v>905468.98</v>
          </cell>
          <cell r="D14">
            <v>466923.78</v>
          </cell>
          <cell r="E14">
            <v>0.51567065279254498</v>
          </cell>
        </row>
        <row r="15">
          <cell r="A15" t="str">
            <v>N8 - New Revenue/System Reinforcement - Substation</v>
          </cell>
          <cell r="B15">
            <v>2529474.59</v>
          </cell>
          <cell r="C15">
            <v>2886288.78</v>
          </cell>
          <cell r="D15">
            <v>-356814.19</v>
          </cell>
          <cell r="E15">
            <v>-0.12362387037377499</v>
          </cell>
        </row>
        <row r="16">
          <cell r="A16" t="str">
            <v>N9 - New Revenue/System Reinforcement - Subtransmis</v>
          </cell>
          <cell r="B16">
            <v>2616691.62</v>
          </cell>
          <cell r="C16">
            <v>1262635.5</v>
          </cell>
          <cell r="D16">
            <v>1354056.12</v>
          </cell>
          <cell r="E16">
            <v>1.07240460132794</v>
          </cell>
        </row>
        <row r="17">
          <cell r="A17" t="str">
            <v>NT - Temporary Line Extension &gt; 1 Year</v>
          </cell>
          <cell r="B17">
            <v>-12137.27</v>
          </cell>
          <cell r="C17">
            <v>0</v>
          </cell>
          <cell r="D17">
            <v>-12137.27</v>
          </cell>
        </row>
        <row r="18">
          <cell r="A18" t="str">
            <v>PB - DO NOT USE</v>
          </cell>
          <cell r="B18">
            <v>999124.97</v>
          </cell>
          <cell r="C18">
            <v>0</v>
          </cell>
          <cell r="D18">
            <v>999124.97</v>
          </cell>
        </row>
        <row r="19">
          <cell r="A19" t="str">
            <v>R1 - Replace - Substation - Switchgear, Breakers, R</v>
          </cell>
          <cell r="B19">
            <v>65769.570000000007</v>
          </cell>
          <cell r="C19">
            <v>91909.83</v>
          </cell>
          <cell r="D19">
            <v>-26140.26</v>
          </cell>
          <cell r="E19">
            <v>-0.28441201555916301</v>
          </cell>
        </row>
        <row r="20">
          <cell r="A20" t="str">
            <v>R2 - Replace - Substation - Meters and Relays</v>
          </cell>
          <cell r="B20">
            <v>6936.43</v>
          </cell>
          <cell r="C20">
            <v>22594.23</v>
          </cell>
          <cell r="D20">
            <v>-15657.8</v>
          </cell>
          <cell r="E20">
            <v>-0.69299993847986896</v>
          </cell>
        </row>
        <row r="21">
          <cell r="A21" t="str">
            <v>R3 - Replace - Substation - Regulators</v>
          </cell>
          <cell r="B21">
            <v>57039.17</v>
          </cell>
          <cell r="C21">
            <v>39916.86</v>
          </cell>
          <cell r="D21">
            <v>17122.310000000001</v>
          </cell>
          <cell r="E21">
            <v>0.428949321164039</v>
          </cell>
        </row>
        <row r="22">
          <cell r="A22" t="str">
            <v>R4 - Replace - Substation - Transformers</v>
          </cell>
          <cell r="B22">
            <v>-8357.64</v>
          </cell>
          <cell r="C22">
            <v>98847.7</v>
          </cell>
          <cell r="D22">
            <v>-107205.34</v>
          </cell>
          <cell r="E22">
            <v>-1.08455067745633</v>
          </cell>
        </row>
        <row r="23">
          <cell r="A23" t="str">
            <v>R5 - Replace - Substation - Battery Banks</v>
          </cell>
          <cell r="B23">
            <v>12451.62</v>
          </cell>
          <cell r="C23">
            <v>8480.11</v>
          </cell>
          <cell r="D23">
            <v>3971.51</v>
          </cell>
          <cell r="E23">
            <v>0.46833236833012798</v>
          </cell>
        </row>
        <row r="24">
          <cell r="A24" t="str">
            <v>R6 - Replace - Substation - Bushings, Glass &amp; Other</v>
          </cell>
          <cell r="B24">
            <v>308774.62</v>
          </cell>
          <cell r="C24">
            <v>200113.27</v>
          </cell>
          <cell r="D24">
            <v>108661.35</v>
          </cell>
          <cell r="E24">
            <v>0.54299922239039899</v>
          </cell>
        </row>
        <row r="25">
          <cell r="A25" t="str">
            <v>R7 - Replace - Mobile Communications</v>
          </cell>
          <cell r="B25">
            <v>14205.35</v>
          </cell>
          <cell r="C25">
            <v>17908.419999999998</v>
          </cell>
          <cell r="D25">
            <v>-3703.07</v>
          </cell>
          <cell r="E25">
            <v>-0.206778152399821</v>
          </cell>
        </row>
        <row r="26">
          <cell r="A26" t="str">
            <v>R8 - Replace - Microwave/Fiber Communications</v>
          </cell>
          <cell r="B26">
            <v>56472.52</v>
          </cell>
          <cell r="C26">
            <v>317291.88</v>
          </cell>
          <cell r="D26">
            <v>-260819.36</v>
          </cell>
          <cell r="E26">
            <v>-0.82201712820384798</v>
          </cell>
        </row>
        <row r="27">
          <cell r="A27" t="str">
            <v>R9 - Replace - Other Communications</v>
          </cell>
          <cell r="B27">
            <v>41780.99</v>
          </cell>
          <cell r="C27">
            <v>42061.23</v>
          </cell>
          <cell r="D27">
            <v>-280.24</v>
          </cell>
          <cell r="E27">
            <v>-6.6626677346335299E-3</v>
          </cell>
        </row>
        <row r="28">
          <cell r="A28" t="str">
            <v>RA - Replace - Underground Cable</v>
          </cell>
          <cell r="B28">
            <v>239690.48</v>
          </cell>
          <cell r="C28">
            <v>499196.67</v>
          </cell>
          <cell r="D28">
            <v>-259506.19</v>
          </cell>
          <cell r="E28">
            <v>-0.51984759834235295</v>
          </cell>
        </row>
        <row r="29">
          <cell r="A29" t="str">
            <v>RB - Replace - Underground - Vaults &amp; Equipment</v>
          </cell>
          <cell r="B29">
            <v>144913.75</v>
          </cell>
          <cell r="C29">
            <v>62533.55</v>
          </cell>
          <cell r="D29">
            <v>82380.2</v>
          </cell>
          <cell r="E29">
            <v>1.31737603254573</v>
          </cell>
        </row>
        <row r="30">
          <cell r="A30" t="str">
            <v>RC - Replace - Overhead Distribution Lines - Poles</v>
          </cell>
          <cell r="B30">
            <v>993389.36</v>
          </cell>
          <cell r="C30">
            <v>825937.05</v>
          </cell>
          <cell r="D30">
            <v>167452.31</v>
          </cell>
          <cell r="E30">
            <v>0.20274221867150799</v>
          </cell>
        </row>
        <row r="31">
          <cell r="A31" t="str">
            <v>RD - Replace - Overhead Distribution Lines - Other</v>
          </cell>
          <cell r="B31">
            <v>1584076.14</v>
          </cell>
          <cell r="C31">
            <v>1665514.78</v>
          </cell>
          <cell r="D31">
            <v>-81438.64</v>
          </cell>
          <cell r="E31">
            <v>-4.8896978266383201E-2</v>
          </cell>
        </row>
        <row r="32">
          <cell r="A32" t="str">
            <v>RE - Replace - Overhead Transmission Lines - Poles</v>
          </cell>
          <cell r="B32">
            <v>2846.41</v>
          </cell>
          <cell r="C32">
            <v>0</v>
          </cell>
          <cell r="D32">
            <v>2846.41</v>
          </cell>
        </row>
        <row r="33">
          <cell r="A33" t="str">
            <v>RF - Replace - Overhead Transmission Lines - Other</v>
          </cell>
          <cell r="B33">
            <v>39665.839999999997</v>
          </cell>
          <cell r="C33">
            <v>0</v>
          </cell>
          <cell r="D33">
            <v>39665.839999999997</v>
          </cell>
        </row>
        <row r="34">
          <cell r="A34" t="str">
            <v>RG - Replace - Computers/Software</v>
          </cell>
          <cell r="B34">
            <v>116</v>
          </cell>
          <cell r="C34">
            <v>0</v>
          </cell>
          <cell r="D34">
            <v>116</v>
          </cell>
        </row>
        <row r="35">
          <cell r="A35" t="str">
            <v>RI - Replace - Storm and Casualty</v>
          </cell>
          <cell r="B35">
            <v>892461.27</v>
          </cell>
          <cell r="C35">
            <v>694279.56</v>
          </cell>
          <cell r="D35">
            <v>198181.71</v>
          </cell>
          <cell r="E35">
            <v>0.285449437687608</v>
          </cell>
        </row>
        <row r="36">
          <cell r="A36" t="str">
            <v>RQ - Office Equip/Other General Plant</v>
          </cell>
          <cell r="B36">
            <v>85129.63</v>
          </cell>
          <cell r="C36">
            <v>95278.33</v>
          </cell>
          <cell r="D36">
            <v>-10148.700000000001</v>
          </cell>
          <cell r="E36">
            <v>-0.10651635056995599</v>
          </cell>
        </row>
        <row r="37">
          <cell r="A37" t="str">
            <v>RV - Replace - Vehicles</v>
          </cell>
          <cell r="B37">
            <v>983997.3</v>
          </cell>
          <cell r="C37">
            <v>399673.25</v>
          </cell>
          <cell r="D37">
            <v>584324.05000000005</v>
          </cell>
          <cell r="E37">
            <v>1.4620043998441199</v>
          </cell>
        </row>
        <row r="38">
          <cell r="A38" t="str">
            <v>U1 - Functional Upgrade - Feeder Improvements</v>
          </cell>
          <cell r="B38">
            <v>385918.17</v>
          </cell>
          <cell r="C38">
            <v>303682.15999999997</v>
          </cell>
          <cell r="D38">
            <v>82236.009999999995</v>
          </cell>
          <cell r="E38">
            <v>0.27079631546351002</v>
          </cell>
        </row>
        <row r="39">
          <cell r="A39" t="str">
            <v>U2 - Functional Upgrade - Substation Improvements</v>
          </cell>
          <cell r="B39">
            <v>83033.66</v>
          </cell>
          <cell r="C39">
            <v>126983.54</v>
          </cell>
          <cell r="D39">
            <v>-43949.88</v>
          </cell>
          <cell r="E39">
            <v>-0.34610690487916801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161.38</v>
          </cell>
          <cell r="D40">
            <v>-161.38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27116.99</v>
          </cell>
          <cell r="C41">
            <v>0</v>
          </cell>
          <cell r="D41">
            <v>27116.99</v>
          </cell>
        </row>
        <row r="42">
          <cell r="A42" t="str">
            <v>U5 - Functional Upgrade - Mobile Communications</v>
          </cell>
          <cell r="B42">
            <v>78393.23</v>
          </cell>
          <cell r="C42">
            <v>185519.29</v>
          </cell>
          <cell r="D42">
            <v>-107126.06</v>
          </cell>
          <cell r="E42">
            <v>-0.57743892831845101</v>
          </cell>
        </row>
        <row r="43">
          <cell r="A43" t="str">
            <v>U6 - Functional Upgrade - Microwave/Fiber Communica</v>
          </cell>
          <cell r="B43">
            <v>146674.6</v>
          </cell>
          <cell r="C43">
            <v>487706.97</v>
          </cell>
          <cell r="D43">
            <v>-341032.37</v>
          </cell>
          <cell r="E43">
            <v>-0.69925670736262002</v>
          </cell>
        </row>
        <row r="44">
          <cell r="A44" t="str">
            <v>U7 - Functional Upgrade - Other Communications</v>
          </cell>
          <cell r="B44">
            <v>22041.4</v>
          </cell>
          <cell r="C44">
            <v>19916.669999999998</v>
          </cell>
          <cell r="D44">
            <v>2124.73</v>
          </cell>
          <cell r="E44">
            <v>0.106680986329542</v>
          </cell>
        </row>
        <row r="45">
          <cell r="A45" t="str">
            <v>U8 - Functional Upgrade - Technology Systems</v>
          </cell>
          <cell r="B45">
            <v>51700.46</v>
          </cell>
          <cell r="C45">
            <v>78339.91</v>
          </cell>
          <cell r="D45">
            <v>-26639.45</v>
          </cell>
          <cell r="E45">
            <v>-0.34004953541560101</v>
          </cell>
        </row>
        <row r="46">
          <cell r="A46" t="str">
            <v>U9 - Functional Upgrade - Computer/Office Equipment</v>
          </cell>
          <cell r="B46">
            <v>9817.8799999999992</v>
          </cell>
          <cell r="C46">
            <v>17583.5</v>
          </cell>
          <cell r="D46">
            <v>-7765.62</v>
          </cell>
          <cell r="E46">
            <v>-0.44164244888673998</v>
          </cell>
        </row>
        <row r="47">
          <cell r="A47" t="str">
            <v>UA - Functional Upgrade - Safety Improvements</v>
          </cell>
          <cell r="B47">
            <v>123824.4</v>
          </cell>
          <cell r="C47">
            <v>32276.85</v>
          </cell>
          <cell r="D47">
            <v>91547.55</v>
          </cell>
          <cell r="E47">
            <v>2.8363223176982899</v>
          </cell>
        </row>
        <row r="48">
          <cell r="A48" t="str">
            <v>UB - Functional Upgrade - Economically Justified</v>
          </cell>
          <cell r="B48">
            <v>27554.84</v>
          </cell>
          <cell r="C48">
            <v>0</v>
          </cell>
          <cell r="D48">
            <v>27554.84</v>
          </cell>
        </row>
        <row r="49">
          <cell r="A49" t="str">
            <v>UQ - Functional Upgrade - Other General Plant</v>
          </cell>
          <cell r="B49">
            <v>242927.97</v>
          </cell>
          <cell r="C49">
            <v>108864.07</v>
          </cell>
          <cell r="D49">
            <v>134063.9</v>
          </cell>
          <cell r="E49">
            <v>1.23147977105761</v>
          </cell>
        </row>
        <row r="50">
          <cell r="A50" t="str">
            <v>UV - Functional Upgrade - Vehicles</v>
          </cell>
          <cell r="B50">
            <v>174733.47</v>
          </cell>
          <cell r="C50">
            <v>75550.55</v>
          </cell>
          <cell r="D50">
            <v>99182.92</v>
          </cell>
          <cell r="E50">
            <v>1.31280209078557</v>
          </cell>
        </row>
        <row r="51">
          <cell r="A51" t="str">
            <v>Total</v>
          </cell>
          <cell r="B51">
            <v>25303310.5</v>
          </cell>
          <cell r="C51">
            <v>19490907.27</v>
          </cell>
          <cell r="D51">
            <v>5812403.2300000004</v>
          </cell>
          <cell r="E51">
            <v>0.298211014473725</v>
          </cell>
        </row>
      </sheetData>
      <sheetData sheetId="4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792592.03</v>
          </cell>
          <cell r="C2">
            <v>875470.65</v>
          </cell>
          <cell r="D2">
            <v>-82878.62</v>
          </cell>
          <cell r="E2">
            <v>-9.46675025599088E-2</v>
          </cell>
        </row>
        <row r="3">
          <cell r="A3" t="str">
            <v>M2 - Mandated - Ovhd/Underground Conversions</v>
          </cell>
          <cell r="B3">
            <v>-15434.95</v>
          </cell>
          <cell r="C3">
            <v>287896.02</v>
          </cell>
          <cell r="D3">
            <v>-303330.96999999997</v>
          </cell>
          <cell r="E3">
            <v>-1.05361293289153</v>
          </cell>
        </row>
        <row r="4">
          <cell r="A4" t="str">
            <v>M3 - Mandated - Environmental</v>
          </cell>
          <cell r="B4">
            <v>0</v>
          </cell>
          <cell r="C4">
            <v>4537.1899999999996</v>
          </cell>
          <cell r="D4">
            <v>-4537.1899999999996</v>
          </cell>
          <cell r="E4">
            <v>-1</v>
          </cell>
        </row>
        <row r="5">
          <cell r="A5" t="str">
            <v>M4 - Mandated - Neutral Extensions</v>
          </cell>
          <cell r="B5">
            <v>3010.74</v>
          </cell>
          <cell r="C5">
            <v>84018.77</v>
          </cell>
          <cell r="D5">
            <v>-81008.03</v>
          </cell>
          <cell r="E5">
            <v>-0.964165864365784</v>
          </cell>
        </row>
        <row r="6">
          <cell r="A6" t="str">
            <v>M6 - Mandated - Joint Use</v>
          </cell>
          <cell r="B6">
            <v>15071.96</v>
          </cell>
          <cell r="C6">
            <v>0</v>
          </cell>
          <cell r="D6">
            <v>15071.96</v>
          </cell>
        </row>
        <row r="7">
          <cell r="A7" t="str">
            <v>M9 - Mandated - Public Accommodations &amp; Other</v>
          </cell>
          <cell r="B7">
            <v>1073315.05</v>
          </cell>
          <cell r="C7">
            <v>309886.96999999997</v>
          </cell>
          <cell r="D7">
            <v>763428.08</v>
          </cell>
          <cell r="E7">
            <v>2.4635694750250399</v>
          </cell>
        </row>
        <row r="8">
          <cell r="A8" t="str">
            <v>N1 - N1--New Revenue/Connection -  Residential</v>
          </cell>
          <cell r="B8">
            <v>3698931.87</v>
          </cell>
          <cell r="C8">
            <v>3459435.13</v>
          </cell>
          <cell r="D8">
            <v>239496.74</v>
          </cell>
          <cell r="E8">
            <v>6.9230013282544203E-2</v>
          </cell>
        </row>
        <row r="9">
          <cell r="A9" t="str">
            <v>N2 - N2--New Revenue/Connection - Commercial</v>
          </cell>
          <cell r="B9">
            <v>3019872.59</v>
          </cell>
          <cell r="C9">
            <v>2703824.1</v>
          </cell>
          <cell r="D9">
            <v>316048.49</v>
          </cell>
          <cell r="E9">
            <v>0.116889441883442</v>
          </cell>
        </row>
        <row r="10">
          <cell r="A10" t="str">
            <v>N3 - N3--New Revenue/Connection - Industrial</v>
          </cell>
          <cell r="B10">
            <v>631535.47</v>
          </cell>
          <cell r="C10">
            <v>470319.8</v>
          </cell>
          <cell r="D10">
            <v>161215.67000000001</v>
          </cell>
          <cell r="E10">
            <v>0.34277882836316897</v>
          </cell>
        </row>
        <row r="11">
          <cell r="A11" t="str">
            <v>N4 - N4--New Revenue/Connection - Irrigation</v>
          </cell>
          <cell r="B11">
            <v>433688.65</v>
          </cell>
          <cell r="C11">
            <v>404805.57</v>
          </cell>
          <cell r="D11">
            <v>28883.08</v>
          </cell>
          <cell r="E11">
            <v>7.1350500439013198E-2</v>
          </cell>
        </row>
        <row r="12">
          <cell r="A12" t="str">
            <v>N5 - New Revenue - Other Utilities</v>
          </cell>
          <cell r="B12">
            <v>-97754.84</v>
          </cell>
          <cell r="C12">
            <v>0</v>
          </cell>
          <cell r="D12">
            <v>-97754.84</v>
          </cell>
        </row>
        <row r="13">
          <cell r="A13" t="str">
            <v>N6 - New Revenue/Connection - Street Light &amp; Other</v>
          </cell>
          <cell r="B13">
            <v>679008.28</v>
          </cell>
          <cell r="C13">
            <v>425883.66</v>
          </cell>
          <cell r="D13">
            <v>253124.62</v>
          </cell>
          <cell r="E13">
            <v>0.59435156540168699</v>
          </cell>
        </row>
        <row r="14">
          <cell r="A14" t="str">
            <v>N7 - New Revenue/System Reinforcement - Feeder</v>
          </cell>
          <cell r="B14">
            <v>1352731.97</v>
          </cell>
          <cell r="C14">
            <v>1050453.79</v>
          </cell>
          <cell r="D14">
            <v>302278.18</v>
          </cell>
          <cell r="E14">
            <v>0.28775961672716699</v>
          </cell>
        </row>
        <row r="15">
          <cell r="A15" t="str">
            <v>N8 - New Revenue/System Reinforcement - Substation</v>
          </cell>
          <cell r="B15">
            <v>5860188.0199999996</v>
          </cell>
          <cell r="C15">
            <v>7903811.8099999996</v>
          </cell>
          <cell r="D15">
            <v>-2043623.79</v>
          </cell>
          <cell r="E15">
            <v>-0.25856179766506898</v>
          </cell>
        </row>
        <row r="16">
          <cell r="A16" t="str">
            <v>N9 - New Revenue/System Reinforcement - Subtransmis</v>
          </cell>
          <cell r="B16">
            <v>1884642.87</v>
          </cell>
          <cell r="C16">
            <v>1807016.65</v>
          </cell>
          <cell r="D16">
            <v>77626.22</v>
          </cell>
          <cell r="E16">
            <v>4.2958220667197497E-2</v>
          </cell>
        </row>
        <row r="17">
          <cell r="A17" t="str">
            <v>NT - Temporary Line Extension &gt; 1 Year</v>
          </cell>
          <cell r="B17">
            <v>42983</v>
          </cell>
          <cell r="C17">
            <v>0</v>
          </cell>
          <cell r="D17">
            <v>42983</v>
          </cell>
        </row>
        <row r="18">
          <cell r="A18" t="str">
            <v>PB - DO NOT USE</v>
          </cell>
          <cell r="B18">
            <v>1939173.62</v>
          </cell>
          <cell r="C18">
            <v>0</v>
          </cell>
          <cell r="D18">
            <v>1939173.62</v>
          </cell>
        </row>
        <row r="19">
          <cell r="A19" t="str">
            <v>R1 - Replace - Substation - Switchgear, Breakers, R</v>
          </cell>
          <cell r="B19">
            <v>109670.08</v>
          </cell>
          <cell r="C19">
            <v>91909.93</v>
          </cell>
          <cell r="D19">
            <v>17760.150000000001</v>
          </cell>
          <cell r="E19">
            <v>0.193234289265589</v>
          </cell>
        </row>
        <row r="20">
          <cell r="A20" t="str">
            <v>R2 - Replace - Substation - Meters and Relays</v>
          </cell>
          <cell r="B20">
            <v>2946.75</v>
          </cell>
          <cell r="C20">
            <v>22594.2</v>
          </cell>
          <cell r="D20">
            <v>-19647.45</v>
          </cell>
          <cell r="E20">
            <v>-0.86957936107496603</v>
          </cell>
        </row>
        <row r="21">
          <cell r="A21" t="str">
            <v>R3 - Replace - Substation - Regulators</v>
          </cell>
          <cell r="B21">
            <v>-3144.24</v>
          </cell>
          <cell r="C21">
            <v>39916.92</v>
          </cell>
          <cell r="D21">
            <v>-43061.16</v>
          </cell>
          <cell r="E21">
            <v>-1.07876960446848</v>
          </cell>
        </row>
        <row r="22">
          <cell r="A22" t="str">
            <v>R4 - Replace - Substation - Transformers</v>
          </cell>
          <cell r="B22">
            <v>133465.06</v>
          </cell>
          <cell r="C22">
            <v>87799.64</v>
          </cell>
          <cell r="D22">
            <v>45665.42</v>
          </cell>
          <cell r="E22">
            <v>0.52010942186095499</v>
          </cell>
        </row>
        <row r="23">
          <cell r="A23" t="str">
            <v>R5 - Replace - Substation - Battery Banks</v>
          </cell>
          <cell r="B23">
            <v>27691.33</v>
          </cell>
          <cell r="C23">
            <v>9683.24</v>
          </cell>
          <cell r="D23">
            <v>18008.09</v>
          </cell>
          <cell r="E23">
            <v>1.85971740863595</v>
          </cell>
        </row>
        <row r="24">
          <cell r="A24" t="str">
            <v>R6 - Replace - Substation - Bushings, Glass &amp; Other</v>
          </cell>
          <cell r="B24">
            <v>204053.38</v>
          </cell>
          <cell r="C24">
            <v>200113.2</v>
          </cell>
          <cell r="D24">
            <v>3940.18</v>
          </cell>
          <cell r="E24">
            <v>1.9689755598331301E-2</v>
          </cell>
        </row>
        <row r="25">
          <cell r="A25" t="str">
            <v>R7 - Replace - Mobile Communications</v>
          </cell>
          <cell r="B25">
            <v>41059.050000000003</v>
          </cell>
          <cell r="C25">
            <v>22990.44</v>
          </cell>
          <cell r="D25">
            <v>18068.61</v>
          </cell>
          <cell r="E25">
            <v>0.78591840782516598</v>
          </cell>
        </row>
        <row r="26">
          <cell r="A26" t="str">
            <v>R8 - Replace - Microwave/Fiber Communications</v>
          </cell>
          <cell r="B26">
            <v>149947.10999999999</v>
          </cell>
          <cell r="C26">
            <v>439155.21</v>
          </cell>
          <cell r="D26">
            <v>-289208.09999999998</v>
          </cell>
          <cell r="E26">
            <v>-0.65855554804871796</v>
          </cell>
        </row>
        <row r="27">
          <cell r="A27" t="str">
            <v>R9 - Replace - Other Communications</v>
          </cell>
          <cell r="B27">
            <v>89381.27</v>
          </cell>
          <cell r="C27">
            <v>25396.76</v>
          </cell>
          <cell r="D27">
            <v>63984.51</v>
          </cell>
          <cell r="E27">
            <v>2.5193965686961599</v>
          </cell>
        </row>
        <row r="28">
          <cell r="A28" t="str">
            <v>RA - Replace - Underground Cable</v>
          </cell>
          <cell r="B28">
            <v>531527.59</v>
          </cell>
          <cell r="C28">
            <v>482553.89</v>
          </cell>
          <cell r="D28">
            <v>48973.7</v>
          </cell>
          <cell r="E28">
            <v>0.10148856120505</v>
          </cell>
        </row>
        <row r="29">
          <cell r="A29" t="str">
            <v>RB - Replace - Underground - Vaults &amp; Equipment</v>
          </cell>
          <cell r="B29">
            <v>153995.4</v>
          </cell>
          <cell r="C29">
            <v>62533.59</v>
          </cell>
          <cell r="D29">
            <v>91461.81</v>
          </cell>
          <cell r="E29">
            <v>1.4626028986981201</v>
          </cell>
        </row>
        <row r="30">
          <cell r="A30" t="str">
            <v>RC - Replace - Overhead Distribution Lines - Poles</v>
          </cell>
          <cell r="B30">
            <v>786822.36</v>
          </cell>
          <cell r="C30">
            <v>825936.9</v>
          </cell>
          <cell r="D30">
            <v>-39114.54</v>
          </cell>
          <cell r="E30">
            <v>-4.7357782416550198E-2</v>
          </cell>
        </row>
        <row r="31">
          <cell r="A31" t="str">
            <v>RD - Replace - Overhead Distribution Lines - Other</v>
          </cell>
          <cell r="B31">
            <v>1466879.92</v>
          </cell>
          <cell r="C31">
            <v>1481415.29</v>
          </cell>
          <cell r="D31">
            <v>-14535.37</v>
          </cell>
          <cell r="E31">
            <v>-9.8118131344519903E-3</v>
          </cell>
        </row>
        <row r="32">
          <cell r="A32" t="str">
            <v>RE - Replace - Overhead Transmission Lines - Poles</v>
          </cell>
          <cell r="B32">
            <v>-666.1</v>
          </cell>
          <cell r="C32">
            <v>0</v>
          </cell>
          <cell r="D32">
            <v>-666.1</v>
          </cell>
        </row>
        <row r="33">
          <cell r="A33" t="str">
            <v>RF - Replace - Overhead Transmission Lines - Other</v>
          </cell>
          <cell r="B33">
            <v>0.88</v>
          </cell>
          <cell r="C33">
            <v>0</v>
          </cell>
          <cell r="D33">
            <v>0.88</v>
          </cell>
        </row>
        <row r="34">
          <cell r="A34" t="str">
            <v>RG - Replace - Computers/Software</v>
          </cell>
          <cell r="B34">
            <v>59.56</v>
          </cell>
          <cell r="C34">
            <v>0</v>
          </cell>
          <cell r="D34">
            <v>59.56</v>
          </cell>
        </row>
        <row r="35">
          <cell r="A35" t="str">
            <v>RI - Replace - Storm and Casualty</v>
          </cell>
          <cell r="B35">
            <v>505696.98</v>
          </cell>
          <cell r="C35">
            <v>348797.54</v>
          </cell>
          <cell r="D35">
            <v>156899.44</v>
          </cell>
          <cell r="E35">
            <v>0.44982954868316999</v>
          </cell>
        </row>
        <row r="36">
          <cell r="A36" t="str">
            <v>RQ - Office Equip/Other General Plant</v>
          </cell>
          <cell r="B36">
            <v>-849.92</v>
          </cell>
          <cell r="C36">
            <v>85207.57</v>
          </cell>
          <cell r="D36">
            <v>-86057.49</v>
          </cell>
          <cell r="E36">
            <v>-1.00997470060465</v>
          </cell>
        </row>
        <row r="37">
          <cell r="A37" t="str">
            <v>RV - Replace - Vehicles</v>
          </cell>
          <cell r="B37">
            <v>319309.07</v>
          </cell>
          <cell r="C37">
            <v>306532.40000000002</v>
          </cell>
          <cell r="D37">
            <v>12776.67</v>
          </cell>
          <cell r="E37">
            <v>4.1681303509840999E-2</v>
          </cell>
        </row>
        <row r="38">
          <cell r="A38" t="str">
            <v>U1 - Functional Upgrade - Feeder Improvements</v>
          </cell>
          <cell r="B38">
            <v>158164.76999999999</v>
          </cell>
          <cell r="C38">
            <v>303682.3</v>
          </cell>
          <cell r="D38">
            <v>-145517.53</v>
          </cell>
          <cell r="E38">
            <v>-0.47917685686653499</v>
          </cell>
        </row>
        <row r="39">
          <cell r="A39" t="str">
            <v>U2 - Functional Upgrade - Substation Improvements</v>
          </cell>
          <cell r="B39">
            <v>28653.63</v>
          </cell>
          <cell r="C39">
            <v>126983.74</v>
          </cell>
          <cell r="D39">
            <v>-98330.11</v>
          </cell>
          <cell r="E39">
            <v>-0.77435197608764705</v>
          </cell>
        </row>
        <row r="40">
          <cell r="A40" t="str">
            <v>U3 - Functional Upgrade - Transmission Improvements</v>
          </cell>
          <cell r="B40">
            <v>43.66</v>
          </cell>
          <cell r="C40">
            <v>161.38</v>
          </cell>
          <cell r="D40">
            <v>-117.72</v>
          </cell>
          <cell r="E40">
            <v>-0.72945842111785897</v>
          </cell>
        </row>
        <row r="41">
          <cell r="A41" t="str">
            <v>U4 - Functional Upgrade - Spare Equipment Additions</v>
          </cell>
          <cell r="B41">
            <v>26132.21</v>
          </cell>
          <cell r="C41">
            <v>0</v>
          </cell>
          <cell r="D41">
            <v>26132.21</v>
          </cell>
        </row>
        <row r="42">
          <cell r="A42" t="str">
            <v>U5 - Functional Upgrade - Mobile Communications</v>
          </cell>
          <cell r="B42">
            <v>23748.07</v>
          </cell>
          <cell r="C42">
            <v>61236.72</v>
          </cell>
          <cell r="D42">
            <v>-37488.65</v>
          </cell>
          <cell r="E42">
            <v>-0.61219232512779898</v>
          </cell>
        </row>
        <row r="43">
          <cell r="A43" t="str">
            <v>U6 - Functional Upgrade - Microwave/Fiber Communica</v>
          </cell>
          <cell r="B43">
            <v>100646.32</v>
          </cell>
          <cell r="C43">
            <v>588190.61</v>
          </cell>
          <cell r="D43">
            <v>-487544.29</v>
          </cell>
          <cell r="E43">
            <v>-0.82888825783872999</v>
          </cell>
        </row>
        <row r="44">
          <cell r="A44" t="str">
            <v>U7 - Functional Upgrade - Other Communications</v>
          </cell>
          <cell r="B44">
            <v>17510.23</v>
          </cell>
          <cell r="C44">
            <v>11665.72</v>
          </cell>
          <cell r="D44">
            <v>5844.51</v>
          </cell>
          <cell r="E44">
            <v>0.50099865246208597</v>
          </cell>
        </row>
        <row r="45">
          <cell r="A45" t="str">
            <v>U8 - Functional Upgrade - Technology Systems</v>
          </cell>
          <cell r="B45">
            <v>17101.97</v>
          </cell>
          <cell r="C45">
            <v>78339.91</v>
          </cell>
          <cell r="D45">
            <v>-61237.94</v>
          </cell>
          <cell r="E45">
            <v>-0.78169530702805201</v>
          </cell>
        </row>
        <row r="46">
          <cell r="A46" t="str">
            <v>U9 - Functional Upgrade - Computer/Office Equipment</v>
          </cell>
          <cell r="B46">
            <v>10914.09</v>
          </cell>
          <cell r="C46">
            <v>17583.62</v>
          </cell>
          <cell r="D46">
            <v>-6669.53</v>
          </cell>
          <cell r="E46">
            <v>-0.37930357912648199</v>
          </cell>
        </row>
        <row r="47">
          <cell r="A47" t="str">
            <v>UA - Functional Upgrade - Safety Improvements</v>
          </cell>
          <cell r="B47">
            <v>102158.46</v>
          </cell>
          <cell r="C47">
            <v>32276.880000000001</v>
          </cell>
          <cell r="D47">
            <v>69881.58</v>
          </cell>
          <cell r="E47">
            <v>2.1650661402217302</v>
          </cell>
        </row>
        <row r="48">
          <cell r="A48" t="str">
            <v>UB - Functional Upgrade - Economically Justified</v>
          </cell>
          <cell r="B48">
            <v>24411.34</v>
          </cell>
          <cell r="C48">
            <v>0</v>
          </cell>
          <cell r="D48">
            <v>24411.34</v>
          </cell>
        </row>
        <row r="49">
          <cell r="A49" t="str">
            <v>UQ - Functional Upgrade - Other General Plant</v>
          </cell>
          <cell r="B49">
            <v>150587.17000000001</v>
          </cell>
          <cell r="C49">
            <v>96831.29</v>
          </cell>
          <cell r="D49">
            <v>53755.88</v>
          </cell>
          <cell r="E49">
            <v>0.55514989008201798</v>
          </cell>
        </row>
        <row r="50">
          <cell r="A50" t="str">
            <v>UV - Functional Upgrade - Vehicles</v>
          </cell>
          <cell r="B50">
            <v>135127.67999999999</v>
          </cell>
          <cell r="C50">
            <v>57890.82</v>
          </cell>
          <cell r="D50">
            <v>77236.86</v>
          </cell>
          <cell r="E50">
            <v>1.33418148162351</v>
          </cell>
        </row>
        <row r="51">
          <cell r="A51" t="str">
            <v>Total</v>
          </cell>
          <cell r="B51">
            <v>26626601.460000001</v>
          </cell>
          <cell r="C51">
            <v>25694739.82</v>
          </cell>
          <cell r="D51">
            <v>931861.64</v>
          </cell>
          <cell r="E51">
            <v>3.6266630700602299E-2</v>
          </cell>
        </row>
      </sheetData>
      <sheetData sheetId="4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1162998.4099999999</v>
          </cell>
          <cell r="C2">
            <v>720141.12</v>
          </cell>
          <cell r="D2">
            <v>442857.29</v>
          </cell>
          <cell r="E2">
            <v>0.61495903747309999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370057.58</v>
          </cell>
          <cell r="D3">
            <v>-4915.4799999999996</v>
          </cell>
          <cell r="E3">
            <v>-1.32830139569091E-2</v>
          </cell>
        </row>
        <row r="4">
          <cell r="A4" t="str">
            <v>M3 - Mandated - Environmental</v>
          </cell>
          <cell r="B4">
            <v>3677.19</v>
          </cell>
          <cell r="C4">
            <v>10877.87</v>
          </cell>
          <cell r="D4">
            <v>-7200.68</v>
          </cell>
          <cell r="E4">
            <v>-0.66195679852765299</v>
          </cell>
        </row>
        <row r="5">
          <cell r="A5" t="str">
            <v>M4 - Mandated - Neutral Extensions</v>
          </cell>
          <cell r="B5">
            <v>11292.21</v>
          </cell>
          <cell r="C5">
            <v>84018.81</v>
          </cell>
          <cell r="D5">
            <v>-72726.600000000006</v>
          </cell>
          <cell r="E5">
            <v>-0.86559902478980599</v>
          </cell>
        </row>
        <row r="6">
          <cell r="A6" t="str">
            <v>M6 - Mandated - Joint Use</v>
          </cell>
          <cell r="B6">
            <v>11871.83</v>
          </cell>
          <cell r="C6">
            <v>0</v>
          </cell>
          <cell r="D6">
            <v>11871.83</v>
          </cell>
        </row>
        <row r="7">
          <cell r="A7" t="str">
            <v>M9 - Mandated - Public Accommodations &amp; Other</v>
          </cell>
          <cell r="B7">
            <v>1447471.48</v>
          </cell>
          <cell r="C7">
            <v>569641.73</v>
          </cell>
          <cell r="D7">
            <v>877829.75</v>
          </cell>
          <cell r="E7">
            <v>1.54102079213895</v>
          </cell>
        </row>
        <row r="8">
          <cell r="A8" t="str">
            <v>N1 - N1--New Revenue/Connection -  Residential</v>
          </cell>
          <cell r="B8">
            <v>2763439.36</v>
          </cell>
          <cell r="C8">
            <v>3182753.1</v>
          </cell>
          <cell r="D8">
            <v>-419313.74</v>
          </cell>
          <cell r="E8">
            <v>-0.13174560728571799</v>
          </cell>
        </row>
        <row r="9">
          <cell r="A9" t="str">
            <v>N2 - N2--New Revenue/Connection - Commercial</v>
          </cell>
          <cell r="B9">
            <v>2693049.96</v>
          </cell>
          <cell r="C9">
            <v>2833091.64</v>
          </cell>
          <cell r="D9">
            <v>-140041.68</v>
          </cell>
          <cell r="E9">
            <v>-4.9430691906598503E-2</v>
          </cell>
        </row>
        <row r="10">
          <cell r="A10" t="str">
            <v>N3 - N3--New Revenue/Connection - Industrial</v>
          </cell>
          <cell r="B10">
            <v>540257.13</v>
          </cell>
          <cell r="C10">
            <v>347569.15</v>
          </cell>
          <cell r="D10">
            <v>192687.98</v>
          </cell>
          <cell r="E10">
            <v>0.55438746505551495</v>
          </cell>
        </row>
        <row r="11">
          <cell r="A11" t="str">
            <v>N4 - N4--New Revenue/Connection - Irrigation</v>
          </cell>
          <cell r="B11">
            <v>514848.46</v>
          </cell>
          <cell r="C11">
            <v>687218.28</v>
          </cell>
          <cell r="D11">
            <v>-172369.82</v>
          </cell>
          <cell r="E11">
            <v>-0.25082251886547602</v>
          </cell>
        </row>
        <row r="12">
          <cell r="A12" t="str">
            <v>N5 - New Revenue - Other Utilities</v>
          </cell>
          <cell r="B12">
            <v>77345.990000000005</v>
          </cell>
          <cell r="C12">
            <v>0</v>
          </cell>
          <cell r="D12">
            <v>77345.990000000005</v>
          </cell>
        </row>
        <row r="13">
          <cell r="A13" t="str">
            <v>N6 - New Revenue/Connection - Street Light &amp; Other</v>
          </cell>
          <cell r="B13">
            <v>492633.15</v>
          </cell>
          <cell r="C13">
            <v>849309.94</v>
          </cell>
          <cell r="D13">
            <v>-356676.79</v>
          </cell>
          <cell r="E13">
            <v>-0.41996069185296497</v>
          </cell>
        </row>
        <row r="14">
          <cell r="A14" t="str">
            <v>N7 - New Revenue/System Reinforcement - Feeder</v>
          </cell>
          <cell r="B14">
            <v>1746763.19</v>
          </cell>
          <cell r="C14">
            <v>1050453.79</v>
          </cell>
          <cell r="D14">
            <v>696309.4</v>
          </cell>
          <cell r="E14">
            <v>0.66286533175343199</v>
          </cell>
        </row>
        <row r="15">
          <cell r="A15" t="str">
            <v>N8 - New Revenue/System Reinforcement - Substation</v>
          </cell>
          <cell r="B15">
            <v>4568045.3099999996</v>
          </cell>
          <cell r="C15">
            <v>7834687.2300000004</v>
          </cell>
          <cell r="D15">
            <v>-3266641.9199999999</v>
          </cell>
          <cell r="E15">
            <v>-0.41694605337806201</v>
          </cell>
        </row>
        <row r="16">
          <cell r="A16" t="str">
            <v>N9 - New Revenue/System Reinforcement - Subtransmis</v>
          </cell>
          <cell r="B16">
            <v>2071044.7</v>
          </cell>
          <cell r="C16">
            <v>872704.11</v>
          </cell>
          <cell r="D16">
            <v>1198340.5900000001</v>
          </cell>
          <cell r="E16">
            <v>1.37313503657041</v>
          </cell>
        </row>
        <row r="17">
          <cell r="A17" t="str">
            <v>NT - Temporary Line Extension &gt; 1 Year</v>
          </cell>
          <cell r="B17">
            <v>2525.25</v>
          </cell>
          <cell r="C17">
            <v>0</v>
          </cell>
          <cell r="D17">
            <v>2525.25</v>
          </cell>
        </row>
        <row r="18">
          <cell r="A18" t="str">
            <v>PB - DO NOT USE</v>
          </cell>
          <cell r="B18">
            <v>-1818273.28</v>
          </cell>
          <cell r="C18">
            <v>0</v>
          </cell>
          <cell r="D18">
            <v>-1818273.28</v>
          </cell>
        </row>
        <row r="19">
          <cell r="A19" t="str">
            <v>R1 - Replace - Substation - Switchgear, Breakers, R</v>
          </cell>
          <cell r="B19">
            <v>99301.14</v>
          </cell>
          <cell r="C19">
            <v>91910.01</v>
          </cell>
          <cell r="D19">
            <v>7391.13</v>
          </cell>
          <cell r="E19">
            <v>8.0417029657596603E-2</v>
          </cell>
        </row>
        <row r="20">
          <cell r="A20" t="str">
            <v>R2 - Replace - Substation - Meters and Relays</v>
          </cell>
          <cell r="B20">
            <v>2368.2600000000002</v>
          </cell>
          <cell r="C20">
            <v>22594.25</v>
          </cell>
          <cell r="D20">
            <v>-20225.990000000002</v>
          </cell>
          <cell r="E20">
            <v>-0.89518306648815504</v>
          </cell>
        </row>
        <row r="21">
          <cell r="A21" t="str">
            <v>R3 - Replace - Substation - Regulators</v>
          </cell>
          <cell r="B21">
            <v>71947.649999999994</v>
          </cell>
          <cell r="C21">
            <v>31093.34</v>
          </cell>
          <cell r="D21">
            <v>40854.31</v>
          </cell>
          <cell r="E21">
            <v>1.31392478260618</v>
          </cell>
        </row>
        <row r="22">
          <cell r="A22" t="str">
            <v>R4 - Replace - Substation - Transformers</v>
          </cell>
          <cell r="B22">
            <v>434717.59</v>
          </cell>
          <cell r="C22">
            <v>417627.26</v>
          </cell>
          <cell r="D22">
            <v>17090.330000000002</v>
          </cell>
          <cell r="E22">
            <v>4.09224484053076E-2</v>
          </cell>
        </row>
        <row r="23">
          <cell r="A23" t="str">
            <v>R5 - Replace - Substation - Battery Banks</v>
          </cell>
          <cell r="B23">
            <v>23443.4</v>
          </cell>
          <cell r="C23">
            <v>12089.71</v>
          </cell>
          <cell r="D23">
            <v>11353.69</v>
          </cell>
          <cell r="E23">
            <v>0.93912012777808596</v>
          </cell>
        </row>
        <row r="24">
          <cell r="A24" t="str">
            <v>R6 - Replace - Substation - Bushings, Glass &amp; Other</v>
          </cell>
          <cell r="B24">
            <v>85744.18</v>
          </cell>
          <cell r="C24">
            <v>94527.64</v>
          </cell>
          <cell r="D24">
            <v>-8783.4599999999991</v>
          </cell>
          <cell r="E24">
            <v>-9.2919488945243905E-2</v>
          </cell>
        </row>
        <row r="25">
          <cell r="A25" t="str">
            <v>R7 - Replace - Mobile Communications</v>
          </cell>
          <cell r="B25">
            <v>36174.54</v>
          </cell>
          <cell r="C25">
            <v>10285.74</v>
          </cell>
          <cell r="D25">
            <v>25888.799999999999</v>
          </cell>
          <cell r="E25">
            <v>2.51696037426573</v>
          </cell>
        </row>
        <row r="26">
          <cell r="A26" t="str">
            <v>R8 - Replace - Microwave/Fiber Communications</v>
          </cell>
          <cell r="B26">
            <v>134138.32999999999</v>
          </cell>
          <cell r="C26">
            <v>578784.29</v>
          </cell>
          <cell r="D26">
            <v>-444645.96</v>
          </cell>
          <cell r="E26">
            <v>-0.76824123889057205</v>
          </cell>
        </row>
        <row r="27">
          <cell r="A27" t="str">
            <v>R9 - Replace - Other Communications</v>
          </cell>
          <cell r="B27">
            <v>79925.75</v>
          </cell>
          <cell r="C27">
            <v>42061.3</v>
          </cell>
          <cell r="D27">
            <v>37864.449999999997</v>
          </cell>
          <cell r="E27">
            <v>0.90022063036568101</v>
          </cell>
        </row>
        <row r="28">
          <cell r="A28" t="str">
            <v>RA - Replace - Underground Cable</v>
          </cell>
          <cell r="B28">
            <v>362336.66</v>
          </cell>
          <cell r="C28">
            <v>432627.87</v>
          </cell>
          <cell r="D28">
            <v>-70291.210000000006</v>
          </cell>
          <cell r="E28">
            <v>-0.16247499265361701</v>
          </cell>
        </row>
        <row r="29">
          <cell r="A29" t="str">
            <v>RB - Replace - Underground - Vaults &amp; Equipment</v>
          </cell>
          <cell r="B29">
            <v>149752.10999999999</v>
          </cell>
          <cell r="C29">
            <v>47710.7</v>
          </cell>
          <cell r="D29">
            <v>102041.41</v>
          </cell>
          <cell r="E29">
            <v>2.13875315180871</v>
          </cell>
        </row>
        <row r="30">
          <cell r="A30" t="str">
            <v>RC - Replace - Overhead Distribution Lines - Poles</v>
          </cell>
          <cell r="B30">
            <v>1252177.3500000001</v>
          </cell>
          <cell r="C30">
            <v>825937.15</v>
          </cell>
          <cell r="D30">
            <v>426240.2</v>
          </cell>
          <cell r="E30">
            <v>0.51606856526552902</v>
          </cell>
        </row>
        <row r="31">
          <cell r="A31" t="str">
            <v>RD - Replace - Overhead Distribution Lines - Other</v>
          </cell>
          <cell r="B31">
            <v>1208072.5</v>
          </cell>
          <cell r="C31">
            <v>1289830.23</v>
          </cell>
          <cell r="D31">
            <v>-81757.73</v>
          </cell>
          <cell r="E31">
            <v>-6.33864272199606E-2</v>
          </cell>
        </row>
        <row r="32">
          <cell r="A32" t="str">
            <v>RE - Replace - Overhead Transmission Lines - Poles</v>
          </cell>
          <cell r="B32">
            <v>917.14</v>
          </cell>
          <cell r="C32">
            <v>0</v>
          </cell>
          <cell r="D32">
            <v>917.14</v>
          </cell>
        </row>
        <row r="33">
          <cell r="A33" t="str">
            <v>RF - Replace - Overhead Transmission Lines - Other</v>
          </cell>
          <cell r="B33">
            <v>0.9</v>
          </cell>
          <cell r="C33">
            <v>0</v>
          </cell>
          <cell r="D33">
            <v>0.9</v>
          </cell>
        </row>
        <row r="34">
          <cell r="A34" t="str">
            <v>RG - Replace - Computers/Software</v>
          </cell>
          <cell r="B34">
            <v>3571.55</v>
          </cell>
          <cell r="C34">
            <v>0</v>
          </cell>
          <cell r="D34">
            <v>3571.55</v>
          </cell>
        </row>
        <row r="35">
          <cell r="A35" t="str">
            <v>RI - Replace - Storm and Casualty</v>
          </cell>
          <cell r="B35">
            <v>543208.31999999995</v>
          </cell>
          <cell r="C35">
            <v>348797.64</v>
          </cell>
          <cell r="D35">
            <v>194410.68</v>
          </cell>
          <cell r="E35">
            <v>0.55737384002942203</v>
          </cell>
        </row>
        <row r="36">
          <cell r="A36" t="str">
            <v>RQ - Office Equip/Other General Plant</v>
          </cell>
          <cell r="B36">
            <v>91735.05</v>
          </cell>
          <cell r="C36">
            <v>85210.11</v>
          </cell>
          <cell r="D36">
            <v>6524.94</v>
          </cell>
          <cell r="E36">
            <v>7.6574716310071705E-2</v>
          </cell>
        </row>
        <row r="37">
          <cell r="A37" t="str">
            <v>RV - Replace - Vehicles</v>
          </cell>
          <cell r="B37">
            <v>182866.58</v>
          </cell>
          <cell r="C37">
            <v>120250.82</v>
          </cell>
          <cell r="D37">
            <v>62615.76</v>
          </cell>
          <cell r="E37">
            <v>0.52070963008817694</v>
          </cell>
        </row>
        <row r="38">
          <cell r="A38" t="str">
            <v>U1 - Functional Upgrade - Feeder Improvements</v>
          </cell>
          <cell r="B38">
            <v>291808.28000000003</v>
          </cell>
          <cell r="C38">
            <v>544320.68999999994</v>
          </cell>
          <cell r="D38">
            <v>-252512.41</v>
          </cell>
          <cell r="E38">
            <v>-0.46390375129778699</v>
          </cell>
        </row>
        <row r="39">
          <cell r="A39" t="str">
            <v>U2 - Functional Upgrade - Substation Improvements</v>
          </cell>
          <cell r="B39">
            <v>28026.61</v>
          </cell>
          <cell r="C39">
            <v>101707.78</v>
          </cell>
          <cell r="D39">
            <v>-73681.17</v>
          </cell>
          <cell r="E39">
            <v>-0.724439860942791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161.4</v>
          </cell>
          <cell r="D40">
            <v>-161.4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388.82</v>
          </cell>
          <cell r="C41">
            <v>0</v>
          </cell>
          <cell r="D41">
            <v>388.82</v>
          </cell>
        </row>
        <row r="42">
          <cell r="A42" t="str">
            <v>U5 - Functional Upgrade - Mobile Communications</v>
          </cell>
          <cell r="B42">
            <v>34124.07</v>
          </cell>
          <cell r="C42">
            <v>65247.33</v>
          </cell>
          <cell r="D42">
            <v>-31123.26</v>
          </cell>
          <cell r="E42">
            <v>-0.47700434638474898</v>
          </cell>
        </row>
        <row r="43">
          <cell r="A43" t="str">
            <v>U6 - Functional Upgrade - Microwave/Fiber Communica</v>
          </cell>
          <cell r="B43">
            <v>163130.04</v>
          </cell>
          <cell r="C43">
            <v>552690.75</v>
          </cell>
          <cell r="D43">
            <v>-389560.71</v>
          </cell>
          <cell r="E43">
            <v>-0.70484391135549096</v>
          </cell>
        </row>
        <row r="44">
          <cell r="A44" t="str">
            <v>U7 - Functional Upgrade - Other Communications</v>
          </cell>
          <cell r="B44">
            <v>21984.18</v>
          </cell>
          <cell r="C44">
            <v>12120.61</v>
          </cell>
          <cell r="D44">
            <v>9863.57</v>
          </cell>
          <cell r="E44">
            <v>0.81378494976738003</v>
          </cell>
        </row>
        <row r="45">
          <cell r="A45" t="str">
            <v>U8 - Functional Upgrade - Technology Systems</v>
          </cell>
          <cell r="B45">
            <v>10609.58</v>
          </cell>
          <cell r="C45">
            <v>58286.7</v>
          </cell>
          <cell r="D45">
            <v>-47677.120000000003</v>
          </cell>
          <cell r="E45">
            <v>-0.81797597050441995</v>
          </cell>
        </row>
        <row r="46">
          <cell r="A46" t="str">
            <v>U9 - Functional Upgrade - Computer/Office Equipment</v>
          </cell>
          <cell r="B46">
            <v>-31760.03</v>
          </cell>
          <cell r="C46">
            <v>17584.740000000002</v>
          </cell>
          <cell r="D46">
            <v>-49344.77</v>
          </cell>
          <cell r="E46">
            <v>-2.8061131412804499</v>
          </cell>
        </row>
        <row r="47">
          <cell r="A47" t="str">
            <v>UA - Functional Upgrade - Safety Improvements</v>
          </cell>
          <cell r="B47">
            <v>137409.69</v>
          </cell>
          <cell r="C47">
            <v>32276.85</v>
          </cell>
          <cell r="D47">
            <v>105132.84</v>
          </cell>
          <cell r="E47">
            <v>3.2572211972357898</v>
          </cell>
        </row>
        <row r="48">
          <cell r="A48" t="str">
            <v>UB - Functional Upgrade - Economically Justified</v>
          </cell>
          <cell r="B48">
            <v>24308.5</v>
          </cell>
          <cell r="C48">
            <v>0</v>
          </cell>
          <cell r="D48">
            <v>24308.5</v>
          </cell>
        </row>
        <row r="49">
          <cell r="A49" t="str">
            <v>UQ - Functional Upgrade - Other General Plant</v>
          </cell>
          <cell r="B49">
            <v>104254.15</v>
          </cell>
          <cell r="C49">
            <v>96833.74</v>
          </cell>
          <cell r="D49">
            <v>7420.41</v>
          </cell>
          <cell r="E49">
            <v>7.6630418281892196E-2</v>
          </cell>
        </row>
        <row r="50">
          <cell r="A50" t="str">
            <v>UV - Functional Upgrade - Vehicles</v>
          </cell>
          <cell r="B50">
            <v>102798.63</v>
          </cell>
          <cell r="C50">
            <v>22571.41</v>
          </cell>
          <cell r="D50">
            <v>80227.22</v>
          </cell>
          <cell r="E50">
            <v>3.5543734308135799</v>
          </cell>
        </row>
        <row r="51">
          <cell r="A51" t="str">
            <v>Total</v>
          </cell>
          <cell r="B51">
            <v>22303613.960000001</v>
          </cell>
          <cell r="C51">
            <v>25367664.41</v>
          </cell>
          <cell r="D51">
            <v>-3064050.45</v>
          </cell>
          <cell r="E51">
            <v>-0.120785674253564</v>
          </cell>
        </row>
      </sheetData>
      <sheetData sheetId="4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756998.67</v>
          </cell>
          <cell r="C2">
            <v>963015.41</v>
          </cell>
          <cell r="D2">
            <v>-206016.74</v>
          </cell>
          <cell r="E2">
            <v>-0.21392880930119301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219090.36</v>
          </cell>
          <cell r="D3">
            <v>27572.29</v>
          </cell>
          <cell r="E3">
            <v>0.12584894196166399</v>
          </cell>
        </row>
        <row r="4">
          <cell r="A4" t="str">
            <v>M3 - Mandated - Environmental</v>
          </cell>
          <cell r="B4">
            <v>5925.56</v>
          </cell>
          <cell r="C4">
            <v>17605.169999999998</v>
          </cell>
          <cell r="D4">
            <v>-11679.61</v>
          </cell>
          <cell r="E4">
            <v>-0.66341932511870105</v>
          </cell>
        </row>
        <row r="5">
          <cell r="A5" t="str">
            <v>M4 - Mandated - Neutral Extensions</v>
          </cell>
          <cell r="B5">
            <v>26706.46</v>
          </cell>
          <cell r="C5">
            <v>84018.85</v>
          </cell>
          <cell r="D5">
            <v>-57312.39</v>
          </cell>
          <cell r="E5">
            <v>-0.68213728228843895</v>
          </cell>
        </row>
        <row r="6">
          <cell r="A6" t="str">
            <v>M6 - Mandated - Joint Use</v>
          </cell>
          <cell r="B6">
            <v>17081.66</v>
          </cell>
          <cell r="C6">
            <v>0</v>
          </cell>
          <cell r="D6">
            <v>17081.66</v>
          </cell>
        </row>
        <row r="7">
          <cell r="A7" t="str">
            <v>M9 - Mandated - Public Accommodations &amp; Other</v>
          </cell>
          <cell r="B7">
            <v>955350.29</v>
          </cell>
          <cell r="C7">
            <v>485950.8</v>
          </cell>
          <cell r="D7">
            <v>469399.49</v>
          </cell>
          <cell r="E7">
            <v>0.96594035857127902</v>
          </cell>
        </row>
        <row r="8">
          <cell r="A8" t="str">
            <v>N1 - N1--New Revenue/Connection -  Residential</v>
          </cell>
          <cell r="B8">
            <v>3278998.33</v>
          </cell>
          <cell r="C8">
            <v>2844463.97</v>
          </cell>
          <cell r="D8">
            <v>434534.36</v>
          </cell>
          <cell r="E8">
            <v>0.15276493728974899</v>
          </cell>
        </row>
        <row r="9">
          <cell r="A9" t="str">
            <v>N2 - N2--New Revenue/Connection - Commercial</v>
          </cell>
          <cell r="B9">
            <v>1914358.71</v>
          </cell>
          <cell r="C9">
            <v>2190812.4500000002</v>
          </cell>
          <cell r="D9">
            <v>-276453.74</v>
          </cell>
          <cell r="E9">
            <v>-0.12618777111660101</v>
          </cell>
        </row>
        <row r="10">
          <cell r="A10" t="str">
            <v>N3 - N3--New Revenue/Connection - Industrial</v>
          </cell>
          <cell r="B10">
            <v>206454.5</v>
          </cell>
          <cell r="C10">
            <v>365949.82</v>
          </cell>
          <cell r="D10">
            <v>-159495.32</v>
          </cell>
          <cell r="E10">
            <v>-0.43583931807918402</v>
          </cell>
        </row>
        <row r="11">
          <cell r="A11" t="str">
            <v>N4 - N4--New Revenue/Connection - Irrigation</v>
          </cell>
          <cell r="B11">
            <v>465459.91</v>
          </cell>
          <cell r="C11">
            <v>579347.85</v>
          </cell>
          <cell r="D11">
            <v>-113887.94</v>
          </cell>
          <cell r="E11">
            <v>-0.196579550610225</v>
          </cell>
        </row>
        <row r="12">
          <cell r="A12" t="str">
            <v>N5 - New Revenue - Other Utilities</v>
          </cell>
          <cell r="B12">
            <v>-1460.93</v>
          </cell>
          <cell r="C12">
            <v>0</v>
          </cell>
          <cell r="D12">
            <v>-1460.93</v>
          </cell>
        </row>
        <row r="13">
          <cell r="A13" t="str">
            <v>N6 - New Revenue/Connection - Street Light &amp; Other</v>
          </cell>
          <cell r="B13">
            <v>730574.35</v>
          </cell>
          <cell r="C13">
            <v>269460.11</v>
          </cell>
          <cell r="D13">
            <v>461114.24</v>
          </cell>
          <cell r="E13">
            <v>1.7112523259936301</v>
          </cell>
        </row>
        <row r="14">
          <cell r="A14" t="str">
            <v>N7 - New Revenue/System Reinforcement - Feeder</v>
          </cell>
          <cell r="B14">
            <v>1826023.28</v>
          </cell>
          <cell r="C14">
            <v>1050453.79</v>
          </cell>
          <cell r="D14">
            <v>775569.49</v>
          </cell>
          <cell r="E14">
            <v>0.73831852232167205</v>
          </cell>
        </row>
        <row r="15">
          <cell r="A15" t="str">
            <v>N8 - New Revenue/System Reinforcement - Substation</v>
          </cell>
          <cell r="B15">
            <v>6035155.7599999998</v>
          </cell>
          <cell r="C15">
            <v>7614101.9199999999</v>
          </cell>
          <cell r="D15">
            <v>-1578946.16</v>
          </cell>
          <cell r="E15">
            <v>-0.20737129297581</v>
          </cell>
        </row>
        <row r="16">
          <cell r="A16" t="str">
            <v>N9 - New Revenue/System Reinforcement - Subtransmis</v>
          </cell>
          <cell r="B16">
            <v>1634081.66</v>
          </cell>
          <cell r="C16">
            <v>872704.09</v>
          </cell>
          <cell r="D16">
            <v>761377.57</v>
          </cell>
          <cell r="E16">
            <v>0.87243497392111502</v>
          </cell>
        </row>
        <row r="17">
          <cell r="A17" t="str">
            <v>NT - Temporary Line Extension &gt; 1 Year</v>
          </cell>
          <cell r="B17">
            <v>-17898.62</v>
          </cell>
          <cell r="C17">
            <v>0</v>
          </cell>
          <cell r="D17">
            <v>-17898.62</v>
          </cell>
        </row>
        <row r="18">
          <cell r="A18" t="str">
            <v>PB - DO NOT USE</v>
          </cell>
          <cell r="B18">
            <v>75444.240000000005</v>
          </cell>
          <cell r="C18">
            <v>0</v>
          </cell>
          <cell r="D18">
            <v>75444.240000000005</v>
          </cell>
        </row>
        <row r="19">
          <cell r="A19" t="str">
            <v>R1 - Replace - Substation - Switchgear, Breakers, R</v>
          </cell>
          <cell r="B19">
            <v>150811.01</v>
          </cell>
          <cell r="C19">
            <v>28942.07</v>
          </cell>
          <cell r="D19">
            <v>121868.94</v>
          </cell>
          <cell r="E19">
            <v>4.2107886547161302</v>
          </cell>
        </row>
        <row r="20">
          <cell r="A20" t="str">
            <v>R2 - Replace - Substation - Meters and Relays</v>
          </cell>
          <cell r="B20">
            <v>-5885.97</v>
          </cell>
          <cell r="C20">
            <v>5749.48</v>
          </cell>
          <cell r="D20">
            <v>-11635.45</v>
          </cell>
          <cell r="E20">
            <v>-2.0237395381843202</v>
          </cell>
        </row>
        <row r="21">
          <cell r="A21" t="str">
            <v>R3 - Replace - Substation - Regulators</v>
          </cell>
          <cell r="B21">
            <v>4403.75</v>
          </cell>
          <cell r="C21">
            <v>9034.9500000000007</v>
          </cell>
          <cell r="D21">
            <v>-4631.2</v>
          </cell>
          <cell r="E21">
            <v>-0.51258723069856504</v>
          </cell>
        </row>
        <row r="22">
          <cell r="A22" t="str">
            <v>R4 - Replace - Substation - Transformers</v>
          </cell>
          <cell r="B22">
            <v>-42546.66</v>
          </cell>
          <cell r="C22">
            <v>71362.490000000005</v>
          </cell>
          <cell r="D22">
            <v>-113909.15</v>
          </cell>
          <cell r="E22">
            <v>-1.5962048129206301</v>
          </cell>
        </row>
        <row r="23">
          <cell r="A23" t="str">
            <v>R5 - Replace - Substation - Battery Banks</v>
          </cell>
          <cell r="B23">
            <v>11920.67</v>
          </cell>
          <cell r="C23">
            <v>12089.58</v>
          </cell>
          <cell r="D23">
            <v>-168.91</v>
          </cell>
          <cell r="E23">
            <v>-1.3971535818448601E-2</v>
          </cell>
        </row>
        <row r="24">
          <cell r="A24" t="str">
            <v>R6 - Replace - Substation - Bushings, Glass &amp; Other</v>
          </cell>
          <cell r="B24">
            <v>129184.41</v>
          </cell>
          <cell r="C24">
            <v>78088.97</v>
          </cell>
          <cell r="D24">
            <v>51095.44</v>
          </cell>
          <cell r="E24">
            <v>0.65432339548082097</v>
          </cell>
        </row>
        <row r="25">
          <cell r="A25" t="str">
            <v>R7 - Replace - Mobile Communications</v>
          </cell>
          <cell r="B25">
            <v>29373.82</v>
          </cell>
          <cell r="C25">
            <v>5203.71</v>
          </cell>
          <cell r="D25">
            <v>24170.11</v>
          </cell>
          <cell r="E25">
            <v>4.6447842020404702</v>
          </cell>
        </row>
        <row r="26">
          <cell r="A26" t="str">
            <v>R8 - Replace - Microwave/Fiber Communications</v>
          </cell>
          <cell r="B26">
            <v>141041.76</v>
          </cell>
          <cell r="C26">
            <v>499612.37</v>
          </cell>
          <cell r="D26">
            <v>-358570.61</v>
          </cell>
          <cell r="E26">
            <v>-0.71769762225863198</v>
          </cell>
        </row>
        <row r="27">
          <cell r="A27" t="str">
            <v>R9 - Replace - Other Communications</v>
          </cell>
          <cell r="B27">
            <v>90345.42</v>
          </cell>
          <cell r="C27">
            <v>17064.240000000002</v>
          </cell>
          <cell r="D27">
            <v>73281.179999999993</v>
          </cell>
          <cell r="E27">
            <v>4.2944297548557699</v>
          </cell>
        </row>
        <row r="28">
          <cell r="A28" t="str">
            <v>RA - Replace - Underground Cable</v>
          </cell>
          <cell r="B28">
            <v>1145024.1100000001</v>
          </cell>
          <cell r="C28">
            <v>245224.68</v>
          </cell>
          <cell r="D28">
            <v>899799.43</v>
          </cell>
          <cell r="E28">
            <v>3.6692857749880599</v>
          </cell>
        </row>
        <row r="29">
          <cell r="A29" t="str">
            <v>RB - Replace - Underground - Vaults &amp; Equipment</v>
          </cell>
          <cell r="B29">
            <v>135459.62</v>
          </cell>
          <cell r="C29">
            <v>28809.07</v>
          </cell>
          <cell r="D29">
            <v>106650.55</v>
          </cell>
          <cell r="E29">
            <v>3.7019782311612301</v>
          </cell>
        </row>
        <row r="30">
          <cell r="A30" t="str">
            <v>RC - Replace - Overhead Distribution Lines - Poles</v>
          </cell>
          <cell r="B30">
            <v>690875.36</v>
          </cell>
          <cell r="C30">
            <v>239995.48</v>
          </cell>
          <cell r="D30">
            <v>450879.88</v>
          </cell>
          <cell r="E30">
            <v>1.8787015488791701</v>
          </cell>
        </row>
        <row r="31">
          <cell r="A31" t="str">
            <v>RD - Replace - Overhead Distribution Lines - Other</v>
          </cell>
          <cell r="B31">
            <v>896920.67</v>
          </cell>
          <cell r="C31">
            <v>1194037.82</v>
          </cell>
          <cell r="D31">
            <v>-297117.15000000002</v>
          </cell>
          <cell r="E31">
            <v>-0.248833952344994</v>
          </cell>
        </row>
        <row r="32">
          <cell r="A32" t="str">
            <v>RE - Replace - Overhead Transmission Lines - Poles</v>
          </cell>
          <cell r="B32">
            <v>-72768.91</v>
          </cell>
          <cell r="C32">
            <v>0</v>
          </cell>
          <cell r="D32">
            <v>-72768.91</v>
          </cell>
        </row>
        <row r="33">
          <cell r="A33" t="str">
            <v>RF - Replace - Overhead Transmission Lines - Other</v>
          </cell>
          <cell r="B33">
            <v>-676.37</v>
          </cell>
          <cell r="C33">
            <v>0</v>
          </cell>
          <cell r="D33">
            <v>-676.37</v>
          </cell>
        </row>
        <row r="34">
          <cell r="A34" t="str">
            <v>RG - Replace - Computers/Software</v>
          </cell>
          <cell r="B34">
            <v>2770.99</v>
          </cell>
          <cell r="C34">
            <v>0</v>
          </cell>
          <cell r="D34">
            <v>2770.99</v>
          </cell>
        </row>
        <row r="35">
          <cell r="A35" t="str">
            <v>RI - Replace - Storm and Casualty</v>
          </cell>
          <cell r="B35">
            <v>496398.84</v>
          </cell>
          <cell r="C35">
            <v>694279.82</v>
          </cell>
          <cell r="D35">
            <v>-197880.98</v>
          </cell>
          <cell r="E35">
            <v>-0.28501617690688502</v>
          </cell>
        </row>
        <row r="36">
          <cell r="A36" t="str">
            <v>RQ - Office Equip/Other General Plant</v>
          </cell>
          <cell r="B36">
            <v>190485.41</v>
          </cell>
          <cell r="C36">
            <v>85208.22</v>
          </cell>
          <cell r="D36">
            <v>105277.19</v>
          </cell>
          <cell r="E36">
            <v>1.235528567549</v>
          </cell>
        </row>
        <row r="37">
          <cell r="A37" t="str">
            <v>RV - Replace - Vehicles</v>
          </cell>
          <cell r="B37">
            <v>109244.44</v>
          </cell>
          <cell r="C37">
            <v>120250.85</v>
          </cell>
          <cell r="D37">
            <v>-11006.41</v>
          </cell>
          <cell r="E37">
            <v>-9.1528750108627099E-2</v>
          </cell>
        </row>
        <row r="38">
          <cell r="A38" t="str">
            <v>U1 - Functional Upgrade - Feeder Improvements</v>
          </cell>
          <cell r="B38">
            <v>434257.26</v>
          </cell>
          <cell r="C38">
            <v>544320.63</v>
          </cell>
          <cell r="D38">
            <v>-110063.37</v>
          </cell>
          <cell r="E38">
            <v>-0.202203194099037</v>
          </cell>
        </row>
        <row r="39">
          <cell r="A39" t="str">
            <v>U2 - Functional Upgrade - Substation Improvements</v>
          </cell>
          <cell r="B39">
            <v>91213.55</v>
          </cell>
          <cell r="C39">
            <v>101708.23</v>
          </cell>
          <cell r="D39">
            <v>-10494.68</v>
          </cell>
          <cell r="E39">
            <v>-0.103184176934354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181.44</v>
          </cell>
          <cell r="D40">
            <v>-181.44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387.44</v>
          </cell>
          <cell r="C41">
            <v>0</v>
          </cell>
          <cell r="D41">
            <v>387.44</v>
          </cell>
        </row>
        <row r="42">
          <cell r="A42" t="str">
            <v>U5 - Functional Upgrade - Mobile Communications</v>
          </cell>
          <cell r="B42">
            <v>7993.63</v>
          </cell>
          <cell r="C42">
            <v>40062.879999999997</v>
          </cell>
          <cell r="D42">
            <v>-32069.25</v>
          </cell>
          <cell r="E42">
            <v>-0.80047290659083903</v>
          </cell>
        </row>
        <row r="43">
          <cell r="A43" t="str">
            <v>U6 - Functional Upgrade - Microwave/Fiber Communica</v>
          </cell>
          <cell r="B43">
            <v>295348.78999999998</v>
          </cell>
          <cell r="C43">
            <v>552690.75</v>
          </cell>
          <cell r="D43">
            <v>-257341.96</v>
          </cell>
          <cell r="E43">
            <v>-0.465616549580394</v>
          </cell>
        </row>
        <row r="44">
          <cell r="A44" t="str">
            <v>U7 - Functional Upgrade - Other Communications</v>
          </cell>
          <cell r="B44">
            <v>23643.82</v>
          </cell>
          <cell r="C44">
            <v>5591.21</v>
          </cell>
          <cell r="D44">
            <v>18052.61</v>
          </cell>
          <cell r="E44">
            <v>3.22874833891054</v>
          </cell>
        </row>
        <row r="45">
          <cell r="A45" t="str">
            <v>U8 - Functional Upgrade - Technology Systems</v>
          </cell>
          <cell r="B45">
            <v>12301.43</v>
          </cell>
          <cell r="C45">
            <v>58286.7</v>
          </cell>
          <cell r="D45">
            <v>-45985.27</v>
          </cell>
          <cell r="E45">
            <v>-0.78894962315588302</v>
          </cell>
        </row>
        <row r="46">
          <cell r="A46" t="str">
            <v>U9 - Functional Upgrade - Computer/Office Equipment</v>
          </cell>
          <cell r="B46">
            <v>-27419.41</v>
          </cell>
          <cell r="C46">
            <v>19769.79</v>
          </cell>
          <cell r="D46">
            <v>-47189.2</v>
          </cell>
          <cell r="E46">
            <v>-2.3869348131669601</v>
          </cell>
        </row>
        <row r="47">
          <cell r="A47" t="str">
            <v>UA - Functional Upgrade - Safety Improvements</v>
          </cell>
          <cell r="B47">
            <v>136652.97</v>
          </cell>
          <cell r="C47">
            <v>36289.129999999997</v>
          </cell>
          <cell r="D47">
            <v>100363.84</v>
          </cell>
          <cell r="E47">
            <v>2.7656722550251298</v>
          </cell>
        </row>
        <row r="48">
          <cell r="A48" t="str">
            <v>UB - Functional Upgrade - Economically Justified</v>
          </cell>
          <cell r="B48">
            <v>18522.29</v>
          </cell>
          <cell r="C48">
            <v>0</v>
          </cell>
          <cell r="D48">
            <v>18522.29</v>
          </cell>
        </row>
        <row r="49">
          <cell r="A49" t="str">
            <v>UQ - Functional Upgrade - Other General Plant</v>
          </cell>
          <cell r="B49">
            <v>1.01</v>
          </cell>
          <cell r="C49">
            <v>96832</v>
          </cell>
          <cell r="D49">
            <v>-96830.99</v>
          </cell>
          <cell r="E49">
            <v>-0.99998956956378104</v>
          </cell>
        </row>
        <row r="50">
          <cell r="A50" t="str">
            <v>UV - Functional Upgrade - Vehicles</v>
          </cell>
          <cell r="B50">
            <v>92043.37</v>
          </cell>
          <cell r="C50">
            <v>22571.38</v>
          </cell>
          <cell r="D50">
            <v>69471.990000000005</v>
          </cell>
          <cell r="E50">
            <v>3.0778795979687601</v>
          </cell>
        </row>
        <row r="51">
          <cell r="A51" t="str">
            <v>Total</v>
          </cell>
          <cell r="B51">
            <v>23343245</v>
          </cell>
          <cell r="C51">
            <v>22370232.530000001</v>
          </cell>
          <cell r="D51">
            <v>973012.47</v>
          </cell>
          <cell r="E51">
            <v>4.3495858556460001E-2</v>
          </cell>
        </row>
      </sheetData>
      <sheetData sheetId="44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908197.27</v>
          </cell>
          <cell r="C2">
            <v>935799.92</v>
          </cell>
          <cell r="D2">
            <v>-27602.65</v>
          </cell>
          <cell r="E2">
            <v>-2.94963158364023E-2</v>
          </cell>
        </row>
        <row r="3">
          <cell r="A3" t="str">
            <v>M2 - Mandated - Ovhd/Underground Conversions</v>
          </cell>
          <cell r="B3">
            <v>379570.55</v>
          </cell>
          <cell r="C3">
            <v>566437.39</v>
          </cell>
          <cell r="D3">
            <v>-186866.84</v>
          </cell>
          <cell r="E3">
            <v>-0.32989849063459598</v>
          </cell>
        </row>
        <row r="4">
          <cell r="A4" t="str">
            <v>M3 - Mandated - Environmental</v>
          </cell>
          <cell r="B4">
            <v>7439.79</v>
          </cell>
          <cell r="C4">
            <v>53686.48</v>
          </cell>
          <cell r="D4">
            <v>-46246.69</v>
          </cell>
          <cell r="E4">
            <v>-0.86142153480727401</v>
          </cell>
        </row>
        <row r="5">
          <cell r="A5" t="str">
            <v>M4 - Mandated - Neutral Extensions</v>
          </cell>
          <cell r="B5">
            <v>36437.01</v>
          </cell>
          <cell r="C5">
            <v>108.5</v>
          </cell>
          <cell r="D5">
            <v>36328.51</v>
          </cell>
          <cell r="E5">
            <v>334.82497695852499</v>
          </cell>
        </row>
        <row r="6">
          <cell r="A6" t="str">
            <v>M5 - Mandated - Community Relations</v>
          </cell>
          <cell r="B6">
            <v>0</v>
          </cell>
          <cell r="C6">
            <v>428986.39</v>
          </cell>
          <cell r="D6">
            <v>-428986.39</v>
          </cell>
          <cell r="E6">
            <v>-1</v>
          </cell>
        </row>
        <row r="7">
          <cell r="A7" t="str">
            <v>M6 - Mandated - Joint Use</v>
          </cell>
          <cell r="B7">
            <v>34025.86</v>
          </cell>
          <cell r="C7">
            <v>0</v>
          </cell>
          <cell r="D7">
            <v>34025.86</v>
          </cell>
        </row>
        <row r="8">
          <cell r="A8" t="str">
            <v>M9 - Mandated - Public Accommodations &amp; Other</v>
          </cell>
          <cell r="B8">
            <v>2383175.64</v>
          </cell>
          <cell r="C8">
            <v>614600.19999999995</v>
          </cell>
          <cell r="D8">
            <v>1768575.44</v>
          </cell>
          <cell r="E8">
            <v>2.8776030987298702</v>
          </cell>
        </row>
        <row r="9">
          <cell r="A9" t="str">
            <v>N1 - N1--New Revenue/Connection -  Residential</v>
          </cell>
          <cell r="B9">
            <v>3747843.21</v>
          </cell>
          <cell r="C9">
            <v>2846450.44</v>
          </cell>
          <cell r="D9">
            <v>901392.77</v>
          </cell>
          <cell r="E9">
            <v>0.31667256781748099</v>
          </cell>
        </row>
        <row r="10">
          <cell r="A10" t="str">
            <v>N2 - N2--New Revenue/Connection - Commercial</v>
          </cell>
          <cell r="B10">
            <v>2963761.51</v>
          </cell>
          <cell r="C10">
            <v>2290244.2000000002</v>
          </cell>
          <cell r="D10">
            <v>673517.31</v>
          </cell>
          <cell r="E10">
            <v>0.294081002366473</v>
          </cell>
        </row>
        <row r="11">
          <cell r="A11" t="str">
            <v>N3 - N3--New Revenue/Connection - Industrial</v>
          </cell>
          <cell r="B11">
            <v>326649.71000000002</v>
          </cell>
          <cell r="C11">
            <v>98587.12</v>
          </cell>
          <cell r="D11">
            <v>228062.59</v>
          </cell>
          <cell r="E11">
            <v>2.3133101971129699</v>
          </cell>
        </row>
        <row r="12">
          <cell r="A12" t="str">
            <v>N4 - N4--New Revenue/Connection - Irrigation</v>
          </cell>
          <cell r="B12">
            <v>272739.53000000003</v>
          </cell>
          <cell r="C12">
            <v>188511.52</v>
          </cell>
          <cell r="D12">
            <v>84228.01</v>
          </cell>
          <cell r="E12">
            <v>0.44680563819123598</v>
          </cell>
        </row>
        <row r="13">
          <cell r="A13" t="str">
            <v>N5 - New Revenue - Other Utilities</v>
          </cell>
          <cell r="B13">
            <v>-4695.76</v>
          </cell>
          <cell r="C13">
            <v>0</v>
          </cell>
          <cell r="D13">
            <v>-4695.76</v>
          </cell>
        </row>
        <row r="14">
          <cell r="A14" t="str">
            <v>N6 - New Revenue/Connection - Street Light &amp; Other</v>
          </cell>
          <cell r="B14">
            <v>805216.33</v>
          </cell>
          <cell r="C14">
            <v>386331.31</v>
          </cell>
          <cell r="D14">
            <v>418885.02</v>
          </cell>
          <cell r="E14">
            <v>1.0842637113725</v>
          </cell>
        </row>
        <row r="15">
          <cell r="A15" t="str">
            <v>N7 - New Revenue/System Reinforcement - Feeder</v>
          </cell>
          <cell r="B15">
            <v>3556639.41</v>
          </cell>
          <cell r="C15">
            <v>819821.16</v>
          </cell>
          <cell r="D15">
            <v>2736818.25</v>
          </cell>
          <cell r="E15">
            <v>3.3383113092616399</v>
          </cell>
        </row>
        <row r="16">
          <cell r="A16" t="str">
            <v>N8 - New Revenue/System Reinforcement - Substation</v>
          </cell>
          <cell r="B16">
            <v>6210845.9000000004</v>
          </cell>
          <cell r="C16">
            <v>4076195.07</v>
          </cell>
          <cell r="D16">
            <v>2134650.83</v>
          </cell>
          <cell r="E16">
            <v>0.52368711343345997</v>
          </cell>
        </row>
        <row r="17">
          <cell r="A17" t="str">
            <v>N9 - New Revenue/System Reinforcement - Subtransmis</v>
          </cell>
          <cell r="B17">
            <v>1631788.05</v>
          </cell>
          <cell r="C17">
            <v>3551476.68</v>
          </cell>
          <cell r="D17">
            <v>-1919688.63</v>
          </cell>
          <cell r="E17">
            <v>-0.54053251730770202</v>
          </cell>
        </row>
        <row r="18">
          <cell r="A18" t="str">
            <v>NT - Temporary Line Extension &gt; 1 Year</v>
          </cell>
          <cell r="B18">
            <v>12119.51</v>
          </cell>
          <cell r="C18">
            <v>0</v>
          </cell>
          <cell r="D18">
            <v>12119.51</v>
          </cell>
        </row>
        <row r="19">
          <cell r="A19" t="str">
            <v>P2 - DO NOT USE</v>
          </cell>
          <cell r="B19">
            <v>-0.04</v>
          </cell>
          <cell r="C19">
            <v>0</v>
          </cell>
          <cell r="D19">
            <v>-0.04</v>
          </cell>
        </row>
        <row r="20">
          <cell r="A20" t="str">
            <v>PB - DO NOT USE</v>
          </cell>
          <cell r="B20">
            <v>-3701755.43</v>
          </cell>
          <cell r="C20">
            <v>0</v>
          </cell>
          <cell r="D20">
            <v>-3701755.43</v>
          </cell>
        </row>
        <row r="21">
          <cell r="A21" t="str">
            <v>R1 - Replace - Substation - Switchgear, Breakers, R</v>
          </cell>
          <cell r="B21">
            <v>401453.66</v>
          </cell>
          <cell r="C21">
            <v>111057.76</v>
          </cell>
          <cell r="D21">
            <v>290395.90000000002</v>
          </cell>
          <cell r="E21">
            <v>2.61481863131401</v>
          </cell>
        </row>
        <row r="22">
          <cell r="A22" t="str">
            <v>R2 - Replace - Substation - Meters and Relays</v>
          </cell>
          <cell r="B22">
            <v>3234.21</v>
          </cell>
          <cell r="C22">
            <v>35089.29</v>
          </cell>
          <cell r="D22">
            <v>-31855.08</v>
          </cell>
          <cell r="E22">
            <v>-0.90782914102850198</v>
          </cell>
        </row>
        <row r="23">
          <cell r="A23" t="str">
            <v>R3 - Replace - Substation - Regulators</v>
          </cell>
          <cell r="B23">
            <v>35628.93</v>
          </cell>
          <cell r="C23">
            <v>30733.1</v>
          </cell>
          <cell r="D23">
            <v>4895.83</v>
          </cell>
          <cell r="E23">
            <v>0.159301534827271</v>
          </cell>
        </row>
        <row r="24">
          <cell r="A24" t="str">
            <v>R4 - Replace - Substation - Transformers</v>
          </cell>
          <cell r="B24">
            <v>268097.2</v>
          </cell>
          <cell r="C24">
            <v>74845.41</v>
          </cell>
          <cell r="D24">
            <v>193251.79</v>
          </cell>
          <cell r="E24">
            <v>2.5820125776584</v>
          </cell>
        </row>
        <row r="25">
          <cell r="A25" t="str">
            <v>R5 - Replace - Substation - Battery Banks</v>
          </cell>
          <cell r="B25">
            <v>85345.1</v>
          </cell>
          <cell r="C25">
            <v>14012.83</v>
          </cell>
          <cell r="D25">
            <v>71332.27</v>
          </cell>
          <cell r="E25">
            <v>5.0904970659031799</v>
          </cell>
        </row>
        <row r="26">
          <cell r="A26" t="str">
            <v>R6 - Replace - Substation - Bushings, Glass &amp; Other</v>
          </cell>
          <cell r="B26">
            <v>335173.15999999997</v>
          </cell>
          <cell r="C26">
            <v>147758.24</v>
          </cell>
          <cell r="D26">
            <v>187414.92</v>
          </cell>
          <cell r="E26">
            <v>1.26838895752954</v>
          </cell>
        </row>
        <row r="27">
          <cell r="A27" t="str">
            <v>R7 - Replace - Mobile Communications</v>
          </cell>
          <cell r="B27">
            <v>178378.49</v>
          </cell>
          <cell r="C27">
            <v>12501.16</v>
          </cell>
          <cell r="D27">
            <v>165877.32999999999</v>
          </cell>
          <cell r="E27">
            <v>13.2689550409722</v>
          </cell>
        </row>
        <row r="28">
          <cell r="A28" t="str">
            <v>R8 - Replace - Microwave/Fiber Communications</v>
          </cell>
          <cell r="B28">
            <v>258639.54</v>
          </cell>
          <cell r="C28">
            <v>14862.66</v>
          </cell>
          <cell r="D28">
            <v>243776.88</v>
          </cell>
          <cell r="E28">
            <v>16.4019684228799</v>
          </cell>
        </row>
        <row r="29">
          <cell r="A29" t="str">
            <v>R9 - Replace - Other Communications</v>
          </cell>
          <cell r="B29">
            <v>147998.82999999999</v>
          </cell>
          <cell r="C29">
            <v>18816.63</v>
          </cell>
          <cell r="D29">
            <v>129182.2</v>
          </cell>
          <cell r="E29">
            <v>6.86532072958867</v>
          </cell>
        </row>
        <row r="30">
          <cell r="A30" t="str">
            <v>RA - Replace - Underground Cable</v>
          </cell>
          <cell r="B30">
            <v>1213816.56</v>
          </cell>
          <cell r="C30">
            <v>408154.3</v>
          </cell>
          <cell r="D30">
            <v>805662.26</v>
          </cell>
          <cell r="E30">
            <v>1.97391589406261</v>
          </cell>
        </row>
        <row r="31">
          <cell r="A31" t="str">
            <v>RB - Replace - Underground - Vaults &amp; Equipment</v>
          </cell>
          <cell r="B31">
            <v>313255.78999999998</v>
          </cell>
          <cell r="C31">
            <v>42539.28</v>
          </cell>
          <cell r="D31">
            <v>270716.51</v>
          </cell>
          <cell r="E31">
            <v>6.3639184772285802</v>
          </cell>
        </row>
        <row r="32">
          <cell r="A32" t="str">
            <v>RC - Replace - Overhead Distribution Lines - Poles</v>
          </cell>
          <cell r="B32">
            <v>3226177.97</v>
          </cell>
          <cell r="C32">
            <v>1081608.33</v>
          </cell>
          <cell r="D32">
            <v>2144569.64</v>
          </cell>
          <cell r="E32">
            <v>1.98275991458017</v>
          </cell>
        </row>
        <row r="33">
          <cell r="A33" t="str">
            <v>RD - Replace - Overhead Distribution Lines - Other</v>
          </cell>
          <cell r="B33">
            <v>2039463.09</v>
          </cell>
          <cell r="C33">
            <v>1250453.6599999999</v>
          </cell>
          <cell r="D33">
            <v>789009.43</v>
          </cell>
          <cell r="E33">
            <v>0.63097854421890398</v>
          </cell>
        </row>
        <row r="34">
          <cell r="A34" t="str">
            <v>RE - Replace - Overhead Transmission Lines - Poles</v>
          </cell>
          <cell r="B34">
            <v>110124.98</v>
          </cell>
          <cell r="C34">
            <v>527811.87</v>
          </cell>
          <cell r="D34">
            <v>-417686.89</v>
          </cell>
          <cell r="E34">
            <v>-0.79135562070629495</v>
          </cell>
        </row>
        <row r="35">
          <cell r="A35" t="str">
            <v>RF - Replace - Overhead Transmission Lines - Other</v>
          </cell>
          <cell r="B35">
            <v>54380.639999999999</v>
          </cell>
          <cell r="C35">
            <v>123610.44</v>
          </cell>
          <cell r="D35">
            <v>-69229.8</v>
          </cell>
          <cell r="E35">
            <v>-0.56006434407967498</v>
          </cell>
        </row>
        <row r="36">
          <cell r="A36" t="str">
            <v>RI - Replace - Storm and Casualty</v>
          </cell>
          <cell r="B36">
            <v>496435.45</v>
          </cell>
          <cell r="C36">
            <v>649520.56000000006</v>
          </cell>
          <cell r="D36">
            <v>-153085.10999999999</v>
          </cell>
          <cell r="E36">
            <v>-0.23568939834637401</v>
          </cell>
        </row>
        <row r="37">
          <cell r="A37" t="str">
            <v>RQ - Office Equip/Other General Plant</v>
          </cell>
          <cell r="B37">
            <v>331941.03999999998</v>
          </cell>
          <cell r="C37">
            <v>79992.100000000006</v>
          </cell>
          <cell r="D37">
            <v>251948.94</v>
          </cell>
          <cell r="E37">
            <v>3.1496727801870401</v>
          </cell>
        </row>
        <row r="38">
          <cell r="A38" t="str">
            <v>RV - Replace - Vehicles</v>
          </cell>
          <cell r="B38">
            <v>5463937.4100000001</v>
          </cell>
          <cell r="C38">
            <v>2696485.89</v>
          </cell>
          <cell r="D38">
            <v>2767451.52</v>
          </cell>
          <cell r="E38">
            <v>1.0263178198941001</v>
          </cell>
        </row>
        <row r="39">
          <cell r="A39" t="str">
            <v>U1 - Functional Upgrade - Feeder Improvements</v>
          </cell>
          <cell r="B39">
            <v>1033318.35</v>
          </cell>
          <cell r="C39">
            <v>2199153.44</v>
          </cell>
          <cell r="D39">
            <v>-1165835.0900000001</v>
          </cell>
          <cell r="E39">
            <v>-0.53012903456159</v>
          </cell>
        </row>
        <row r="40">
          <cell r="A40" t="str">
            <v>U2 - Functional Upgrade - Substation Improvements</v>
          </cell>
          <cell r="B40">
            <v>136001.53</v>
          </cell>
          <cell r="C40">
            <v>77994.67</v>
          </cell>
          <cell r="D40">
            <v>58006.86</v>
          </cell>
          <cell r="E40">
            <v>0.74372851375613203</v>
          </cell>
        </row>
        <row r="41">
          <cell r="A41" t="str">
            <v>U3 - Functional Upgrade - Transmission Improvements</v>
          </cell>
          <cell r="B41">
            <v>114.11</v>
          </cell>
          <cell r="C41">
            <v>23308.73</v>
          </cell>
          <cell r="D41">
            <v>-23194.62</v>
          </cell>
          <cell r="E41">
            <v>-0.99510440937794598</v>
          </cell>
        </row>
        <row r="42">
          <cell r="A42" t="str">
            <v>U4 - Functional Upgrade - Spare Equipment Additions</v>
          </cell>
          <cell r="B42">
            <v>318168.46000000002</v>
          </cell>
          <cell r="C42">
            <v>62754.32</v>
          </cell>
          <cell r="D42">
            <v>255414.14</v>
          </cell>
          <cell r="E42">
            <v>4.0700646584968201</v>
          </cell>
        </row>
        <row r="43">
          <cell r="A43" t="str">
            <v>U5 - Functional Upgrade - Mobile Communications</v>
          </cell>
          <cell r="B43">
            <v>308148.02</v>
          </cell>
          <cell r="C43">
            <v>64528.66</v>
          </cell>
          <cell r="D43">
            <v>243619.36</v>
          </cell>
          <cell r="E43">
            <v>3.7753667905082802</v>
          </cell>
        </row>
        <row r="44">
          <cell r="A44" t="str">
            <v>U6 - Functional Upgrade - Microwave/Fiber Communica</v>
          </cell>
          <cell r="B44">
            <v>741461.63</v>
          </cell>
          <cell r="C44">
            <v>470956.5</v>
          </cell>
          <cell r="D44">
            <v>270505.13</v>
          </cell>
          <cell r="E44">
            <v>0.57437391776098201</v>
          </cell>
        </row>
        <row r="45">
          <cell r="A45" t="str">
            <v>U7 - Functional Upgrade - Other Communications</v>
          </cell>
          <cell r="B45">
            <v>179366.27</v>
          </cell>
          <cell r="C45">
            <v>83042.36</v>
          </cell>
          <cell r="D45">
            <v>96323.91</v>
          </cell>
          <cell r="E45">
            <v>1.1599370489952401</v>
          </cell>
        </row>
        <row r="46">
          <cell r="A46" t="str">
            <v>U8 - Functional Upgrade - Technology Systems</v>
          </cell>
          <cell r="B46">
            <v>47310.080000000002</v>
          </cell>
          <cell r="C46">
            <v>80017.3</v>
          </cell>
          <cell r="D46">
            <v>-32707.22</v>
          </cell>
          <cell r="E46">
            <v>-0.40875185741083497</v>
          </cell>
        </row>
        <row r="47">
          <cell r="A47" t="str">
            <v>U9 - Functional Upgrade - Computer/Office Equipment</v>
          </cell>
          <cell r="B47">
            <v>152600.54999999999</v>
          </cell>
          <cell r="C47">
            <v>19717.560000000001</v>
          </cell>
          <cell r="D47">
            <v>132882.99</v>
          </cell>
          <cell r="E47">
            <v>6.7393222082245501</v>
          </cell>
        </row>
        <row r="48">
          <cell r="A48" t="str">
            <v>UA - Functional Upgrade - Safety Improvements</v>
          </cell>
          <cell r="B48">
            <v>326464.21999999997</v>
          </cell>
          <cell r="C48">
            <v>35860.9</v>
          </cell>
          <cell r="D48">
            <v>290603.32</v>
          </cell>
          <cell r="E48">
            <v>8.1036259547306404</v>
          </cell>
        </row>
        <row r="49">
          <cell r="A49" t="str">
            <v>UB - Functional Upgrade - Economically Justified</v>
          </cell>
          <cell r="B49">
            <v>17094.8</v>
          </cell>
          <cell r="C49">
            <v>0</v>
          </cell>
          <cell r="D49">
            <v>17094.8</v>
          </cell>
        </row>
        <row r="50">
          <cell r="A50" t="str">
            <v>UQ - Functional Upgrade - Other General Plant</v>
          </cell>
          <cell r="B50">
            <v>3862593.29</v>
          </cell>
          <cell r="C50">
            <v>107579.5</v>
          </cell>
          <cell r="D50">
            <v>3755013.79</v>
          </cell>
          <cell r="E50">
            <v>34.904547706579798</v>
          </cell>
        </row>
        <row r="51">
          <cell r="A51" t="str">
            <v>UV - Functional Upgrade - Vehicles</v>
          </cell>
          <cell r="B51">
            <v>249636.82</v>
          </cell>
          <cell r="C51">
            <v>270372.51</v>
          </cell>
          <cell r="D51">
            <v>-20735.689999999999</v>
          </cell>
          <cell r="E51">
            <v>-7.6693041019591804E-2</v>
          </cell>
        </row>
        <row r="52">
          <cell r="A52" t="str">
            <v>Total</v>
          </cell>
          <cell r="B52">
            <v>41905758.229999997</v>
          </cell>
          <cell r="C52">
            <v>27672376.34</v>
          </cell>
          <cell r="D52">
            <v>14233381.890000001</v>
          </cell>
          <cell r="E52">
            <v>0.51435343734559802</v>
          </cell>
        </row>
      </sheetData>
      <sheetData sheetId="45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336594.49</v>
          </cell>
          <cell r="C2">
            <v>1015340.21</v>
          </cell>
          <cell r="D2">
            <v>-678745.72</v>
          </cell>
          <cell r="E2">
            <v>-0.66849092876958005</v>
          </cell>
        </row>
        <row r="3">
          <cell r="A3" t="str">
            <v>M2 - Mandated - Ovhd/Underground Conversions</v>
          </cell>
          <cell r="B3">
            <v>39400.65</v>
          </cell>
          <cell r="C3">
            <v>33952.449999999997</v>
          </cell>
          <cell r="D3">
            <v>5448.2</v>
          </cell>
          <cell r="E3">
            <v>0.160465592321025</v>
          </cell>
        </row>
        <row r="4">
          <cell r="A4" t="str">
            <v>M3 - Mandated - Environmental</v>
          </cell>
          <cell r="B4">
            <v>277.45</v>
          </cell>
          <cell r="C4">
            <v>38069.58</v>
          </cell>
          <cell r="D4">
            <v>-37792.129999999997</v>
          </cell>
          <cell r="E4">
            <v>-0.99271202886924403</v>
          </cell>
        </row>
        <row r="5">
          <cell r="A5" t="str">
            <v>M4 - Mandated - Neutral Extensions</v>
          </cell>
          <cell r="B5">
            <v>85187.94</v>
          </cell>
          <cell r="C5">
            <v>108.5</v>
          </cell>
          <cell r="D5">
            <v>85079.44</v>
          </cell>
          <cell r="E5">
            <v>784.14230414746498</v>
          </cell>
        </row>
        <row r="6">
          <cell r="A6" t="str">
            <v>M5 - Mandated - Community Relations</v>
          </cell>
          <cell r="B6">
            <v>0</v>
          </cell>
          <cell r="C6">
            <v>428986.28</v>
          </cell>
          <cell r="D6">
            <v>-428986.28</v>
          </cell>
          <cell r="E6">
            <v>-1</v>
          </cell>
        </row>
        <row r="7">
          <cell r="A7" t="str">
            <v>M6 - Mandated - Joint Use</v>
          </cell>
          <cell r="B7">
            <v>31227.67</v>
          </cell>
          <cell r="C7">
            <v>0</v>
          </cell>
          <cell r="D7">
            <v>31227.67</v>
          </cell>
        </row>
        <row r="8">
          <cell r="A8" t="str">
            <v>M9 - Mandated - Public Accommodations &amp; Other</v>
          </cell>
          <cell r="B8">
            <v>2386253.1</v>
          </cell>
          <cell r="C8">
            <v>316941.28999999998</v>
          </cell>
          <cell r="D8">
            <v>2069311.81</v>
          </cell>
          <cell r="E8">
            <v>6.52900671288364</v>
          </cell>
        </row>
        <row r="9">
          <cell r="A9" t="str">
            <v>N1 - N1--New Revenue/Connection -  Residential</v>
          </cell>
          <cell r="B9">
            <v>3324577.94</v>
          </cell>
          <cell r="C9">
            <v>2470346.66</v>
          </cell>
          <cell r="D9">
            <v>854231.28</v>
          </cell>
          <cell r="E9">
            <v>0.34579409191097099</v>
          </cell>
        </row>
        <row r="10">
          <cell r="A10" t="str">
            <v>N2 - N2--New Revenue/Connection - Commercial</v>
          </cell>
          <cell r="B10">
            <v>1876234.29</v>
          </cell>
          <cell r="C10">
            <v>1846246.93</v>
          </cell>
          <cell r="D10">
            <v>29987.360000000001</v>
          </cell>
          <cell r="E10">
            <v>1.6242334388065799E-2</v>
          </cell>
        </row>
        <row r="11">
          <cell r="A11" t="str">
            <v>N3 - N3--New Revenue/Connection - Industrial</v>
          </cell>
          <cell r="B11">
            <v>881666.56000000006</v>
          </cell>
          <cell r="C11">
            <v>139437.51</v>
          </cell>
          <cell r="D11">
            <v>742229.05</v>
          </cell>
          <cell r="E11">
            <v>5.3230228365380299</v>
          </cell>
        </row>
        <row r="12">
          <cell r="A12" t="str">
            <v>N4 - N4--New Revenue/Connection - Irrigation</v>
          </cell>
          <cell r="B12">
            <v>197471.09</v>
          </cell>
          <cell r="C12">
            <v>41836.22</v>
          </cell>
          <cell r="D12">
            <v>155634.87</v>
          </cell>
          <cell r="E12">
            <v>3.7200987565320198</v>
          </cell>
        </row>
        <row r="13">
          <cell r="A13" t="str">
            <v>N5 - New Revenue - Other Utilities</v>
          </cell>
          <cell r="B13">
            <v>29108.83</v>
          </cell>
          <cell r="C13">
            <v>0</v>
          </cell>
          <cell r="D13">
            <v>29108.83</v>
          </cell>
        </row>
        <row r="14">
          <cell r="A14" t="str">
            <v>N6 - New Revenue/Connection - Street Light &amp; Other</v>
          </cell>
          <cell r="B14">
            <v>782736.99</v>
          </cell>
          <cell r="C14">
            <v>386331.31</v>
          </cell>
          <cell r="D14">
            <v>396405.68</v>
          </cell>
          <cell r="E14">
            <v>1.0260770218184001</v>
          </cell>
        </row>
        <row r="15">
          <cell r="A15" t="str">
            <v>N7 - New Revenue/System Reinforcement - Feeder</v>
          </cell>
          <cell r="B15">
            <v>1568920.6</v>
          </cell>
          <cell r="C15">
            <v>600317.23</v>
          </cell>
          <cell r="D15">
            <v>968603.37</v>
          </cell>
          <cell r="E15">
            <v>1.61348587312745</v>
          </cell>
        </row>
        <row r="16">
          <cell r="A16" t="str">
            <v>N8 - New Revenue/System Reinforcement - Substation</v>
          </cell>
          <cell r="B16">
            <v>4597479.59</v>
          </cell>
          <cell r="C16">
            <v>2505638.71</v>
          </cell>
          <cell r="D16">
            <v>2091840.88</v>
          </cell>
          <cell r="E16">
            <v>0.83485335361856705</v>
          </cell>
        </row>
        <row r="17">
          <cell r="A17" t="str">
            <v>N9 - New Revenue/System Reinforcement - Subtransmis</v>
          </cell>
          <cell r="B17">
            <v>599068.92000000004</v>
          </cell>
          <cell r="C17">
            <v>3056250.51</v>
          </cell>
          <cell r="D17">
            <v>-2457181.59</v>
          </cell>
          <cell r="E17">
            <v>-0.80398566215699396</v>
          </cell>
        </row>
        <row r="18">
          <cell r="A18" t="str">
            <v>NT - Temporary Line Extension &gt; 1 Year</v>
          </cell>
          <cell r="B18">
            <v>-1512.06</v>
          </cell>
          <cell r="C18">
            <v>0</v>
          </cell>
          <cell r="D18">
            <v>-1512.06</v>
          </cell>
        </row>
        <row r="19">
          <cell r="A19" t="str">
            <v>PB - DO NOT USE</v>
          </cell>
          <cell r="B19">
            <v>-2987147.77</v>
          </cell>
          <cell r="C19">
            <v>0</v>
          </cell>
          <cell r="D19">
            <v>-2987147.77</v>
          </cell>
        </row>
        <row r="20">
          <cell r="A20" t="str">
            <v>R1 - Replace - Substation - Switchgear, Breakers, R</v>
          </cell>
          <cell r="B20">
            <v>277883.15000000002</v>
          </cell>
          <cell r="C20">
            <v>111057.72</v>
          </cell>
          <cell r="D20">
            <v>166825.43</v>
          </cell>
          <cell r="E20">
            <v>1.50215068344641</v>
          </cell>
        </row>
        <row r="21">
          <cell r="A21" t="str">
            <v>R2 - Replace - Substation - Meters and Relays</v>
          </cell>
          <cell r="B21">
            <v>79027.19</v>
          </cell>
          <cell r="C21">
            <v>35089.19</v>
          </cell>
          <cell r="D21">
            <v>43938</v>
          </cell>
          <cell r="E21">
            <v>1.25218051485372</v>
          </cell>
        </row>
        <row r="22">
          <cell r="A22" t="str">
            <v>R3 - Replace - Substation - Regulators</v>
          </cell>
          <cell r="B22">
            <v>93293.99</v>
          </cell>
          <cell r="C22">
            <v>30732.85</v>
          </cell>
          <cell r="D22">
            <v>62561.14</v>
          </cell>
          <cell r="E22">
            <v>2.0356439445088901</v>
          </cell>
        </row>
        <row r="23">
          <cell r="A23" t="str">
            <v>R4 - Replace - Substation - Transformers</v>
          </cell>
          <cell r="B23">
            <v>229086.63</v>
          </cell>
          <cell r="C23">
            <v>74845.52</v>
          </cell>
          <cell r="D23">
            <v>154241.10999999999</v>
          </cell>
          <cell r="E23">
            <v>2.0607928169915799</v>
          </cell>
        </row>
        <row r="24">
          <cell r="A24" t="str">
            <v>R5 - Replace - Substation - Battery Banks</v>
          </cell>
          <cell r="B24">
            <v>55246.46</v>
          </cell>
          <cell r="C24">
            <v>14012.99</v>
          </cell>
          <cell r="D24">
            <v>41233.47</v>
          </cell>
          <cell r="E24">
            <v>2.9425176211500901</v>
          </cell>
        </row>
        <row r="25">
          <cell r="A25" t="str">
            <v>R6 - Replace - Substation - Bushings, Glass &amp; Other</v>
          </cell>
          <cell r="B25">
            <v>412085.25</v>
          </cell>
          <cell r="C25">
            <v>147758.26999999999</v>
          </cell>
          <cell r="D25">
            <v>264326.98</v>
          </cell>
          <cell r="E25">
            <v>1.78891496225558</v>
          </cell>
        </row>
        <row r="26">
          <cell r="A26" t="str">
            <v>R7 - Replace - Mobile Communications</v>
          </cell>
          <cell r="B26">
            <v>23744.27</v>
          </cell>
          <cell r="C26">
            <v>25094.080000000002</v>
          </cell>
          <cell r="D26">
            <v>-1349.81</v>
          </cell>
          <cell r="E26">
            <v>-5.3789977556459499E-2</v>
          </cell>
        </row>
        <row r="27">
          <cell r="A27" t="str">
            <v>R8 - Replace - Microwave/Fiber Communications</v>
          </cell>
          <cell r="B27">
            <v>293064.83</v>
          </cell>
          <cell r="C27">
            <v>20233.11</v>
          </cell>
          <cell r="D27">
            <v>272831.71999999997</v>
          </cell>
          <cell r="E27">
            <v>13.484418361784201</v>
          </cell>
        </row>
        <row r="28">
          <cell r="A28" t="str">
            <v>R9 - Replace - Other Communications</v>
          </cell>
          <cell r="B28">
            <v>-57966.34</v>
          </cell>
          <cell r="C28">
            <v>30860.18</v>
          </cell>
          <cell r="D28">
            <v>-88826.52</v>
          </cell>
          <cell r="E28">
            <v>-2.8783539175727402</v>
          </cell>
        </row>
        <row r="29">
          <cell r="A29" t="str">
            <v>RA - Replace - Underground Cable</v>
          </cell>
          <cell r="B29">
            <v>698584.4</v>
          </cell>
          <cell r="C29">
            <v>367560.89</v>
          </cell>
          <cell r="D29">
            <v>331023.51</v>
          </cell>
          <cell r="E29">
            <v>0.90059502794217305</v>
          </cell>
        </row>
        <row r="30">
          <cell r="A30" t="str">
            <v>RB - Replace - Underground - Vaults &amp; Equipment</v>
          </cell>
          <cell r="B30">
            <v>150985.76999999999</v>
          </cell>
          <cell r="C30">
            <v>42539.28</v>
          </cell>
          <cell r="D30">
            <v>108446.49</v>
          </cell>
          <cell r="E30">
            <v>2.5493259406365101</v>
          </cell>
        </row>
        <row r="31">
          <cell r="A31" t="str">
            <v>RC - Replace - Overhead Distribution Lines - Poles</v>
          </cell>
          <cell r="B31">
            <v>1552383.9</v>
          </cell>
          <cell r="C31">
            <v>1081608.28</v>
          </cell>
          <cell r="D31">
            <v>470775.62</v>
          </cell>
          <cell r="E31">
            <v>0.43525519238813498</v>
          </cell>
        </row>
        <row r="32">
          <cell r="A32" t="str">
            <v>RD - Replace - Overhead Distribution Lines - Other</v>
          </cell>
          <cell r="B32">
            <v>1305968.58</v>
          </cell>
          <cell r="C32">
            <v>1250453.71</v>
          </cell>
          <cell r="D32">
            <v>55514.87</v>
          </cell>
          <cell r="E32">
            <v>4.4395781751889102E-2</v>
          </cell>
        </row>
        <row r="33">
          <cell r="A33" t="str">
            <v>RE - Replace - Overhead Transmission Lines - Poles</v>
          </cell>
          <cell r="B33">
            <v>69816.639999999999</v>
          </cell>
          <cell r="C33">
            <v>527811.43000000005</v>
          </cell>
          <cell r="D33">
            <v>-457994.79</v>
          </cell>
          <cell r="E33">
            <v>-0.86772427417875397</v>
          </cell>
        </row>
        <row r="34">
          <cell r="A34" t="str">
            <v>RF - Replace - Overhead Transmission Lines - Other</v>
          </cell>
          <cell r="B34">
            <v>34442.67</v>
          </cell>
          <cell r="C34">
            <v>123609.58</v>
          </cell>
          <cell r="D34">
            <v>-89166.91</v>
          </cell>
          <cell r="E34">
            <v>-0.72135921827418203</v>
          </cell>
        </row>
        <row r="35">
          <cell r="A35" t="str">
            <v>RI - Replace - Storm and Casualty</v>
          </cell>
          <cell r="B35">
            <v>237343.07</v>
          </cell>
          <cell r="C35">
            <v>729947.78</v>
          </cell>
          <cell r="D35">
            <v>-492604.71</v>
          </cell>
          <cell r="E35">
            <v>-0.67484924743520702</v>
          </cell>
        </row>
        <row r="36">
          <cell r="A36" t="str">
            <v>RQ - Office Equip/Other General Plant</v>
          </cell>
          <cell r="B36">
            <v>284344.96000000002</v>
          </cell>
          <cell r="C36">
            <v>79990.91</v>
          </cell>
          <cell r="D36">
            <v>204354.05</v>
          </cell>
          <cell r="E36">
            <v>2.5547159045946599</v>
          </cell>
        </row>
        <row r="37">
          <cell r="A37" t="str">
            <v>RV - Replace - Vehicles</v>
          </cell>
          <cell r="B37">
            <v>3198809.38</v>
          </cell>
          <cell r="C37">
            <v>2238310.89</v>
          </cell>
          <cell r="D37">
            <v>960498.49</v>
          </cell>
          <cell r="E37">
            <v>0.42911755211984898</v>
          </cell>
        </row>
        <row r="38">
          <cell r="A38" t="str">
            <v>U1 - Functional Upgrade - Feeder Improvements</v>
          </cell>
          <cell r="B38">
            <v>606410.31999999995</v>
          </cell>
          <cell r="C38">
            <v>1901141.8</v>
          </cell>
          <cell r="D38">
            <v>-1294731.48</v>
          </cell>
          <cell r="E38">
            <v>-0.68102835885255897</v>
          </cell>
        </row>
        <row r="39">
          <cell r="A39" t="str">
            <v>U2 - Functional Upgrade - Substation Improvements</v>
          </cell>
          <cell r="B39">
            <v>114468.23</v>
          </cell>
          <cell r="C39">
            <v>69381.039999999994</v>
          </cell>
          <cell r="D39">
            <v>45087.19</v>
          </cell>
          <cell r="E39">
            <v>0.64984886360884797</v>
          </cell>
        </row>
        <row r="40">
          <cell r="A40" t="str">
            <v>U3 - Functional Upgrade - Transmission Improvements</v>
          </cell>
          <cell r="B40">
            <v>166.99</v>
          </cell>
          <cell r="C40">
            <v>20734.61</v>
          </cell>
          <cell r="D40">
            <v>-20567.62</v>
          </cell>
          <cell r="E40">
            <v>-0.99194631584582504</v>
          </cell>
        </row>
        <row r="41">
          <cell r="A41" t="str">
            <v>U4 - Functional Upgrade - Spare Equipment Additions</v>
          </cell>
          <cell r="B41">
            <v>24284.91</v>
          </cell>
          <cell r="C41">
            <v>55823.85</v>
          </cell>
          <cell r="D41">
            <v>-31538.94</v>
          </cell>
          <cell r="E41">
            <v>-0.56497249831389296</v>
          </cell>
        </row>
        <row r="42">
          <cell r="A42" t="str">
            <v>U5 - Functional Upgrade - Mobile Communications</v>
          </cell>
          <cell r="B42">
            <v>441538.34</v>
          </cell>
          <cell r="C42">
            <v>46163.87</v>
          </cell>
          <cell r="D42">
            <v>395374.47</v>
          </cell>
          <cell r="E42">
            <v>8.5645867644978608</v>
          </cell>
        </row>
        <row r="43">
          <cell r="A43" t="str">
            <v>U6 - Functional Upgrade - Microwave/Fiber Communica</v>
          </cell>
          <cell r="B43">
            <v>212075.37</v>
          </cell>
          <cell r="C43">
            <v>243081.45</v>
          </cell>
          <cell r="D43">
            <v>-31006.080000000002</v>
          </cell>
          <cell r="E43">
            <v>-0.12755428273115901</v>
          </cell>
        </row>
        <row r="44">
          <cell r="A44" t="str">
            <v>U7 - Functional Upgrade - Other Communications</v>
          </cell>
          <cell r="B44">
            <v>49026.51</v>
          </cell>
          <cell r="C44">
            <v>136087.10999999999</v>
          </cell>
          <cell r="D44">
            <v>-87060.6</v>
          </cell>
          <cell r="E44">
            <v>-0.63974170661718099</v>
          </cell>
        </row>
        <row r="45">
          <cell r="A45" t="str">
            <v>U8 - Functional Upgrade - Technology Systems</v>
          </cell>
          <cell r="B45">
            <v>49492.3</v>
          </cell>
          <cell r="C45">
            <v>80017.33</v>
          </cell>
          <cell r="D45">
            <v>-30525.03</v>
          </cell>
          <cell r="E45">
            <v>-0.38148023684369398</v>
          </cell>
        </row>
        <row r="46">
          <cell r="A46" t="str">
            <v>U9 - Functional Upgrade - Computer/Office Equipment</v>
          </cell>
          <cell r="B46">
            <v>109536.36</v>
          </cell>
          <cell r="C46">
            <v>17538.98</v>
          </cell>
          <cell r="D46">
            <v>91997.38</v>
          </cell>
          <cell r="E46">
            <v>5.2453095904094802</v>
          </cell>
        </row>
        <row r="47">
          <cell r="A47" t="str">
            <v>UA - Functional Upgrade - Safety Improvements</v>
          </cell>
          <cell r="B47">
            <v>110567.55</v>
          </cell>
          <cell r="C47">
            <v>31899.18</v>
          </cell>
          <cell r="D47">
            <v>78668.37</v>
          </cell>
          <cell r="E47">
            <v>2.4661564968127698</v>
          </cell>
        </row>
        <row r="48">
          <cell r="A48" t="str">
            <v>UQ - Functional Upgrade - Other General Plant</v>
          </cell>
          <cell r="B48">
            <v>836414.51</v>
          </cell>
          <cell r="C48">
            <v>95697.1</v>
          </cell>
          <cell r="D48">
            <v>740717.41</v>
          </cell>
          <cell r="E48">
            <v>7.7402283872761002</v>
          </cell>
        </row>
        <row r="49">
          <cell r="A49" t="str">
            <v>UV - Functional Upgrade - Vehicles</v>
          </cell>
          <cell r="B49">
            <v>345368.13</v>
          </cell>
          <cell r="C49">
            <v>195661.61</v>
          </cell>
          <cell r="D49">
            <v>149706.51999999999</v>
          </cell>
          <cell r="E49">
            <v>0.76512975641976999</v>
          </cell>
        </row>
        <row r="50">
          <cell r="A50" t="str">
            <v>Total</v>
          </cell>
          <cell r="B50">
            <v>25585040.600000001</v>
          </cell>
          <cell r="C50">
            <v>22704547.98</v>
          </cell>
          <cell r="D50">
            <v>2880492.62</v>
          </cell>
          <cell r="E50">
            <v>0.12686852971208101</v>
          </cell>
        </row>
      </sheetData>
      <sheetData sheetId="46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914590.43</v>
          </cell>
          <cell r="C2">
            <v>542360.26</v>
          </cell>
          <cell r="D2">
            <v>372230.17</v>
          </cell>
          <cell r="E2">
            <v>0.68631534692456997</v>
          </cell>
        </row>
        <row r="3">
          <cell r="A3" t="str">
            <v>M2 - Mandated - Ovhd/Underground Conversions</v>
          </cell>
          <cell r="B3">
            <v>114564.46</v>
          </cell>
          <cell r="C3">
            <v>-19518.16</v>
          </cell>
          <cell r="D3">
            <v>134082.62</v>
          </cell>
          <cell r="E3">
            <v>-6.8696342278165599</v>
          </cell>
        </row>
        <row r="4">
          <cell r="A4" t="str">
            <v>M3 - Mandated - Environmental</v>
          </cell>
          <cell r="B4">
            <v>-56388.75</v>
          </cell>
          <cell r="C4">
            <v>18685.59</v>
          </cell>
          <cell r="D4">
            <v>-75074.34</v>
          </cell>
          <cell r="E4">
            <v>-4.0177666319340197</v>
          </cell>
        </row>
        <row r="5">
          <cell r="A5" t="str">
            <v>M4 - Mandated - Neutral Extensions</v>
          </cell>
          <cell r="B5">
            <v>1998.72</v>
          </cell>
          <cell r="C5">
            <v>108.5</v>
          </cell>
          <cell r="D5">
            <v>1890.22</v>
          </cell>
          <cell r="E5">
            <v>17.421382488479299</v>
          </cell>
        </row>
        <row r="6">
          <cell r="A6" t="str">
            <v>M5 - Mandated - Community Relations</v>
          </cell>
          <cell r="B6">
            <v>0</v>
          </cell>
          <cell r="C6">
            <v>428986.38</v>
          </cell>
          <cell r="D6">
            <v>-428986.38</v>
          </cell>
          <cell r="E6">
            <v>-1</v>
          </cell>
        </row>
        <row r="7">
          <cell r="A7" t="str">
            <v>M6 - Mandated - Joint Use</v>
          </cell>
          <cell r="B7">
            <v>-1483.65</v>
          </cell>
          <cell r="C7">
            <v>0</v>
          </cell>
          <cell r="D7">
            <v>-1483.65</v>
          </cell>
        </row>
        <row r="8">
          <cell r="A8" t="str">
            <v>M9 - Mandated - Public Accommodations &amp; Other</v>
          </cell>
          <cell r="B8">
            <v>873175.18</v>
          </cell>
          <cell r="C8">
            <v>360812.95</v>
          </cell>
          <cell r="D8">
            <v>512362.23</v>
          </cell>
          <cell r="E8">
            <v>1.4200217314816399</v>
          </cell>
        </row>
        <row r="9">
          <cell r="A9" t="str">
            <v>N1 - N1--New Revenue/Connection -  Residential</v>
          </cell>
          <cell r="B9">
            <v>3564610.59</v>
          </cell>
          <cell r="C9">
            <v>2683962.91</v>
          </cell>
          <cell r="D9">
            <v>880647.68000000005</v>
          </cell>
          <cell r="E9">
            <v>0.32811469812747901</v>
          </cell>
        </row>
        <row r="10">
          <cell r="A10" t="str">
            <v>N2 - N2--New Revenue/Connection - Commercial</v>
          </cell>
          <cell r="B10">
            <v>2161683.7200000002</v>
          </cell>
          <cell r="C10">
            <v>2443655.08</v>
          </cell>
          <cell r="D10">
            <v>-281971.36</v>
          </cell>
          <cell r="E10">
            <v>-0.115389181684348</v>
          </cell>
        </row>
        <row r="11">
          <cell r="A11" t="str">
            <v>N3 - N3--New Revenue/Connection - Industrial</v>
          </cell>
          <cell r="B11">
            <v>326002.65999999997</v>
          </cell>
          <cell r="C11">
            <v>164917.79</v>
          </cell>
          <cell r="D11">
            <v>161084.87</v>
          </cell>
          <cell r="E11">
            <v>0.97675860196768305</v>
          </cell>
        </row>
        <row r="12">
          <cell r="A12" t="str">
            <v>N4 - N4--New Revenue/Connection - Irrigation</v>
          </cell>
          <cell r="B12">
            <v>42764.13</v>
          </cell>
          <cell r="C12">
            <v>50649.72</v>
          </cell>
          <cell r="D12">
            <v>-7885.59</v>
          </cell>
          <cell r="E12">
            <v>-0.15568871851611399</v>
          </cell>
        </row>
        <row r="13">
          <cell r="A13" t="str">
            <v>N5 - New Revenue - Other Utilities</v>
          </cell>
          <cell r="B13">
            <v>1138.74</v>
          </cell>
          <cell r="C13">
            <v>0</v>
          </cell>
          <cell r="D13">
            <v>1138.74</v>
          </cell>
        </row>
        <row r="14">
          <cell r="A14" t="str">
            <v>N6 - New Revenue/Connection - Street Light &amp; Other</v>
          </cell>
          <cell r="B14">
            <v>-135643.82</v>
          </cell>
          <cell r="C14">
            <v>386331.33</v>
          </cell>
          <cell r="D14">
            <v>-521975.15</v>
          </cell>
          <cell r="E14">
            <v>-1.35110748072128</v>
          </cell>
        </row>
        <row r="15">
          <cell r="A15" t="str">
            <v>N7 - New Revenue/System Reinforcement - Feeder</v>
          </cell>
          <cell r="B15">
            <v>1246113.08</v>
          </cell>
          <cell r="C15">
            <v>546182.05000000005</v>
          </cell>
          <cell r="D15">
            <v>699931.03</v>
          </cell>
          <cell r="E15">
            <v>1.28149768012332</v>
          </cell>
        </row>
        <row r="16">
          <cell r="A16" t="str">
            <v>N8 - New Revenue/System Reinforcement - Substation</v>
          </cell>
          <cell r="B16">
            <v>4081178.67</v>
          </cell>
          <cell r="C16">
            <v>2171488.54</v>
          </cell>
          <cell r="D16">
            <v>1909690.13</v>
          </cell>
          <cell r="E16">
            <v>0.879438272329082</v>
          </cell>
        </row>
        <row r="17">
          <cell r="A17" t="str">
            <v>N9 - New Revenue/System Reinforcement - Subtransmis</v>
          </cell>
          <cell r="B17">
            <v>178864.6</v>
          </cell>
          <cell r="C17">
            <v>2613629.34</v>
          </cell>
          <cell r="D17">
            <v>-2434764.7400000002</v>
          </cell>
          <cell r="E17">
            <v>-0.93156466478907796</v>
          </cell>
        </row>
        <row r="18">
          <cell r="A18" t="str">
            <v>NT - Temporary Line Extension &gt; 1 Year</v>
          </cell>
          <cell r="B18">
            <v>-6276.5</v>
          </cell>
          <cell r="C18">
            <v>0</v>
          </cell>
          <cell r="D18">
            <v>-6276.5</v>
          </cell>
        </row>
        <row r="19">
          <cell r="A19" t="str">
            <v>PB - DO NOT USE</v>
          </cell>
          <cell r="B19">
            <v>620255.6</v>
          </cell>
          <cell r="C19">
            <v>0</v>
          </cell>
          <cell r="D19">
            <v>620255.6</v>
          </cell>
        </row>
        <row r="20">
          <cell r="A20" t="str">
            <v>R1 - Replace - Substation - Switchgear, Breakers, R</v>
          </cell>
          <cell r="B20">
            <v>152593.72</v>
          </cell>
          <cell r="C20">
            <v>126799.71</v>
          </cell>
          <cell r="D20">
            <v>25794.01</v>
          </cell>
          <cell r="E20">
            <v>0.20342325704057199</v>
          </cell>
        </row>
        <row r="21">
          <cell r="A21" t="str">
            <v>R2 - Replace - Substation - Meters and Relays</v>
          </cell>
          <cell r="B21">
            <v>30066.62</v>
          </cell>
          <cell r="C21">
            <v>43801.89</v>
          </cell>
          <cell r="D21">
            <v>-13735.27</v>
          </cell>
          <cell r="E21">
            <v>-0.31357710820240903</v>
          </cell>
        </row>
        <row r="22">
          <cell r="A22" t="str">
            <v>R3 - Replace - Substation - Regulators</v>
          </cell>
          <cell r="B22">
            <v>25045.69</v>
          </cell>
          <cell r="C22">
            <v>35089.33</v>
          </cell>
          <cell r="D22">
            <v>-10043.64</v>
          </cell>
          <cell r="E22">
            <v>-0.28623060058428001</v>
          </cell>
        </row>
        <row r="23">
          <cell r="A23" t="str">
            <v>R4 - Replace - Substation - Transformers</v>
          </cell>
          <cell r="B23">
            <v>58851.31</v>
          </cell>
          <cell r="C23">
            <v>74845.41</v>
          </cell>
          <cell r="D23">
            <v>-15994.1</v>
          </cell>
          <cell r="E23">
            <v>-0.21369513507909199</v>
          </cell>
        </row>
        <row r="24">
          <cell r="A24" t="str">
            <v>R5 - Replace - Substation - Battery Banks</v>
          </cell>
          <cell r="B24">
            <v>43361.07</v>
          </cell>
          <cell r="C24">
            <v>41734.839999999997</v>
          </cell>
          <cell r="D24">
            <v>1626.23</v>
          </cell>
          <cell r="E24">
            <v>3.8965765772673397E-2</v>
          </cell>
        </row>
        <row r="25">
          <cell r="A25" t="str">
            <v>R6 - Replace - Substation - Bushings, Glass &amp; Other</v>
          </cell>
          <cell r="B25">
            <v>222177.27</v>
          </cell>
          <cell r="C25">
            <v>80928.19</v>
          </cell>
          <cell r="D25">
            <v>141249.07999999999</v>
          </cell>
          <cell r="E25">
            <v>1.74536314231172</v>
          </cell>
        </row>
        <row r="26">
          <cell r="A26" t="str">
            <v>R7 - Replace - Mobile Communications</v>
          </cell>
          <cell r="B26">
            <v>10468.64</v>
          </cell>
          <cell r="C26">
            <v>16698.810000000001</v>
          </cell>
          <cell r="D26">
            <v>-6230.17</v>
          </cell>
          <cell r="E26">
            <v>-0.373090657358219</v>
          </cell>
        </row>
        <row r="27">
          <cell r="A27" t="str">
            <v>R8 - Replace - Microwave/Fiber Communications</v>
          </cell>
          <cell r="B27">
            <v>699258.58</v>
          </cell>
          <cell r="C27">
            <v>301017.71999999997</v>
          </cell>
          <cell r="D27">
            <v>398240.86</v>
          </cell>
          <cell r="E27">
            <v>1.3229814510587601</v>
          </cell>
        </row>
        <row r="28">
          <cell r="A28" t="str">
            <v>R9 - Replace - Other Communications</v>
          </cell>
          <cell r="B28">
            <v>202166.22</v>
          </cell>
          <cell r="C28">
            <v>30859.98</v>
          </cell>
          <cell r="D28">
            <v>171306.23999999999</v>
          </cell>
          <cell r="E28">
            <v>5.5510807200782404</v>
          </cell>
        </row>
        <row r="29">
          <cell r="A29" t="str">
            <v>RA - Replace - Underground Cable</v>
          </cell>
          <cell r="B29">
            <v>477578.05</v>
          </cell>
          <cell r="C29">
            <v>205189.24</v>
          </cell>
          <cell r="D29">
            <v>272388.81</v>
          </cell>
          <cell r="E29">
            <v>1.3275004576263401</v>
          </cell>
        </row>
        <row r="30">
          <cell r="A30" t="str">
            <v>RB - Replace - Underground - Vaults &amp; Equipment</v>
          </cell>
          <cell r="B30">
            <v>114763.24</v>
          </cell>
          <cell r="C30">
            <v>42538.73</v>
          </cell>
          <cell r="D30">
            <v>72224.509999999995</v>
          </cell>
          <cell r="E30">
            <v>1.69785299185002</v>
          </cell>
        </row>
        <row r="31">
          <cell r="A31" t="str">
            <v>RC - Replace - Overhead Distribution Lines - Poles</v>
          </cell>
          <cell r="B31">
            <v>781688.65</v>
          </cell>
          <cell r="C31">
            <v>1081608.25</v>
          </cell>
          <cell r="D31">
            <v>-299919.59999999998</v>
          </cell>
          <cell r="E31">
            <v>-0.27729041452855002</v>
          </cell>
        </row>
        <row r="32">
          <cell r="A32" t="str">
            <v>RD - Replace - Overhead Distribution Lines - Other</v>
          </cell>
          <cell r="B32">
            <v>1318923.3700000001</v>
          </cell>
          <cell r="C32">
            <v>1250453.72</v>
          </cell>
          <cell r="D32">
            <v>68469.649999999994</v>
          </cell>
          <cell r="E32">
            <v>5.4755844942426198E-2</v>
          </cell>
        </row>
        <row r="33">
          <cell r="A33" t="str">
            <v>RE - Replace - Overhead Transmission Lines - Poles</v>
          </cell>
          <cell r="B33">
            <v>276614.96999999997</v>
          </cell>
          <cell r="C33">
            <v>602627.42000000004</v>
          </cell>
          <cell r="D33">
            <v>-326012.45</v>
          </cell>
          <cell r="E33">
            <v>-0.54098509158444896</v>
          </cell>
        </row>
        <row r="34">
          <cell r="A34" t="str">
            <v>RF - Replace - Overhead Transmission Lines - Other</v>
          </cell>
          <cell r="B34">
            <v>254749.07</v>
          </cell>
          <cell r="C34">
            <v>123610.09</v>
          </cell>
          <cell r="D34">
            <v>131138.98000000001</v>
          </cell>
          <cell r="E34">
            <v>1.06090837730156</v>
          </cell>
        </row>
        <row r="35">
          <cell r="A35" t="str">
            <v>RI - Replace - Storm and Casualty</v>
          </cell>
          <cell r="B35">
            <v>1280984.68</v>
          </cell>
          <cell r="C35">
            <v>729948.05</v>
          </cell>
          <cell r="D35">
            <v>551036.63</v>
          </cell>
          <cell r="E35">
            <v>0.75489842051088396</v>
          </cell>
        </row>
        <row r="36">
          <cell r="A36" t="str">
            <v>RQ - Office Equip/Other General Plant</v>
          </cell>
          <cell r="B36">
            <v>33346.32</v>
          </cell>
          <cell r="C36">
            <v>79992.02</v>
          </cell>
          <cell r="D36">
            <v>-46645.7</v>
          </cell>
          <cell r="E36">
            <v>-0.58312941715936195</v>
          </cell>
        </row>
        <row r="37">
          <cell r="A37" t="str">
            <v>RV - Replace - Vehicles</v>
          </cell>
          <cell r="B37">
            <v>1974012.97</v>
          </cell>
          <cell r="C37">
            <v>1749927.88</v>
          </cell>
          <cell r="D37">
            <v>224085.09</v>
          </cell>
          <cell r="E37">
            <v>0.128053900141302</v>
          </cell>
        </row>
        <row r="38">
          <cell r="A38" t="str">
            <v>U1 - Functional Upgrade - Feeder Improvements</v>
          </cell>
          <cell r="B38">
            <v>561890.57999999996</v>
          </cell>
          <cell r="C38">
            <v>1858568.04</v>
          </cell>
          <cell r="D38">
            <v>-1296677.46</v>
          </cell>
          <cell r="E38">
            <v>-0.69767553949760197</v>
          </cell>
        </row>
        <row r="39">
          <cell r="A39" t="str">
            <v>U2 - Functional Upgrade - Substation Improvements</v>
          </cell>
          <cell r="B39">
            <v>64148.15</v>
          </cell>
          <cell r="C39">
            <v>69381.03</v>
          </cell>
          <cell r="D39">
            <v>-5232.88</v>
          </cell>
          <cell r="E39">
            <v>-7.5422345272187497E-2</v>
          </cell>
        </row>
        <row r="40">
          <cell r="A40" t="str">
            <v>U3 - Functional Upgrade - Transmission Improvements</v>
          </cell>
          <cell r="B40">
            <v>-5770.99</v>
          </cell>
          <cell r="C40">
            <v>20734.52</v>
          </cell>
          <cell r="D40">
            <v>-26505.51</v>
          </cell>
          <cell r="E40">
            <v>-1.2783276391254801</v>
          </cell>
        </row>
        <row r="41">
          <cell r="A41" t="str">
            <v>U4 - Functional Upgrade - Spare Equipment Additions</v>
          </cell>
          <cell r="B41">
            <v>39618.97</v>
          </cell>
          <cell r="C41">
            <v>55823.81</v>
          </cell>
          <cell r="D41">
            <v>-16204.84</v>
          </cell>
          <cell r="E41">
            <v>-0.29028545346510698</v>
          </cell>
        </row>
        <row r="42">
          <cell r="A42" t="str">
            <v>U5 - Functional Upgrade - Mobile Communications</v>
          </cell>
          <cell r="B42">
            <v>175474.98</v>
          </cell>
          <cell r="C42">
            <v>46163.76</v>
          </cell>
          <cell r="D42">
            <v>129311.22</v>
          </cell>
          <cell r="E42">
            <v>2.8011414148240998</v>
          </cell>
        </row>
        <row r="43">
          <cell r="A43" t="str">
            <v>U6 - Functional Upgrade - Microwave/Fiber Communica</v>
          </cell>
          <cell r="B43">
            <v>21100.86</v>
          </cell>
          <cell r="C43">
            <v>242586.33</v>
          </cell>
          <cell r="D43">
            <v>-221485.47</v>
          </cell>
          <cell r="E43">
            <v>-0.91301711023865195</v>
          </cell>
        </row>
        <row r="44">
          <cell r="A44" t="str">
            <v>U7 - Functional Upgrade - Other Communications</v>
          </cell>
          <cell r="B44">
            <v>48824.46</v>
          </cell>
          <cell r="C44">
            <v>136086.92000000001</v>
          </cell>
          <cell r="D44">
            <v>-87262.46</v>
          </cell>
          <cell r="E44">
            <v>-0.64122591649513405</v>
          </cell>
        </row>
        <row r="45">
          <cell r="A45" t="str">
            <v>U8 - Functional Upgrade - Technology Systems</v>
          </cell>
          <cell r="B45">
            <v>15154.7</v>
          </cell>
          <cell r="C45">
            <v>80017.3</v>
          </cell>
          <cell r="D45">
            <v>-64862.6</v>
          </cell>
          <cell r="E45">
            <v>-0.81060720619166104</v>
          </cell>
        </row>
        <row r="46">
          <cell r="A46" t="str">
            <v>U9 - Functional Upgrade - Computer/Office Equipment</v>
          </cell>
          <cell r="B46">
            <v>4082.23</v>
          </cell>
          <cell r="C46">
            <v>17539.3</v>
          </cell>
          <cell r="D46">
            <v>-13457.07</v>
          </cell>
          <cell r="E46">
            <v>-0.76725239889847396</v>
          </cell>
        </row>
        <row r="47">
          <cell r="A47" t="str">
            <v>UA - Functional Upgrade - Safety Improvements</v>
          </cell>
          <cell r="B47">
            <v>72053.27</v>
          </cell>
          <cell r="C47">
            <v>31897.93</v>
          </cell>
          <cell r="D47">
            <v>40155.339999999997</v>
          </cell>
          <cell r="E47">
            <v>1.25886977618924</v>
          </cell>
        </row>
        <row r="48">
          <cell r="A48" t="str">
            <v>UO - Functional Upgrade - Generation</v>
          </cell>
          <cell r="B48">
            <v>-4</v>
          </cell>
          <cell r="C48">
            <v>0</v>
          </cell>
          <cell r="D48">
            <v>-4</v>
          </cell>
        </row>
        <row r="49">
          <cell r="A49" t="str">
            <v>UQ - Functional Upgrade - Other General Plant</v>
          </cell>
          <cell r="B49">
            <v>939223.87</v>
          </cell>
          <cell r="C49">
            <v>95698.43</v>
          </cell>
          <cell r="D49">
            <v>843525.44</v>
          </cell>
          <cell r="E49">
            <v>8.8144125248449701</v>
          </cell>
        </row>
        <row r="50">
          <cell r="A50" t="str">
            <v>UV - Functional Upgrade - Vehicles</v>
          </cell>
          <cell r="B50">
            <v>62758.05</v>
          </cell>
          <cell r="C50">
            <v>152969.68</v>
          </cell>
          <cell r="D50">
            <v>-90211.63</v>
          </cell>
          <cell r="E50">
            <v>-0.58973536455067399</v>
          </cell>
        </row>
        <row r="51">
          <cell r="A51" t="str">
            <v>Total</v>
          </cell>
          <cell r="B51">
            <v>23882353.43</v>
          </cell>
          <cell r="C51">
            <v>21817390.609999999</v>
          </cell>
          <cell r="D51">
            <v>2064962.82</v>
          </cell>
          <cell r="E51">
            <v>9.4647561521565504E-2</v>
          </cell>
        </row>
      </sheetData>
      <sheetData sheetId="47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325368.81</v>
          </cell>
          <cell r="C2">
            <v>296052.61</v>
          </cell>
          <cell r="D2">
            <v>29316.2</v>
          </cell>
          <cell r="E2">
            <v>9.9023616106610202E-2</v>
          </cell>
        </row>
        <row r="3">
          <cell r="A3" t="str">
            <v>M2 - Mandated - Ovhd/Underground Conversions</v>
          </cell>
          <cell r="B3">
            <v>305227.94</v>
          </cell>
          <cell r="C3">
            <v>297615.95</v>
          </cell>
          <cell r="D3">
            <v>7611.99</v>
          </cell>
          <cell r="E3">
            <v>2.55765526007595E-2</v>
          </cell>
        </row>
        <row r="4">
          <cell r="A4" t="str">
            <v>M3 - Mandated - Environmental</v>
          </cell>
          <cell r="B4">
            <v>246758.91</v>
          </cell>
          <cell r="C4">
            <v>1328.42</v>
          </cell>
          <cell r="D4">
            <v>245430.49</v>
          </cell>
          <cell r="E4">
            <v>184.75368482859301</v>
          </cell>
        </row>
        <row r="5">
          <cell r="A5" t="str">
            <v>M4 - Mandated - Neutral Extensions</v>
          </cell>
          <cell r="B5">
            <v>1222.93</v>
          </cell>
          <cell r="C5">
            <v>67433.440000000002</v>
          </cell>
          <cell r="D5">
            <v>-66210.509999999995</v>
          </cell>
          <cell r="E5">
            <v>-0.98186463570596405</v>
          </cell>
        </row>
        <row r="6">
          <cell r="A6" t="str">
            <v>M5 - Mandated - Community Relations</v>
          </cell>
          <cell r="B6">
            <v>0</v>
          </cell>
          <cell r="C6">
            <v>428986.4</v>
          </cell>
          <cell r="D6">
            <v>-428986.4</v>
          </cell>
          <cell r="E6">
            <v>-1</v>
          </cell>
        </row>
        <row r="7">
          <cell r="A7" t="str">
            <v>M6 - Mandated - Joint Use</v>
          </cell>
          <cell r="B7">
            <v>3925.24</v>
          </cell>
          <cell r="C7">
            <v>0</v>
          </cell>
          <cell r="D7">
            <v>3925.24</v>
          </cell>
        </row>
        <row r="8">
          <cell r="A8" t="str">
            <v>M9 - Mandated - Public Accommodations &amp; Other</v>
          </cell>
          <cell r="B8">
            <v>1010680.6</v>
          </cell>
          <cell r="C8">
            <v>350255.9</v>
          </cell>
          <cell r="D8">
            <v>660424.69999999995</v>
          </cell>
          <cell r="E8">
            <v>1.8855491085232301</v>
          </cell>
        </row>
        <row r="9">
          <cell r="A9" t="str">
            <v>N1 - N1--New Revenue/Connection -  Residential</v>
          </cell>
          <cell r="B9">
            <v>4590706.3899999997</v>
          </cell>
          <cell r="C9">
            <v>2784274.86</v>
          </cell>
          <cell r="D9">
            <v>1806431.53</v>
          </cell>
          <cell r="E9">
            <v>0.64879784533916296</v>
          </cell>
        </row>
        <row r="10">
          <cell r="A10" t="str">
            <v>N2 - N2--New Revenue/Connection - Commercial</v>
          </cell>
          <cell r="B10">
            <v>3003698.1</v>
          </cell>
          <cell r="C10">
            <v>2507830.61</v>
          </cell>
          <cell r="D10">
            <v>495867.49</v>
          </cell>
          <cell r="E10">
            <v>0.197727664708583</v>
          </cell>
        </row>
        <row r="11">
          <cell r="A11" t="str">
            <v>N3 - N3--New Revenue/Connection - Industrial</v>
          </cell>
          <cell r="B11">
            <v>453963.4</v>
          </cell>
          <cell r="C11">
            <v>32256.5</v>
          </cell>
          <cell r="D11">
            <v>421706.9</v>
          </cell>
          <cell r="E11">
            <v>13.073547967076401</v>
          </cell>
        </row>
        <row r="12">
          <cell r="A12" t="str">
            <v>N4 - N4--New Revenue/Connection - Irrigation</v>
          </cell>
          <cell r="B12">
            <v>46064.52</v>
          </cell>
          <cell r="C12">
            <v>51953.1</v>
          </cell>
          <cell r="D12">
            <v>-5888.58</v>
          </cell>
          <cell r="E12">
            <v>-0.113344150782148</v>
          </cell>
        </row>
        <row r="13">
          <cell r="A13" t="str">
            <v>N5 - New Revenue - Other Utilities</v>
          </cell>
          <cell r="B13">
            <v>1126.1500000000001</v>
          </cell>
          <cell r="C13">
            <v>0</v>
          </cell>
          <cell r="D13">
            <v>1126.1500000000001</v>
          </cell>
        </row>
        <row r="14">
          <cell r="A14" t="str">
            <v>N6 - New Revenue/Connection - Street Light &amp; Other</v>
          </cell>
          <cell r="B14">
            <v>916253.51</v>
          </cell>
          <cell r="C14">
            <v>386331.47</v>
          </cell>
          <cell r="D14">
            <v>529922.04</v>
          </cell>
          <cell r="E14">
            <v>1.3716771248275501</v>
          </cell>
        </row>
        <row r="15">
          <cell r="A15" t="str">
            <v>N7 - New Revenue/System Reinforcement - Feeder</v>
          </cell>
          <cell r="B15">
            <v>1059741.17</v>
          </cell>
          <cell r="C15">
            <v>465194.23999999999</v>
          </cell>
          <cell r="D15">
            <v>594546.93000000005</v>
          </cell>
          <cell r="E15">
            <v>1.2780616759141299</v>
          </cell>
        </row>
        <row r="16">
          <cell r="A16" t="str">
            <v>N8 - New Revenue/System Reinforcement - Substation</v>
          </cell>
          <cell r="B16">
            <v>2506650.66</v>
          </cell>
          <cell r="C16">
            <v>2873129.78</v>
          </cell>
          <cell r="D16">
            <v>-366479.12</v>
          </cell>
          <cell r="E16">
            <v>-0.12755397356258699</v>
          </cell>
        </row>
        <row r="17">
          <cell r="A17" t="str">
            <v>N9 - New Revenue/System Reinforcement - Subtransmis</v>
          </cell>
          <cell r="B17">
            <v>598707.78</v>
          </cell>
          <cell r="C17">
            <v>2259179.5699999998</v>
          </cell>
          <cell r="D17">
            <v>-1660471.79</v>
          </cell>
          <cell r="E17">
            <v>-0.73498884818615795</v>
          </cell>
        </row>
        <row r="18">
          <cell r="A18" t="str">
            <v>NT - Temporary Line Extension &gt; 1 Year</v>
          </cell>
          <cell r="B18">
            <v>-1736.32</v>
          </cell>
          <cell r="C18">
            <v>0</v>
          </cell>
          <cell r="D18">
            <v>-1736.32</v>
          </cell>
        </row>
        <row r="19">
          <cell r="A19" t="str">
            <v>PB - DO NOT USE</v>
          </cell>
          <cell r="B19">
            <v>4173475.96</v>
          </cell>
          <cell r="C19">
            <v>0</v>
          </cell>
          <cell r="D19">
            <v>4173475.96</v>
          </cell>
        </row>
        <row r="20">
          <cell r="A20" t="str">
            <v>R1 - Replace - Substation - Switchgear, Breakers, R</v>
          </cell>
          <cell r="B20">
            <v>56569.279999999999</v>
          </cell>
          <cell r="C20">
            <v>126799.84</v>
          </cell>
          <cell r="D20">
            <v>-70230.559999999998</v>
          </cell>
          <cell r="E20">
            <v>-0.55386946860500796</v>
          </cell>
        </row>
        <row r="21">
          <cell r="A21" t="str">
            <v>R2 - Replace - Substation - Meters and Relays</v>
          </cell>
          <cell r="B21">
            <v>10291.59</v>
          </cell>
          <cell r="C21">
            <v>43802</v>
          </cell>
          <cell r="D21">
            <v>-33510.410000000003</v>
          </cell>
          <cell r="E21">
            <v>-0.76504292041459299</v>
          </cell>
        </row>
        <row r="22">
          <cell r="A22" t="str">
            <v>R3 - Replace - Substation - Regulators</v>
          </cell>
          <cell r="B22">
            <v>43021.36</v>
          </cell>
          <cell r="C22">
            <v>35089.1</v>
          </cell>
          <cell r="D22">
            <v>7932.26</v>
          </cell>
          <cell r="E22">
            <v>0.226060514518754</v>
          </cell>
        </row>
        <row r="23">
          <cell r="A23" t="str">
            <v>R4 - Replace - Substation - Transformers</v>
          </cell>
          <cell r="B23">
            <v>16134.37</v>
          </cell>
          <cell r="C23">
            <v>74845.47</v>
          </cell>
          <cell r="D23">
            <v>-58711.1</v>
          </cell>
          <cell r="E23">
            <v>-0.78443090810973604</v>
          </cell>
        </row>
        <row r="24">
          <cell r="A24" t="str">
            <v>R5 - Replace - Substation - Battery Banks</v>
          </cell>
          <cell r="B24">
            <v>56968.26</v>
          </cell>
          <cell r="C24">
            <v>41735.120000000003</v>
          </cell>
          <cell r="D24">
            <v>15233.14</v>
          </cell>
          <cell r="E24">
            <v>0.36499571583836299</v>
          </cell>
        </row>
        <row r="25">
          <cell r="A25" t="str">
            <v>R6 - Replace - Substation - Bushings, Glass &amp; Other</v>
          </cell>
          <cell r="B25">
            <v>41566.65</v>
          </cell>
          <cell r="C25">
            <v>80928.23</v>
          </cell>
          <cell r="D25">
            <v>-39361.58</v>
          </cell>
          <cell r="E25">
            <v>-0.48637638559499002</v>
          </cell>
        </row>
        <row r="26">
          <cell r="A26" t="str">
            <v>R7 - Replace - Mobile Communications</v>
          </cell>
          <cell r="B26">
            <v>8510.83</v>
          </cell>
          <cell r="C26">
            <v>16698.919999999998</v>
          </cell>
          <cell r="D26">
            <v>-8188.09</v>
          </cell>
          <cell r="E26">
            <v>-0.49033650080364499</v>
          </cell>
        </row>
        <row r="27">
          <cell r="A27" t="str">
            <v>R8 - Replace - Microwave/Fiber Communications</v>
          </cell>
          <cell r="B27">
            <v>435396.73</v>
          </cell>
          <cell r="C27">
            <v>321930.03000000003</v>
          </cell>
          <cell r="D27">
            <v>113466.7</v>
          </cell>
          <cell r="E27">
            <v>0.35245764428997201</v>
          </cell>
        </row>
        <row r="28">
          <cell r="A28" t="str">
            <v>R9 - Replace - Other Communications</v>
          </cell>
          <cell r="B28">
            <v>76402.58</v>
          </cell>
          <cell r="C28">
            <v>30860.62</v>
          </cell>
          <cell r="D28">
            <v>45541.96</v>
          </cell>
          <cell r="E28">
            <v>1.4757305588805401</v>
          </cell>
        </row>
        <row r="29">
          <cell r="A29" t="str">
            <v>RA - Replace - Underground Cable</v>
          </cell>
          <cell r="B29">
            <v>405380.47</v>
          </cell>
          <cell r="C29">
            <v>205189.17</v>
          </cell>
          <cell r="D29">
            <v>200191.3</v>
          </cell>
          <cell r="E29">
            <v>0.97564262285382797</v>
          </cell>
        </row>
        <row r="30">
          <cell r="A30" t="str">
            <v>RB - Replace - Underground - Vaults &amp; Equipment</v>
          </cell>
          <cell r="B30">
            <v>164006.23000000001</v>
          </cell>
          <cell r="C30">
            <v>42539.4</v>
          </cell>
          <cell r="D30">
            <v>121466.83</v>
          </cell>
          <cell r="E30">
            <v>2.85539593882377</v>
          </cell>
        </row>
        <row r="31">
          <cell r="A31" t="str">
            <v>RC - Replace - Overhead Distribution Lines - Poles</v>
          </cell>
          <cell r="B31">
            <v>-688261.99</v>
          </cell>
          <cell r="C31">
            <v>1081608.6299999999</v>
          </cell>
          <cell r="D31">
            <v>-1769870.62</v>
          </cell>
          <cell r="E31">
            <v>-1.6363318217976901</v>
          </cell>
        </row>
        <row r="32">
          <cell r="A32" t="str">
            <v>RD - Replace - Overhead Distribution Lines - Other</v>
          </cell>
          <cell r="B32">
            <v>1139460.19</v>
          </cell>
          <cell r="C32">
            <v>1250453.93</v>
          </cell>
          <cell r="D32">
            <v>-110993.74</v>
          </cell>
          <cell r="E32">
            <v>-8.8762758336886502E-2</v>
          </cell>
        </row>
        <row r="33">
          <cell r="A33" t="str">
            <v>RE - Replace - Overhead Transmission Lines - Poles</v>
          </cell>
          <cell r="B33">
            <v>-227059.54</v>
          </cell>
          <cell r="C33">
            <v>602627.41</v>
          </cell>
          <cell r="D33">
            <v>-829686.95</v>
          </cell>
          <cell r="E33">
            <v>-1.37678262925346</v>
          </cell>
        </row>
        <row r="34">
          <cell r="A34" t="str">
            <v>RF - Replace - Overhead Transmission Lines - Other</v>
          </cell>
          <cell r="B34">
            <v>57827.44</v>
          </cell>
          <cell r="C34">
            <v>123609.29</v>
          </cell>
          <cell r="D34">
            <v>-65781.850000000006</v>
          </cell>
          <cell r="E34">
            <v>-0.53217561560300197</v>
          </cell>
        </row>
        <row r="35">
          <cell r="A35" t="str">
            <v>RI - Replace - Storm and Casualty</v>
          </cell>
          <cell r="B35">
            <v>624090.19999999995</v>
          </cell>
          <cell r="C35">
            <v>729948.07</v>
          </cell>
          <cell r="D35">
            <v>-105857.87</v>
          </cell>
          <cell r="E35">
            <v>-0.14502109718572201</v>
          </cell>
        </row>
        <row r="36">
          <cell r="A36" t="str">
            <v>RQ - Office Equip/Other General Plant</v>
          </cell>
          <cell r="B36">
            <v>121979.69</v>
          </cell>
          <cell r="C36">
            <v>79992.02</v>
          </cell>
          <cell r="D36">
            <v>41987.67</v>
          </cell>
          <cell r="E36">
            <v>0.52489823359880206</v>
          </cell>
        </row>
        <row r="37">
          <cell r="A37" t="str">
            <v>RV - Replace - Vehicles</v>
          </cell>
          <cell r="B37">
            <v>2296179.1800000002</v>
          </cell>
          <cell r="C37">
            <v>1261544.81</v>
          </cell>
          <cell r="D37">
            <v>1034634.37</v>
          </cell>
          <cell r="E37">
            <v>0.82013287344109498</v>
          </cell>
        </row>
        <row r="38">
          <cell r="A38" t="str">
            <v>U1 - Functional Upgrade - Feeder Improvements</v>
          </cell>
          <cell r="B38">
            <v>531214.44999999995</v>
          </cell>
          <cell r="C38">
            <v>1560557.13</v>
          </cell>
          <cell r="D38">
            <v>-1029342.68</v>
          </cell>
          <cell r="E38">
            <v>-0.659599485473499</v>
          </cell>
        </row>
        <row r="39">
          <cell r="A39" t="str">
            <v>U2 - Functional Upgrade - Substation Improvements</v>
          </cell>
          <cell r="B39">
            <v>92573.05</v>
          </cell>
          <cell r="C39">
            <v>69381.100000000006</v>
          </cell>
          <cell r="D39">
            <v>23191.95</v>
          </cell>
          <cell r="E39">
            <v>0.33426898679899902</v>
          </cell>
        </row>
        <row r="40">
          <cell r="A40" t="str">
            <v>U3 - Functional Upgrade - Transmission Improvements</v>
          </cell>
          <cell r="B40">
            <v>-3100.46</v>
          </cell>
          <cell r="C40">
            <v>20734.63</v>
          </cell>
          <cell r="D40">
            <v>-23835.09</v>
          </cell>
          <cell r="E40">
            <v>-1.14953051971509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55823.82</v>
          </cell>
          <cell r="D41">
            <v>-55823.82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115879.55</v>
          </cell>
          <cell r="C42">
            <v>46163.9</v>
          </cell>
          <cell r="D42">
            <v>69715.649999999994</v>
          </cell>
          <cell r="E42">
            <v>1.5101767831574</v>
          </cell>
        </row>
        <row r="43">
          <cell r="A43" t="str">
            <v>U6 - Functional Upgrade - Microwave/Fiber Communica</v>
          </cell>
          <cell r="B43">
            <v>45958.07</v>
          </cell>
          <cell r="C43">
            <v>242586.37</v>
          </cell>
          <cell r="D43">
            <v>-196628.3</v>
          </cell>
          <cell r="E43">
            <v>-0.81054966113718596</v>
          </cell>
        </row>
        <row r="44">
          <cell r="A44" t="str">
            <v>U7 - Functional Upgrade - Other Communications</v>
          </cell>
          <cell r="B44">
            <v>96976.77</v>
          </cell>
          <cell r="C44">
            <v>136087.13</v>
          </cell>
          <cell r="D44">
            <v>-39110.36</v>
          </cell>
          <cell r="E44">
            <v>-0.28739205536923301</v>
          </cell>
        </row>
        <row r="45">
          <cell r="A45" t="str">
            <v>U8 - Functional Upgrade - Technology Systems</v>
          </cell>
          <cell r="B45">
            <v>84941.14</v>
          </cell>
          <cell r="C45">
            <v>80017.3</v>
          </cell>
          <cell r="D45">
            <v>4923.84</v>
          </cell>
          <cell r="E45">
            <v>6.15346931226122E-2</v>
          </cell>
        </row>
        <row r="46">
          <cell r="A46" t="str">
            <v>U9 - Functional Upgrade - Computer/Office Equipment</v>
          </cell>
          <cell r="B46">
            <v>188.32</v>
          </cell>
          <cell r="C46">
            <v>17539.400000000001</v>
          </cell>
          <cell r="D46">
            <v>-17351.080000000002</v>
          </cell>
          <cell r="E46">
            <v>-0.98926303066239396</v>
          </cell>
        </row>
        <row r="47">
          <cell r="A47" t="str">
            <v>UA - Functional Upgrade - Safety Improvements</v>
          </cell>
          <cell r="B47">
            <v>91635.1</v>
          </cell>
          <cell r="C47">
            <v>31899.93</v>
          </cell>
          <cell r="D47">
            <v>59735.17</v>
          </cell>
          <cell r="E47">
            <v>1.87257997117862</v>
          </cell>
        </row>
        <row r="48">
          <cell r="A48" t="str">
            <v>UQ - Functional Upgrade - Other General Plant</v>
          </cell>
          <cell r="B48">
            <v>500074.03</v>
          </cell>
          <cell r="C48">
            <v>95698.44</v>
          </cell>
          <cell r="D48">
            <v>404375.59</v>
          </cell>
          <cell r="E48">
            <v>4.22551914116886</v>
          </cell>
        </row>
        <row r="49">
          <cell r="A49" t="str">
            <v>UV - Functional Upgrade - Vehicles</v>
          </cell>
          <cell r="B49">
            <v>110326.53</v>
          </cell>
          <cell r="C49">
            <v>110277.75</v>
          </cell>
          <cell r="D49">
            <v>48.78</v>
          </cell>
          <cell r="E49">
            <v>4.4233764290620701E-4</v>
          </cell>
        </row>
        <row r="50">
          <cell r="A50" t="str">
            <v>Total</v>
          </cell>
          <cell r="B50">
            <v>25546965.82</v>
          </cell>
          <cell r="C50">
            <v>21418791.809999999</v>
          </cell>
          <cell r="D50">
            <v>4128174.01</v>
          </cell>
          <cell r="E50">
            <v>0.192736081783691</v>
          </cell>
        </row>
      </sheetData>
      <sheetData sheetId="48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252300.56</v>
          </cell>
          <cell r="C2">
            <v>338187.54</v>
          </cell>
          <cell r="D2">
            <v>-85886.98</v>
          </cell>
          <cell r="E2">
            <v>-0.25396257946108802</v>
          </cell>
        </row>
        <row r="3">
          <cell r="A3" t="str">
            <v>M2 - Mandated - Ovhd/Underground Conversions</v>
          </cell>
          <cell r="B3">
            <v>552207.29</v>
          </cell>
          <cell r="C3">
            <v>27054.84</v>
          </cell>
          <cell r="D3">
            <v>525152.44999999995</v>
          </cell>
          <cell r="E3">
            <v>19.410665522324301</v>
          </cell>
        </row>
        <row r="4">
          <cell r="A4" t="str">
            <v>M3 - Mandated - Environmental</v>
          </cell>
          <cell r="B4">
            <v>41147</v>
          </cell>
          <cell r="C4">
            <v>9084.41</v>
          </cell>
          <cell r="D4">
            <v>32062.59</v>
          </cell>
          <cell r="E4">
            <v>3.5294080738319802</v>
          </cell>
        </row>
        <row r="5">
          <cell r="A5" t="str">
            <v>M4 - Mandated - Neutral Extensions</v>
          </cell>
          <cell r="B5">
            <v>5480.9</v>
          </cell>
          <cell r="C5">
            <v>65453.31</v>
          </cell>
          <cell r="D5">
            <v>-59972.41</v>
          </cell>
          <cell r="E5">
            <v>-0.91626244723146899</v>
          </cell>
        </row>
        <row r="6">
          <cell r="A6" t="str">
            <v>M5 - Mandated - Community Relations</v>
          </cell>
          <cell r="B6">
            <v>0</v>
          </cell>
          <cell r="C6">
            <v>428986.27</v>
          </cell>
          <cell r="D6">
            <v>-428986.27</v>
          </cell>
          <cell r="E6">
            <v>-1</v>
          </cell>
        </row>
        <row r="7">
          <cell r="A7" t="str">
            <v>M6 - Mandated - Joint Use</v>
          </cell>
          <cell r="B7">
            <v>64359.19</v>
          </cell>
          <cell r="C7">
            <v>0</v>
          </cell>
          <cell r="D7">
            <v>64359.19</v>
          </cell>
        </row>
        <row r="8">
          <cell r="A8" t="str">
            <v>M9 - Mandated - Public Accommodations &amp; Other</v>
          </cell>
          <cell r="B8">
            <v>-1160181.7</v>
          </cell>
          <cell r="C8">
            <v>500292.16</v>
          </cell>
          <cell r="D8">
            <v>-1660473.86</v>
          </cell>
          <cell r="E8">
            <v>-3.3190083570368198</v>
          </cell>
        </row>
        <row r="9">
          <cell r="A9" t="str">
            <v>N1 - N1--New Revenue/Connection -  Residential</v>
          </cell>
          <cell r="B9">
            <v>3788164.48</v>
          </cell>
          <cell r="C9">
            <v>3205833.99</v>
          </cell>
          <cell r="D9">
            <v>582330.49</v>
          </cell>
          <cell r="E9">
            <v>0.18164711329921401</v>
          </cell>
        </row>
        <row r="10">
          <cell r="A10" t="str">
            <v>N2 - N2--New Revenue/Connection - Commercial</v>
          </cell>
          <cell r="B10">
            <v>2469876.08</v>
          </cell>
          <cell r="C10">
            <v>2732166.5</v>
          </cell>
          <cell r="D10">
            <v>-262290.42</v>
          </cell>
          <cell r="E10">
            <v>-9.6000891600127605E-2</v>
          </cell>
        </row>
        <row r="11">
          <cell r="A11" t="str">
            <v>N3 - N3--New Revenue/Connection - Industrial</v>
          </cell>
          <cell r="B11">
            <v>305842.83</v>
          </cell>
          <cell r="C11">
            <v>287469.14</v>
          </cell>
          <cell r="D11">
            <v>18373.689999999999</v>
          </cell>
          <cell r="E11">
            <v>6.39153475743518E-2</v>
          </cell>
        </row>
        <row r="12">
          <cell r="A12" t="str">
            <v>N4 - N4--New Revenue/Connection - Irrigation</v>
          </cell>
          <cell r="B12">
            <v>69121.72</v>
          </cell>
          <cell r="C12">
            <v>72219.77</v>
          </cell>
          <cell r="D12">
            <v>-3098.05</v>
          </cell>
          <cell r="E12">
            <v>-4.2897533459328403E-2</v>
          </cell>
        </row>
        <row r="13">
          <cell r="A13" t="str">
            <v>N5 - New Revenue - Other Utilities</v>
          </cell>
          <cell r="B13">
            <v>918.53</v>
          </cell>
          <cell r="C13">
            <v>0</v>
          </cell>
          <cell r="D13">
            <v>918.53</v>
          </cell>
        </row>
        <row r="14">
          <cell r="A14" t="str">
            <v>N6 - New Revenue/Connection - Street Light &amp; Other</v>
          </cell>
          <cell r="B14">
            <v>472801.88</v>
          </cell>
          <cell r="C14">
            <v>386331.4</v>
          </cell>
          <cell r="D14">
            <v>86470.48</v>
          </cell>
          <cell r="E14">
            <v>0.223824623108554</v>
          </cell>
        </row>
        <row r="15">
          <cell r="A15" t="str">
            <v>N7 - New Revenue/System Reinforcement - Feeder</v>
          </cell>
          <cell r="B15">
            <v>1143776.92</v>
          </cell>
          <cell r="C15">
            <v>465194.17</v>
          </cell>
          <cell r="D15">
            <v>678582.75</v>
          </cell>
          <cell r="E15">
            <v>1.4587086291300699</v>
          </cell>
        </row>
        <row r="16">
          <cell r="A16" t="str">
            <v>N8 - New Revenue/System Reinforcement - Substation</v>
          </cell>
          <cell r="B16">
            <v>3388862.83</v>
          </cell>
          <cell r="C16">
            <v>3648751.86</v>
          </cell>
          <cell r="D16">
            <v>-259889.03</v>
          </cell>
          <cell r="E16">
            <v>-7.1226830426336499E-2</v>
          </cell>
        </row>
        <row r="17">
          <cell r="A17" t="str">
            <v>N9 - New Revenue/System Reinforcement - Subtransmis</v>
          </cell>
          <cell r="B17">
            <v>932303.24</v>
          </cell>
          <cell r="C17">
            <v>2013102.47</v>
          </cell>
          <cell r="D17">
            <v>-1080799.23</v>
          </cell>
          <cell r="E17">
            <v>-0.53688237241097803</v>
          </cell>
        </row>
        <row r="18">
          <cell r="A18" t="str">
            <v>NT - Temporary Line Extension &gt; 1 Year</v>
          </cell>
          <cell r="B18">
            <v>10858.69</v>
          </cell>
          <cell r="C18">
            <v>0</v>
          </cell>
          <cell r="D18">
            <v>10858.69</v>
          </cell>
        </row>
        <row r="19">
          <cell r="A19" t="str">
            <v>PB - DO NOT USE</v>
          </cell>
          <cell r="B19">
            <v>-3204.53</v>
          </cell>
          <cell r="C19">
            <v>0</v>
          </cell>
          <cell r="D19">
            <v>-3204.53</v>
          </cell>
        </row>
        <row r="20">
          <cell r="A20" t="str">
            <v>R1 - Replace - Substation - Switchgear, Breakers, R</v>
          </cell>
          <cell r="B20">
            <v>102112.59</v>
          </cell>
          <cell r="C20">
            <v>126799.82</v>
          </cell>
          <cell r="D20">
            <v>-24687.23</v>
          </cell>
          <cell r="E20">
            <v>-0.194694519282441</v>
          </cell>
        </row>
        <row r="21">
          <cell r="A21" t="str">
            <v>R2 - Replace - Substation - Meters and Relays</v>
          </cell>
          <cell r="B21">
            <v>10518.07</v>
          </cell>
          <cell r="C21">
            <v>43801.74</v>
          </cell>
          <cell r="D21">
            <v>-33283.67</v>
          </cell>
          <cell r="E21">
            <v>-0.75987095489813905</v>
          </cell>
        </row>
        <row r="22">
          <cell r="A22" t="str">
            <v>R3 - Replace - Substation - Regulators</v>
          </cell>
          <cell r="B22">
            <v>93700.43</v>
          </cell>
          <cell r="C22">
            <v>35089.33</v>
          </cell>
          <cell r="D22">
            <v>58611.1</v>
          </cell>
          <cell r="E22">
            <v>1.6703396730573099</v>
          </cell>
        </row>
        <row r="23">
          <cell r="A23" t="str">
            <v>R4 - Replace - Substation - Transformers</v>
          </cell>
          <cell r="B23">
            <v>7462.92</v>
          </cell>
          <cell r="C23">
            <v>74845.42</v>
          </cell>
          <cell r="D23">
            <v>-67382.5</v>
          </cell>
          <cell r="E23">
            <v>-0.90028888875231095</v>
          </cell>
        </row>
        <row r="24">
          <cell r="A24" t="str">
            <v>R5 - Replace - Substation - Battery Banks</v>
          </cell>
          <cell r="B24">
            <v>8379.6200000000008</v>
          </cell>
          <cell r="C24">
            <v>41734.949999999997</v>
          </cell>
          <cell r="D24">
            <v>-33355.33</v>
          </cell>
          <cell r="E24">
            <v>-0.79921816127729906</v>
          </cell>
        </row>
        <row r="25">
          <cell r="A25" t="str">
            <v>R6 - Replace - Substation - Bushings, Glass &amp; Other</v>
          </cell>
          <cell r="B25">
            <v>364414.83</v>
          </cell>
          <cell r="C25">
            <v>80928.31</v>
          </cell>
          <cell r="D25">
            <v>283486.52</v>
          </cell>
          <cell r="E25">
            <v>3.5029338929726799</v>
          </cell>
        </row>
        <row r="26">
          <cell r="A26" t="str">
            <v>R7 - Replace - Mobile Communications</v>
          </cell>
          <cell r="B26">
            <v>35679.5</v>
          </cell>
          <cell r="C26">
            <v>16698.87</v>
          </cell>
          <cell r="D26">
            <v>18980.63</v>
          </cell>
          <cell r="E26">
            <v>1.1366415811369299</v>
          </cell>
        </row>
        <row r="27">
          <cell r="A27" t="str">
            <v>R8 - Replace - Microwave/Fiber Communications</v>
          </cell>
          <cell r="B27">
            <v>364823.02</v>
          </cell>
          <cell r="C27">
            <v>510441.86</v>
          </cell>
          <cell r="D27">
            <v>-145618.84</v>
          </cell>
          <cell r="E27">
            <v>-0.28527997292385099</v>
          </cell>
        </row>
        <row r="28">
          <cell r="A28" t="str">
            <v>R9 - Replace - Other Communications</v>
          </cell>
          <cell r="B28">
            <v>77313.789999999994</v>
          </cell>
          <cell r="C28">
            <v>45914.7</v>
          </cell>
          <cell r="D28">
            <v>31399.09</v>
          </cell>
          <cell r="E28">
            <v>0.68385702182525399</v>
          </cell>
        </row>
        <row r="29">
          <cell r="A29" t="str">
            <v>RA - Replace - Underground Cable</v>
          </cell>
          <cell r="B29">
            <v>911538.96</v>
          </cell>
          <cell r="C29">
            <v>408154.02</v>
          </cell>
          <cell r="D29">
            <v>503384.94</v>
          </cell>
          <cell r="E29">
            <v>1.2333210389548499</v>
          </cell>
        </row>
        <row r="30">
          <cell r="A30" t="str">
            <v>RB - Replace - Underground - Vaults &amp; Equipment</v>
          </cell>
          <cell r="B30">
            <v>130639.44</v>
          </cell>
          <cell r="C30">
            <v>42539.26</v>
          </cell>
          <cell r="D30">
            <v>88100.18</v>
          </cell>
          <cell r="E30">
            <v>2.07103226525332</v>
          </cell>
        </row>
        <row r="31">
          <cell r="A31" t="str">
            <v>RC - Replace - Overhead Distribution Lines - Poles</v>
          </cell>
          <cell r="B31">
            <v>897555.75</v>
          </cell>
          <cell r="C31">
            <v>866465.34</v>
          </cell>
          <cell r="D31">
            <v>31090.41</v>
          </cell>
          <cell r="E31">
            <v>3.5881885361969602E-2</v>
          </cell>
        </row>
        <row r="32">
          <cell r="A32" t="str">
            <v>RD - Replace - Overhead Distribution Lines - Other</v>
          </cell>
          <cell r="B32">
            <v>1067686.97</v>
          </cell>
          <cell r="C32">
            <v>1250453.5</v>
          </cell>
          <cell r="D32">
            <v>-182766.53</v>
          </cell>
          <cell r="E32">
            <v>-0.14616019708049899</v>
          </cell>
        </row>
        <row r="33">
          <cell r="A33" t="str">
            <v>RE - Replace - Overhead Transmission Lines - Poles</v>
          </cell>
          <cell r="B33">
            <v>746141.97</v>
          </cell>
          <cell r="C33">
            <v>677443.53</v>
          </cell>
          <cell r="D33">
            <v>68698.44</v>
          </cell>
          <cell r="E33">
            <v>0.10140836388237399</v>
          </cell>
        </row>
        <row r="34">
          <cell r="A34" t="str">
            <v>RF - Replace - Overhead Transmission Lines - Other</v>
          </cell>
          <cell r="B34">
            <v>126663.66</v>
          </cell>
          <cell r="C34">
            <v>123610.19</v>
          </cell>
          <cell r="D34">
            <v>3053.47</v>
          </cell>
          <cell r="E34">
            <v>2.4702413288095401E-2</v>
          </cell>
        </row>
        <row r="35">
          <cell r="A35" t="str">
            <v>RI - Replace - Storm and Casualty</v>
          </cell>
          <cell r="B35">
            <v>294991.75</v>
          </cell>
          <cell r="C35">
            <v>754831.21</v>
          </cell>
          <cell r="D35">
            <v>-459839.46</v>
          </cell>
          <cell r="E35">
            <v>-0.60919508084463003</v>
          </cell>
        </row>
        <row r="36">
          <cell r="A36" t="str">
            <v>RQ - Office Equip/Other General Plant</v>
          </cell>
          <cell r="B36">
            <v>59077.33</v>
          </cell>
          <cell r="C36">
            <v>79990.820000000007</v>
          </cell>
          <cell r="D36">
            <v>-20913.490000000002</v>
          </cell>
          <cell r="E36">
            <v>-0.26144862622985998</v>
          </cell>
        </row>
        <row r="37">
          <cell r="A37" t="str">
            <v>RV - Replace - Vehicles</v>
          </cell>
          <cell r="B37">
            <v>857770.83</v>
          </cell>
          <cell r="C37">
            <v>895257.47</v>
          </cell>
          <cell r="D37">
            <v>-37486.639999999999</v>
          </cell>
          <cell r="E37">
            <v>-4.1872468263235998E-2</v>
          </cell>
        </row>
        <row r="38">
          <cell r="A38" t="str">
            <v>U1 - Functional Upgrade - Feeder Improvements</v>
          </cell>
          <cell r="B38">
            <v>357380.21</v>
          </cell>
          <cell r="C38">
            <v>1121826.79</v>
          </cell>
          <cell r="D38">
            <v>-764446.58</v>
          </cell>
          <cell r="E38">
            <v>-0.68143013414753595</v>
          </cell>
        </row>
        <row r="39">
          <cell r="A39" t="str">
            <v>U2 - Functional Upgrade - Substation Improvements</v>
          </cell>
          <cell r="B39">
            <v>-43750.71</v>
          </cell>
          <cell r="C39">
            <v>77994.63</v>
          </cell>
          <cell r="D39">
            <v>-121745.34</v>
          </cell>
          <cell r="E39">
            <v>-1.5609451573781401</v>
          </cell>
        </row>
        <row r="40">
          <cell r="A40" t="str">
            <v>U3 - Functional Upgrade - Transmission Improvements</v>
          </cell>
          <cell r="B40">
            <v>9178.16</v>
          </cell>
          <cell r="C40">
            <v>23308.75</v>
          </cell>
          <cell r="D40">
            <v>-14130.59</v>
          </cell>
          <cell r="E40">
            <v>-0.60623542661017904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62754.35</v>
          </cell>
          <cell r="D41">
            <v>-62754.35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59063.62</v>
          </cell>
          <cell r="C42">
            <v>46163.83</v>
          </cell>
          <cell r="D42">
            <v>12899.79</v>
          </cell>
          <cell r="E42">
            <v>0.27943500355148199</v>
          </cell>
        </row>
        <row r="43">
          <cell r="A43" t="str">
            <v>U6 - Functional Upgrade - Microwave/Fiber Communica</v>
          </cell>
          <cell r="B43">
            <v>122549.23</v>
          </cell>
          <cell r="C43">
            <v>242899.48</v>
          </cell>
          <cell r="D43">
            <v>-120350.25</v>
          </cell>
          <cell r="E43">
            <v>-0.49547347734132702</v>
          </cell>
        </row>
        <row r="44">
          <cell r="A44" t="str">
            <v>U7 - Functional Upgrade - Other Communications</v>
          </cell>
          <cell r="B44">
            <v>40632.44</v>
          </cell>
          <cell r="C44">
            <v>202392.95999999999</v>
          </cell>
          <cell r="D44">
            <v>-161760.51999999999</v>
          </cell>
          <cell r="E44">
            <v>-0.79923985498309802</v>
          </cell>
        </row>
        <row r="45">
          <cell r="A45" t="str">
            <v>U8 - Functional Upgrade - Technology Systems</v>
          </cell>
          <cell r="B45">
            <v>659.61</v>
          </cell>
          <cell r="C45">
            <v>94868.4</v>
          </cell>
          <cell r="D45">
            <v>-94208.79</v>
          </cell>
          <cell r="E45">
            <v>-0.99304710525317197</v>
          </cell>
        </row>
        <row r="46">
          <cell r="A46" t="str">
            <v>U9 - Functional Upgrade - Computer/Office Equipment</v>
          </cell>
          <cell r="B46">
            <v>5782.36</v>
          </cell>
          <cell r="C46">
            <v>19717.240000000002</v>
          </cell>
          <cell r="D46">
            <v>-13934.88</v>
          </cell>
          <cell r="E46">
            <v>-0.70673583118123995</v>
          </cell>
        </row>
        <row r="47">
          <cell r="A47" t="str">
            <v>UA - Functional Upgrade - Safety Improvements</v>
          </cell>
          <cell r="B47">
            <v>152721.88</v>
          </cell>
          <cell r="C47">
            <v>35860.74</v>
          </cell>
          <cell r="D47">
            <v>116861.14</v>
          </cell>
          <cell r="E47">
            <v>3.25874870401447</v>
          </cell>
        </row>
        <row r="48">
          <cell r="A48" t="str">
            <v>UQ - Functional Upgrade - Other General Plant</v>
          </cell>
          <cell r="B48">
            <v>196196.95</v>
          </cell>
          <cell r="C48">
            <v>107578.16</v>
          </cell>
          <cell r="D48">
            <v>88618.79</v>
          </cell>
          <cell r="E48">
            <v>0.82376190483272804</v>
          </cell>
        </row>
        <row r="49">
          <cell r="A49" t="str">
            <v>UV - Functional Upgrade - Vehicles</v>
          </cell>
          <cell r="B49">
            <v>604906.5</v>
          </cell>
          <cell r="C49">
            <v>78258.84</v>
          </cell>
          <cell r="D49">
            <v>526647.66</v>
          </cell>
          <cell r="E49">
            <v>6.7295612866227001</v>
          </cell>
        </row>
        <row r="50">
          <cell r="A50" t="str">
            <v>Total</v>
          </cell>
          <cell r="B50">
            <v>19996427.59</v>
          </cell>
          <cell r="C50">
            <v>22368752.34</v>
          </cell>
          <cell r="D50">
            <v>-2372324.75</v>
          </cell>
          <cell r="E50">
            <v>-0.106055300445067</v>
          </cell>
        </row>
      </sheetData>
      <sheetData sheetId="49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537658.28</v>
          </cell>
          <cell r="C2">
            <v>1103556.32</v>
          </cell>
          <cell r="D2">
            <v>-565898.04</v>
          </cell>
          <cell r="E2">
            <v>-0.51279488843849896</v>
          </cell>
        </row>
        <row r="3">
          <cell r="A3" t="str">
            <v>M2 - Mandated - Ovhd/Underground Conversions</v>
          </cell>
          <cell r="B3">
            <v>-97338.31</v>
          </cell>
          <cell r="C3">
            <v>-63943.6</v>
          </cell>
          <cell r="D3">
            <v>-33394.71</v>
          </cell>
          <cell r="E3">
            <v>0.52225257883509801</v>
          </cell>
        </row>
        <row r="4">
          <cell r="A4" t="str">
            <v>M3 - Mandated - Environmental</v>
          </cell>
          <cell r="B4">
            <v>73013.259999999995</v>
          </cell>
          <cell r="C4">
            <v>23359.07</v>
          </cell>
          <cell r="D4">
            <v>49654.19</v>
          </cell>
          <cell r="E4">
            <v>2.1256920759259699</v>
          </cell>
        </row>
        <row r="5">
          <cell r="A5" t="str">
            <v>M4 - Mandated - Neutral Extensions</v>
          </cell>
          <cell r="B5">
            <v>1934.43</v>
          </cell>
          <cell r="C5">
            <v>65453.29</v>
          </cell>
          <cell r="D5">
            <v>-63518.86</v>
          </cell>
          <cell r="E5">
            <v>-0.970445641464318</v>
          </cell>
        </row>
        <row r="6">
          <cell r="A6" t="str">
            <v>M5 - Mandated - Community Relations</v>
          </cell>
          <cell r="B6">
            <v>0</v>
          </cell>
          <cell r="C6">
            <v>428985.87</v>
          </cell>
          <cell r="D6">
            <v>-428985.87</v>
          </cell>
          <cell r="E6">
            <v>-1</v>
          </cell>
        </row>
        <row r="7">
          <cell r="A7" t="str">
            <v>M6 - Mandated - Joint Use</v>
          </cell>
          <cell r="B7">
            <v>8011.9</v>
          </cell>
          <cell r="C7">
            <v>0</v>
          </cell>
          <cell r="D7">
            <v>8011.9</v>
          </cell>
        </row>
        <row r="8">
          <cell r="A8" t="str">
            <v>M9 - Mandated - Public Accommodations &amp; Other</v>
          </cell>
          <cell r="B8">
            <v>177780.82</v>
          </cell>
          <cell r="C8">
            <v>503561.07</v>
          </cell>
          <cell r="D8">
            <v>-325780.25</v>
          </cell>
          <cell r="E8">
            <v>-0.64695281150308104</v>
          </cell>
        </row>
        <row r="9">
          <cell r="A9" t="str">
            <v>N1 - N1--New Revenue/Connection -  Residential</v>
          </cell>
          <cell r="B9">
            <v>3980669.66</v>
          </cell>
          <cell r="C9">
            <v>3813586.03</v>
          </cell>
          <cell r="D9">
            <v>167083.63</v>
          </cell>
          <cell r="E9">
            <v>4.3812733916481203E-2</v>
          </cell>
        </row>
        <row r="10">
          <cell r="A10" t="str">
            <v>N2 - N2--New Revenue/Connection - Commercial</v>
          </cell>
          <cell r="B10">
            <v>2312512.84</v>
          </cell>
          <cell r="C10">
            <v>2975289.34</v>
          </cell>
          <cell r="D10">
            <v>-662776.5</v>
          </cell>
          <cell r="E10">
            <v>-0.22276035177136799</v>
          </cell>
        </row>
        <row r="11">
          <cell r="A11" t="str">
            <v>N3 - N3--New Revenue/Connection - Industrial</v>
          </cell>
          <cell r="B11">
            <v>179524.97</v>
          </cell>
          <cell r="C11">
            <v>63679.65</v>
          </cell>
          <cell r="D11">
            <v>115845.32</v>
          </cell>
          <cell r="E11">
            <v>1.81918901878387</v>
          </cell>
        </row>
        <row r="12">
          <cell r="A12" t="str">
            <v>N4 - N4--New Revenue/Connection - Irrigation</v>
          </cell>
          <cell r="B12">
            <v>30943.68</v>
          </cell>
          <cell r="C12">
            <v>96509.24</v>
          </cell>
          <cell r="D12">
            <v>-65565.56</v>
          </cell>
          <cell r="E12">
            <v>-0.67937080428775498</v>
          </cell>
        </row>
        <row r="13">
          <cell r="A13" t="str">
            <v>N5 - New Revenue - Other Utilities</v>
          </cell>
          <cell r="B13">
            <v>779.2</v>
          </cell>
          <cell r="C13">
            <v>0</v>
          </cell>
          <cell r="D13">
            <v>779.2</v>
          </cell>
        </row>
        <row r="14">
          <cell r="A14" t="str">
            <v>N6 - New Revenue/Connection - Street Light &amp; Other</v>
          </cell>
          <cell r="B14">
            <v>611237.93000000005</v>
          </cell>
          <cell r="C14">
            <v>386331.01</v>
          </cell>
          <cell r="D14">
            <v>224906.92</v>
          </cell>
          <cell r="E14">
            <v>0.58216118866564703</v>
          </cell>
        </row>
        <row r="15">
          <cell r="A15" t="str">
            <v>N7 - New Revenue/System Reinforcement - Feeder</v>
          </cell>
          <cell r="B15">
            <v>840583.28</v>
          </cell>
          <cell r="C15">
            <v>458401.42</v>
          </cell>
          <cell r="D15">
            <v>382181.86</v>
          </cell>
          <cell r="E15">
            <v>0.83372747841837003</v>
          </cell>
        </row>
        <row r="16">
          <cell r="A16" t="str">
            <v>N8 - New Revenue/System Reinforcement - Substation</v>
          </cell>
          <cell r="B16">
            <v>4226198.83</v>
          </cell>
          <cell r="C16">
            <v>3348751.97</v>
          </cell>
          <cell r="D16">
            <v>877446.86</v>
          </cell>
          <cell r="E16">
            <v>0.26202205115836003</v>
          </cell>
        </row>
        <row r="17">
          <cell r="A17" t="str">
            <v>N9 - New Revenue/System Reinforcement - Subtransmis</v>
          </cell>
          <cell r="B17">
            <v>991418.86</v>
          </cell>
          <cell r="C17">
            <v>1063953.27</v>
          </cell>
          <cell r="D17">
            <v>-72534.41</v>
          </cell>
          <cell r="E17">
            <v>-6.8174432134599297E-2</v>
          </cell>
        </row>
        <row r="18">
          <cell r="A18" t="str">
            <v>NT - Temporary Line Extension &gt; 1 Year</v>
          </cell>
          <cell r="B18">
            <v>-41854.81</v>
          </cell>
          <cell r="C18">
            <v>0</v>
          </cell>
          <cell r="D18">
            <v>-41854.81</v>
          </cell>
        </row>
        <row r="19">
          <cell r="A19" t="str">
            <v>PB - DO NOT USE</v>
          </cell>
          <cell r="B19">
            <v>162831.38</v>
          </cell>
          <cell r="C19">
            <v>0</v>
          </cell>
          <cell r="D19">
            <v>162831.38</v>
          </cell>
        </row>
        <row r="20">
          <cell r="A20" t="str">
            <v>R1 - Replace - Substation - Switchgear, Breakers, R</v>
          </cell>
          <cell r="B20">
            <v>93138.67</v>
          </cell>
          <cell r="C20">
            <v>126799.79</v>
          </cell>
          <cell r="D20">
            <v>-33661.120000000003</v>
          </cell>
          <cell r="E20">
            <v>-0.26546668570981102</v>
          </cell>
        </row>
        <row r="21">
          <cell r="A21" t="str">
            <v>R2 - Replace - Substation - Meters and Relays</v>
          </cell>
          <cell r="B21">
            <v>4872.95</v>
          </cell>
          <cell r="C21">
            <v>43801.83</v>
          </cell>
          <cell r="D21">
            <v>-38928.879999999997</v>
          </cell>
          <cell r="E21">
            <v>-0.888750081902971</v>
          </cell>
        </row>
        <row r="22">
          <cell r="A22" t="str">
            <v>R3 - Replace - Substation - Regulators</v>
          </cell>
          <cell r="B22">
            <v>92400.81</v>
          </cell>
          <cell r="C22">
            <v>35089.31</v>
          </cell>
          <cell r="D22">
            <v>57311.5</v>
          </cell>
          <cell r="E22">
            <v>1.6333037041765699</v>
          </cell>
        </row>
        <row r="23">
          <cell r="A23" t="str">
            <v>R4 - Replace - Substation - Transformers</v>
          </cell>
          <cell r="B23">
            <v>70027.23</v>
          </cell>
          <cell r="C23">
            <v>83013.539999999994</v>
          </cell>
          <cell r="D23">
            <v>-12986.31</v>
          </cell>
          <cell r="E23">
            <v>-0.15643604645699999</v>
          </cell>
        </row>
        <row r="24">
          <cell r="A24" t="str">
            <v>R5 - Replace - Substation - Battery Banks</v>
          </cell>
          <cell r="B24">
            <v>42128.87</v>
          </cell>
          <cell r="C24">
            <v>41734.949999999997</v>
          </cell>
          <cell r="D24">
            <v>393.92</v>
          </cell>
          <cell r="E24">
            <v>9.4386120026500597E-3</v>
          </cell>
        </row>
        <row r="25">
          <cell r="A25" t="str">
            <v>R6 - Replace - Substation - Bushings, Glass &amp; Other</v>
          </cell>
          <cell r="B25">
            <v>121420.12</v>
          </cell>
          <cell r="C25">
            <v>147758.16</v>
          </cell>
          <cell r="D25">
            <v>-26338.04</v>
          </cell>
          <cell r="E25">
            <v>-0.17825100150137199</v>
          </cell>
        </row>
        <row r="26">
          <cell r="A26" t="str">
            <v>R7 - Replace - Mobile Communications</v>
          </cell>
          <cell r="B26">
            <v>40463.19</v>
          </cell>
          <cell r="C26">
            <v>22393.72</v>
          </cell>
          <cell r="D26">
            <v>18069.47</v>
          </cell>
          <cell r="E26">
            <v>0.80689898775192304</v>
          </cell>
        </row>
        <row r="27">
          <cell r="A27" t="str">
            <v>R8 - Replace - Microwave/Fiber Communications</v>
          </cell>
          <cell r="B27">
            <v>103398.22</v>
          </cell>
          <cell r="C27">
            <v>592239.44999999995</v>
          </cell>
          <cell r="D27">
            <v>-488841.23</v>
          </cell>
          <cell r="E27">
            <v>-0.82541146152962297</v>
          </cell>
        </row>
        <row r="28">
          <cell r="A28" t="str">
            <v>R9 - Replace - Other Communications</v>
          </cell>
          <cell r="B28">
            <v>101926.92</v>
          </cell>
          <cell r="C28">
            <v>71782.13</v>
          </cell>
          <cell r="D28">
            <v>30144.79</v>
          </cell>
          <cell r="E28">
            <v>0.41994839105498799</v>
          </cell>
        </row>
        <row r="29">
          <cell r="A29" t="str">
            <v>RA - Replace - Underground Cable</v>
          </cell>
          <cell r="B29">
            <v>709115.34</v>
          </cell>
          <cell r="C29">
            <v>408153.94</v>
          </cell>
          <cell r="D29">
            <v>300961.40000000002</v>
          </cell>
          <cell r="E29">
            <v>0.73737227674440697</v>
          </cell>
        </row>
        <row r="30">
          <cell r="A30" t="str">
            <v>RB - Replace - Underground - Vaults &amp; Equipment</v>
          </cell>
          <cell r="B30">
            <v>150536.29</v>
          </cell>
          <cell r="C30">
            <v>84616.89</v>
          </cell>
          <cell r="D30">
            <v>65919.399999999994</v>
          </cell>
          <cell r="E30">
            <v>0.77903359482959</v>
          </cell>
        </row>
        <row r="31">
          <cell r="A31" t="str">
            <v>RC - Replace - Overhead Distribution Lines - Poles</v>
          </cell>
          <cell r="B31">
            <v>620336.96</v>
          </cell>
          <cell r="C31">
            <v>866465.3</v>
          </cell>
          <cell r="D31">
            <v>-246128.34</v>
          </cell>
          <cell r="E31">
            <v>-0.28406023876547598</v>
          </cell>
        </row>
        <row r="32">
          <cell r="A32" t="str">
            <v>RD - Replace - Overhead Distribution Lines - Other</v>
          </cell>
          <cell r="B32">
            <v>994553.39</v>
          </cell>
          <cell r="C32">
            <v>1405697.06</v>
          </cell>
          <cell r="D32">
            <v>-411143.67</v>
          </cell>
          <cell r="E32">
            <v>-0.29248383716474402</v>
          </cell>
        </row>
        <row r="33">
          <cell r="A33" t="str">
            <v>RE - Replace - Overhead Transmission Lines - Poles</v>
          </cell>
          <cell r="B33">
            <v>776356.84</v>
          </cell>
          <cell r="C33">
            <v>752259.16</v>
          </cell>
          <cell r="D33">
            <v>24097.68</v>
          </cell>
          <cell r="E33">
            <v>3.2033747518607797E-2</v>
          </cell>
        </row>
        <row r="34">
          <cell r="A34" t="str">
            <v>RF - Replace - Overhead Transmission Lines - Other</v>
          </cell>
          <cell r="B34">
            <v>159302.03</v>
          </cell>
          <cell r="C34">
            <v>138956.17000000001</v>
          </cell>
          <cell r="D34">
            <v>20345.86</v>
          </cell>
          <cell r="E34">
            <v>0.14641926299494301</v>
          </cell>
        </row>
        <row r="35">
          <cell r="A35" t="str">
            <v>RI - Replace - Storm and Casualty</v>
          </cell>
          <cell r="B35">
            <v>511992.33</v>
          </cell>
          <cell r="C35">
            <v>686844.77</v>
          </cell>
          <cell r="D35">
            <v>-174852.44</v>
          </cell>
          <cell r="E35">
            <v>-0.25457344604953502</v>
          </cell>
        </row>
        <row r="36">
          <cell r="A36" t="str">
            <v>RQ - Office Equip/Other General Plant</v>
          </cell>
          <cell r="B36">
            <v>-46093.34</v>
          </cell>
          <cell r="C36">
            <v>89397.35</v>
          </cell>
          <cell r="D36">
            <v>-135490.69</v>
          </cell>
          <cell r="E36">
            <v>-1.51560074208016</v>
          </cell>
        </row>
        <row r="37">
          <cell r="A37" t="str">
            <v>RV - Replace - Vehicles</v>
          </cell>
          <cell r="B37">
            <v>189986.69</v>
          </cell>
          <cell r="C37">
            <v>773161.68</v>
          </cell>
          <cell r="D37">
            <v>-583174.99</v>
          </cell>
          <cell r="E37">
            <v>-0.754273013116739</v>
          </cell>
        </row>
        <row r="38">
          <cell r="A38" t="str">
            <v>U1 - Functional Upgrade - Feeder Improvements</v>
          </cell>
          <cell r="B38">
            <v>329601.86</v>
          </cell>
          <cell r="C38">
            <v>1121826.5</v>
          </cell>
          <cell r="D38">
            <v>-792224.64</v>
          </cell>
          <cell r="E38">
            <v>-0.70619176851322396</v>
          </cell>
        </row>
        <row r="39">
          <cell r="A39" t="str">
            <v>U2 - Functional Upgrade - Substation Improvements</v>
          </cell>
          <cell r="B39">
            <v>94641.72</v>
          </cell>
          <cell r="C39">
            <v>77994.7</v>
          </cell>
          <cell r="D39">
            <v>16647.02</v>
          </cell>
          <cell r="E39">
            <v>0.213437836160662</v>
          </cell>
        </row>
        <row r="40">
          <cell r="A40" t="str">
            <v>U3 - Functional Upgrade - Transmission Improvements</v>
          </cell>
          <cell r="B40">
            <v>7355.86</v>
          </cell>
          <cell r="C40">
            <v>23308.75</v>
          </cell>
          <cell r="D40">
            <v>-15952.89</v>
          </cell>
          <cell r="E40">
            <v>-0.68441636724406096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62754.32</v>
          </cell>
          <cell r="D41">
            <v>-62754.32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9531.5</v>
          </cell>
          <cell r="C42">
            <v>46163.69</v>
          </cell>
          <cell r="D42">
            <v>-36632.19</v>
          </cell>
          <cell r="E42">
            <v>-0.79352820365962995</v>
          </cell>
        </row>
        <row r="43">
          <cell r="A43" t="str">
            <v>U6 - Functional Upgrade - Microwave/Fiber Communica</v>
          </cell>
          <cell r="B43">
            <v>66039.710000000006</v>
          </cell>
          <cell r="C43">
            <v>242539.71</v>
          </cell>
          <cell r="D43">
            <v>-176500</v>
          </cell>
          <cell r="E43">
            <v>-0.72771588619447103</v>
          </cell>
        </row>
        <row r="44">
          <cell r="A44" t="str">
            <v>U7 - Functional Upgrade - Other Communications</v>
          </cell>
          <cell r="B44">
            <v>79886.98</v>
          </cell>
          <cell r="C44">
            <v>189131.67</v>
          </cell>
          <cell r="D44">
            <v>-109244.69</v>
          </cell>
          <cell r="E44">
            <v>-0.57761182989607196</v>
          </cell>
        </row>
        <row r="45">
          <cell r="A45" t="str">
            <v>U8 - Functional Upgrade - Technology Systems</v>
          </cell>
          <cell r="B45">
            <v>-69445.399999999994</v>
          </cell>
          <cell r="C45">
            <v>134471.16</v>
          </cell>
          <cell r="D45">
            <v>-203916.56</v>
          </cell>
          <cell r="E45">
            <v>-1.51643341219039</v>
          </cell>
        </row>
        <row r="46">
          <cell r="A46" t="str">
            <v>U9 - Functional Upgrade - Computer/Office Equipment</v>
          </cell>
          <cell r="B46">
            <v>10797.74</v>
          </cell>
          <cell r="C46">
            <v>19717.400000000001</v>
          </cell>
          <cell r="D46">
            <v>-8919.66</v>
          </cell>
          <cell r="E46">
            <v>-0.452375059592035</v>
          </cell>
        </row>
        <row r="47">
          <cell r="A47" t="str">
            <v>UA - Functional Upgrade - Safety Improvements</v>
          </cell>
          <cell r="B47">
            <v>72087.33</v>
          </cell>
          <cell r="C47">
            <v>35859.599999999999</v>
          </cell>
          <cell r="D47">
            <v>36227.730000000003</v>
          </cell>
          <cell r="E47">
            <v>1.01026587022722</v>
          </cell>
        </row>
        <row r="48">
          <cell r="A48" t="str">
            <v>UQ - Functional Upgrade - Other General Plant</v>
          </cell>
          <cell r="B48">
            <v>229369.56</v>
          </cell>
          <cell r="C48">
            <v>107578.87</v>
          </cell>
          <cell r="D48">
            <v>121790.69</v>
          </cell>
          <cell r="E48">
            <v>1.1321060539118899</v>
          </cell>
        </row>
        <row r="49">
          <cell r="A49" t="str">
            <v>UV - Functional Upgrade - Vehicles</v>
          </cell>
          <cell r="B49">
            <v>2608.1</v>
          </cell>
          <cell r="C49">
            <v>67585.77</v>
          </cell>
          <cell r="D49">
            <v>-64977.67</v>
          </cell>
          <cell r="E49">
            <v>-0.96141051585267101</v>
          </cell>
        </row>
        <row r="50">
          <cell r="A50" t="str">
            <v>Total</v>
          </cell>
          <cell r="B50">
            <v>19564244.670000002</v>
          </cell>
          <cell r="C50">
            <v>22766571.289999999</v>
          </cell>
          <cell r="D50">
            <v>-3202326.62</v>
          </cell>
          <cell r="E50">
            <v>-0.140659152369008</v>
          </cell>
        </row>
      </sheetData>
      <sheetData sheetId="50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3436.45</v>
          </cell>
          <cell r="C2">
            <v>0</v>
          </cell>
          <cell r="D2">
            <v>3436.45</v>
          </cell>
        </row>
        <row r="3">
          <cell r="A3" t="str">
            <v>M1 - Mandated - Highway Relocations</v>
          </cell>
          <cell r="B3">
            <v>1094307.79</v>
          </cell>
          <cell r="C3">
            <v>1315697.29</v>
          </cell>
          <cell r="D3">
            <v>-221389.5</v>
          </cell>
          <cell r="E3">
            <v>-0.168267808775376</v>
          </cell>
        </row>
        <row r="4">
          <cell r="A4" t="str">
            <v>M2 - Mandated - Ovhd/Underground Conversions</v>
          </cell>
          <cell r="B4">
            <v>96498.97</v>
          </cell>
          <cell r="C4">
            <v>46609.8</v>
          </cell>
          <cell r="D4">
            <v>49889.17</v>
          </cell>
          <cell r="E4">
            <v>1.07035795047393</v>
          </cell>
        </row>
        <row r="5">
          <cell r="A5" t="str">
            <v>M3 - Mandated - Environmental</v>
          </cell>
          <cell r="B5">
            <v>51574.99</v>
          </cell>
          <cell r="C5">
            <v>18153.91</v>
          </cell>
          <cell r="D5">
            <v>33421.08</v>
          </cell>
          <cell r="E5">
            <v>1.8409852202638399</v>
          </cell>
        </row>
        <row r="6">
          <cell r="A6" t="str">
            <v>M4 - Mandated - Neutral Extensions</v>
          </cell>
          <cell r="B6">
            <v>14339.29</v>
          </cell>
          <cell r="C6">
            <v>108.5</v>
          </cell>
          <cell r="D6">
            <v>14230.79</v>
          </cell>
          <cell r="E6">
            <v>131.15935483870999</v>
          </cell>
        </row>
        <row r="7">
          <cell r="A7" t="str">
            <v>M5 - Mandated - Community Relations</v>
          </cell>
          <cell r="B7">
            <v>0</v>
          </cell>
          <cell r="C7">
            <v>428986.43</v>
          </cell>
          <cell r="D7">
            <v>-428986.43</v>
          </cell>
          <cell r="E7">
            <v>-1</v>
          </cell>
        </row>
        <row r="8">
          <cell r="A8" t="str">
            <v>M6 - Mandated - Joint Use</v>
          </cell>
          <cell r="B8">
            <v>40233.79</v>
          </cell>
          <cell r="C8">
            <v>0</v>
          </cell>
          <cell r="D8">
            <v>40233.79</v>
          </cell>
        </row>
        <row r="9">
          <cell r="A9" t="str">
            <v>M9 - Mandated - Public Accommodations &amp; Other</v>
          </cell>
          <cell r="B9">
            <v>875445.83</v>
          </cell>
          <cell r="C9">
            <v>349502.86</v>
          </cell>
          <cell r="D9">
            <v>525942.97</v>
          </cell>
          <cell r="E9">
            <v>1.50483166289397</v>
          </cell>
        </row>
        <row r="10">
          <cell r="A10" t="str">
            <v>N1 - N1--New Revenue/Connection -  Residential</v>
          </cell>
          <cell r="B10">
            <v>2790568.26</v>
          </cell>
          <cell r="C10">
            <v>2995181.4</v>
          </cell>
          <cell r="D10">
            <v>-204613.14</v>
          </cell>
          <cell r="E10">
            <v>-6.8314106117245504E-2</v>
          </cell>
        </row>
        <row r="11">
          <cell r="A11" t="str">
            <v>N2 - N2--New Revenue/Connection - Commercial</v>
          </cell>
          <cell r="B11">
            <v>2202055.83</v>
          </cell>
          <cell r="C11">
            <v>2638243.87</v>
          </cell>
          <cell r="D11">
            <v>-436188.04</v>
          </cell>
          <cell r="E11">
            <v>-0.165332721876086</v>
          </cell>
        </row>
        <row r="12">
          <cell r="A12" t="str">
            <v>N3 - N3--New Revenue/Connection - Industrial</v>
          </cell>
          <cell r="B12">
            <v>713628.03</v>
          </cell>
          <cell r="C12">
            <v>139437.67000000001</v>
          </cell>
          <cell r="D12">
            <v>574190.36</v>
          </cell>
          <cell r="E12">
            <v>4.1178998472937796</v>
          </cell>
        </row>
        <row r="13">
          <cell r="A13" t="str">
            <v>N4 - N4--New Revenue/Connection - Irrigation</v>
          </cell>
          <cell r="B13">
            <v>24359.39</v>
          </cell>
          <cell r="C13">
            <v>103034.07</v>
          </cell>
          <cell r="D13">
            <v>-78674.679999999993</v>
          </cell>
          <cell r="E13">
            <v>-0.763579270429674</v>
          </cell>
        </row>
        <row r="14">
          <cell r="A14" t="str">
            <v>N5 - New Revenue - Other Utilities</v>
          </cell>
          <cell r="B14">
            <v>-99516.93</v>
          </cell>
          <cell r="C14">
            <v>0</v>
          </cell>
          <cell r="D14">
            <v>-99516.93</v>
          </cell>
        </row>
        <row r="15">
          <cell r="A15" t="str">
            <v>N6 - New Revenue/Connection - Street Light &amp; Other</v>
          </cell>
          <cell r="B15">
            <v>104790.51</v>
          </cell>
          <cell r="C15">
            <v>386331.68</v>
          </cell>
          <cell r="D15">
            <v>-281541.17</v>
          </cell>
          <cell r="E15">
            <v>-0.72875506870158802</v>
          </cell>
        </row>
        <row r="16">
          <cell r="A16" t="str">
            <v>N7 - New Revenue/System Reinforcement - Feeder</v>
          </cell>
          <cell r="B16">
            <v>620218.46</v>
          </cell>
          <cell r="C16">
            <v>566027.65</v>
          </cell>
          <cell r="D16">
            <v>54190.81</v>
          </cell>
          <cell r="E16">
            <v>9.5738803572581702E-2</v>
          </cell>
        </row>
        <row r="17">
          <cell r="A17" t="str">
            <v>N8 - New Revenue/System Reinforcement - Substation</v>
          </cell>
          <cell r="B17">
            <v>4165722.88</v>
          </cell>
          <cell r="C17">
            <v>3748752.16</v>
          </cell>
          <cell r="D17">
            <v>416970.72</v>
          </cell>
          <cell r="E17">
            <v>0.111229204333423</v>
          </cell>
        </row>
        <row r="18">
          <cell r="A18" t="str">
            <v>N9 - New Revenue/System Reinforcement - Subtransmis</v>
          </cell>
          <cell r="B18">
            <v>1978326.6</v>
          </cell>
          <cell r="C18">
            <v>1195124.47</v>
          </cell>
          <cell r="D18">
            <v>783202.13</v>
          </cell>
          <cell r="E18">
            <v>0.65533101334624999</v>
          </cell>
        </row>
        <row r="19">
          <cell r="A19" t="str">
            <v>NT - Temporary Line Extension &gt; 1 Year</v>
          </cell>
          <cell r="B19">
            <v>21170.28</v>
          </cell>
          <cell r="C19">
            <v>0</v>
          </cell>
          <cell r="D19">
            <v>21170.28</v>
          </cell>
        </row>
        <row r="20">
          <cell r="A20" t="str">
            <v>PB - DO NOT USE</v>
          </cell>
          <cell r="B20">
            <v>-3268973.01</v>
          </cell>
          <cell r="C20">
            <v>0</v>
          </cell>
          <cell r="D20">
            <v>-3268973.01</v>
          </cell>
        </row>
        <row r="21">
          <cell r="A21" t="str">
            <v>R1 - Replace - Substation - Switchgear, Breakers, R</v>
          </cell>
          <cell r="B21">
            <v>83186.84</v>
          </cell>
          <cell r="C21">
            <v>158284.24</v>
          </cell>
          <cell r="D21">
            <v>-75097.399999999994</v>
          </cell>
          <cell r="E21">
            <v>-0.47444647679389901</v>
          </cell>
        </row>
        <row r="22">
          <cell r="A22" t="str">
            <v>R2 - Replace - Substation - Meters and Relays</v>
          </cell>
          <cell r="B22">
            <v>6405.93</v>
          </cell>
          <cell r="C22">
            <v>43802.05</v>
          </cell>
          <cell r="D22">
            <v>-37396.120000000003</v>
          </cell>
          <cell r="E22">
            <v>-0.85375273531718299</v>
          </cell>
        </row>
        <row r="23">
          <cell r="A23" t="str">
            <v>R3 - Replace - Substation - Regulators</v>
          </cell>
          <cell r="B23">
            <v>48638.92</v>
          </cell>
          <cell r="C23">
            <v>43801.97</v>
          </cell>
          <cell r="D23">
            <v>4836.95</v>
          </cell>
          <cell r="E23">
            <v>0.110427681677331</v>
          </cell>
        </row>
        <row r="24">
          <cell r="A24" t="str">
            <v>R4 - Replace - Substation - Transformers</v>
          </cell>
          <cell r="B24">
            <v>289151.26</v>
          </cell>
          <cell r="C24">
            <v>83013.600000000006</v>
          </cell>
          <cell r="D24">
            <v>206137.66</v>
          </cell>
          <cell r="E24">
            <v>2.4831793826553699</v>
          </cell>
        </row>
        <row r="25">
          <cell r="A25" t="str">
            <v>R5 - Replace - Substation - Battery Banks</v>
          </cell>
          <cell r="B25">
            <v>22831.09</v>
          </cell>
          <cell r="C25">
            <v>14012.94</v>
          </cell>
          <cell r="D25">
            <v>8818.15</v>
          </cell>
          <cell r="E25">
            <v>0.62928621688239605</v>
          </cell>
        </row>
        <row r="26">
          <cell r="A26" t="str">
            <v>R6 - Replace - Substation - Bushings, Glass &amp; Other</v>
          </cell>
          <cell r="B26">
            <v>136012.81</v>
          </cell>
          <cell r="C26">
            <v>147758.32</v>
          </cell>
          <cell r="D26">
            <v>-11745.51</v>
          </cell>
          <cell r="E26">
            <v>-7.9491361298639596E-2</v>
          </cell>
        </row>
        <row r="27">
          <cell r="A27" t="str">
            <v>R7 - Replace - Mobile Communications</v>
          </cell>
          <cell r="B27">
            <v>57786.559999999998</v>
          </cell>
          <cell r="C27">
            <v>30516.61</v>
          </cell>
          <cell r="D27">
            <v>27269.95</v>
          </cell>
          <cell r="E27">
            <v>0.89361007005693005</v>
          </cell>
        </row>
        <row r="28">
          <cell r="A28" t="str">
            <v>R8 - Replace - Microwave/Fiber Communications</v>
          </cell>
          <cell r="B28">
            <v>69182.66</v>
          </cell>
          <cell r="C28">
            <v>670544.48</v>
          </cell>
          <cell r="D28">
            <v>-601361.81999999995</v>
          </cell>
          <cell r="E28">
            <v>-0.89682614343495903</v>
          </cell>
        </row>
        <row r="29">
          <cell r="A29" t="str">
            <v>R9 - Replace - Other Communications</v>
          </cell>
          <cell r="B29">
            <v>172754</v>
          </cell>
          <cell r="C29">
            <v>58902.78</v>
          </cell>
          <cell r="D29">
            <v>113851.22</v>
          </cell>
          <cell r="E29">
            <v>1.9328666660554901</v>
          </cell>
        </row>
        <row r="30">
          <cell r="A30" t="str">
            <v>RA - Replace - Underground Cable</v>
          </cell>
          <cell r="B30">
            <v>779036.71</v>
          </cell>
          <cell r="C30">
            <v>408154.27</v>
          </cell>
          <cell r="D30">
            <v>370882.44</v>
          </cell>
          <cell r="E30">
            <v>0.90868200398834498</v>
          </cell>
        </row>
        <row r="31">
          <cell r="A31" t="str">
            <v>RB - Replace - Underground - Vaults &amp; Equipment</v>
          </cell>
          <cell r="B31">
            <v>157506.82999999999</v>
          </cell>
          <cell r="C31">
            <v>84616.94</v>
          </cell>
          <cell r="D31">
            <v>72889.89</v>
          </cell>
          <cell r="E31">
            <v>0.86141013844272796</v>
          </cell>
        </row>
        <row r="32">
          <cell r="A32" t="str">
            <v>RC - Replace - Overhead Distribution Lines - Poles</v>
          </cell>
          <cell r="B32">
            <v>864087.34</v>
          </cell>
          <cell r="C32">
            <v>866465.88</v>
          </cell>
          <cell r="D32">
            <v>-2378.54</v>
          </cell>
          <cell r="E32">
            <v>-2.74510520829741E-3</v>
          </cell>
        </row>
        <row r="33">
          <cell r="A33" t="str">
            <v>RD - Replace - Overhead Distribution Lines - Other</v>
          </cell>
          <cell r="B33">
            <v>1069443.57</v>
          </cell>
          <cell r="C33">
            <v>1405697.38</v>
          </cell>
          <cell r="D33">
            <v>-336253.81</v>
          </cell>
          <cell r="E33">
            <v>-0.239207822952619</v>
          </cell>
        </row>
        <row r="34">
          <cell r="A34" t="str">
            <v>RE - Replace - Overhead Transmission Lines - Poles</v>
          </cell>
          <cell r="B34">
            <v>847805.33</v>
          </cell>
          <cell r="C34">
            <v>752259.76</v>
          </cell>
          <cell r="D34">
            <v>95545.57</v>
          </cell>
          <cell r="E34">
            <v>0.12701140627274801</v>
          </cell>
        </row>
        <row r="35">
          <cell r="A35" t="str">
            <v>RF - Replace - Overhead Transmission Lines - Other</v>
          </cell>
          <cell r="B35">
            <v>89228.19</v>
          </cell>
          <cell r="C35">
            <v>138955.93</v>
          </cell>
          <cell r="D35">
            <v>-49727.74</v>
          </cell>
          <cell r="E35">
            <v>-0.35786698703682501</v>
          </cell>
        </row>
        <row r="36">
          <cell r="A36" t="str">
            <v>RI - Replace - Storm and Casualty</v>
          </cell>
          <cell r="B36">
            <v>770741.22</v>
          </cell>
          <cell r="C36">
            <v>699287.09</v>
          </cell>
          <cell r="D36">
            <v>71454.13</v>
          </cell>
          <cell r="E36">
            <v>0.102181394482772</v>
          </cell>
        </row>
        <row r="37">
          <cell r="A37" t="str">
            <v>RQ - Office Equip/Other General Plant</v>
          </cell>
          <cell r="B37">
            <v>87198.73</v>
          </cell>
          <cell r="C37">
            <v>89397.98</v>
          </cell>
          <cell r="D37">
            <v>-2199.25</v>
          </cell>
          <cell r="E37">
            <v>-2.46006677108364E-2</v>
          </cell>
        </row>
        <row r="38">
          <cell r="A38" t="str">
            <v>RV - Replace - Vehicles</v>
          </cell>
          <cell r="B38">
            <v>3662145.36</v>
          </cell>
          <cell r="C38">
            <v>651065.96</v>
          </cell>
          <cell r="D38">
            <v>3011079.4</v>
          </cell>
          <cell r="E38">
            <v>4.6248453843294204</v>
          </cell>
        </row>
        <row r="39">
          <cell r="A39" t="str">
            <v>U1 - Functional Upgrade - Feeder Improvements</v>
          </cell>
          <cell r="B39">
            <v>169099.67</v>
          </cell>
          <cell r="C39">
            <v>1079253.67</v>
          </cell>
          <cell r="D39">
            <v>-910154</v>
          </cell>
          <cell r="E39">
            <v>-0.84331795693592604</v>
          </cell>
        </row>
        <row r="40">
          <cell r="A40" t="str">
            <v>U2 - Functional Upgrade - Substation Improvements</v>
          </cell>
          <cell r="B40">
            <v>69395.63</v>
          </cell>
          <cell r="C40">
            <v>69381.070000000007</v>
          </cell>
          <cell r="D40">
            <v>14.56</v>
          </cell>
          <cell r="E40">
            <v>2.09855512461829E-4</v>
          </cell>
        </row>
        <row r="41">
          <cell r="A41" t="str">
            <v>U3 - Functional Upgrade - Transmission Improvements</v>
          </cell>
          <cell r="B41">
            <v>39484.58</v>
          </cell>
          <cell r="C41">
            <v>20734.560000000001</v>
          </cell>
          <cell r="D41">
            <v>18750.02</v>
          </cell>
          <cell r="E41">
            <v>0.90428829934177501</v>
          </cell>
        </row>
        <row r="42">
          <cell r="A42" t="str">
            <v>U4 - Functional Upgrade - Spare Equipment Additions</v>
          </cell>
          <cell r="B42">
            <v>0</v>
          </cell>
          <cell r="C42">
            <v>55823.81</v>
          </cell>
          <cell r="D42">
            <v>-55823.81</v>
          </cell>
          <cell r="E42">
            <v>-1</v>
          </cell>
        </row>
        <row r="43">
          <cell r="A43" t="str">
            <v>U5 - Functional Upgrade - Mobile Communications</v>
          </cell>
          <cell r="B43">
            <v>13748.55</v>
          </cell>
          <cell r="C43">
            <v>46163.97</v>
          </cell>
          <cell r="D43">
            <v>-32415.42</v>
          </cell>
          <cell r="E43">
            <v>-0.70218007680015404</v>
          </cell>
        </row>
        <row r="44">
          <cell r="A44" t="str">
            <v>U6 - Functional Upgrade - Microwave/Fiber Communica</v>
          </cell>
          <cell r="B44">
            <v>34167.26</v>
          </cell>
          <cell r="C44">
            <v>241101.31</v>
          </cell>
          <cell r="D44">
            <v>-206934.05</v>
          </cell>
          <cell r="E44">
            <v>-0.85828670943347396</v>
          </cell>
        </row>
        <row r="45">
          <cell r="A45" t="str">
            <v>U7 - Functional Upgrade - Other Communications</v>
          </cell>
          <cell r="B45">
            <v>34708.97</v>
          </cell>
          <cell r="C45">
            <v>136087.15</v>
          </cell>
          <cell r="D45">
            <v>-101378.18</v>
          </cell>
          <cell r="E45">
            <v>-0.74495042331329597</v>
          </cell>
        </row>
        <row r="46">
          <cell r="A46" t="str">
            <v>U8 - Functional Upgrade - Technology Systems</v>
          </cell>
          <cell r="B46">
            <v>570.58000000000004</v>
          </cell>
          <cell r="C46">
            <v>139421.93</v>
          </cell>
          <cell r="D46">
            <v>-138851.35</v>
          </cell>
          <cell r="E46">
            <v>-0.99590753047242997</v>
          </cell>
        </row>
        <row r="47">
          <cell r="A47" t="str">
            <v>U9 - Functional Upgrade - Computer/Office Equipment</v>
          </cell>
          <cell r="B47">
            <v>7423.06</v>
          </cell>
          <cell r="C47">
            <v>17539.46</v>
          </cell>
          <cell r="D47">
            <v>-10116.4</v>
          </cell>
          <cell r="E47">
            <v>-0.57677944474915399</v>
          </cell>
        </row>
        <row r="48">
          <cell r="A48" t="str">
            <v>UA - Functional Upgrade - Safety Improvements</v>
          </cell>
          <cell r="B48">
            <v>84448.94</v>
          </cell>
          <cell r="C48">
            <v>31898.78</v>
          </cell>
          <cell r="D48">
            <v>52550.16</v>
          </cell>
          <cell r="E48">
            <v>1.6474034430156901</v>
          </cell>
        </row>
        <row r="49">
          <cell r="A49" t="str">
            <v>UQ - Functional Upgrade - Other General Plant</v>
          </cell>
          <cell r="B49">
            <v>112163.44</v>
          </cell>
          <cell r="C49">
            <v>95699.07</v>
          </cell>
          <cell r="D49">
            <v>16464.37</v>
          </cell>
          <cell r="E49">
            <v>0.172043155696288</v>
          </cell>
        </row>
        <row r="50">
          <cell r="A50" t="str">
            <v>UV - Functional Upgrade - Vehicles</v>
          </cell>
          <cell r="B50">
            <v>9121.69</v>
          </cell>
          <cell r="C50">
            <v>56912.85</v>
          </cell>
          <cell r="D50">
            <v>-47791.16</v>
          </cell>
          <cell r="E50">
            <v>-0.83972529929532602</v>
          </cell>
        </row>
        <row r="51">
          <cell r="A51" t="str">
            <v>Total</v>
          </cell>
          <cell r="B51">
            <v>21215663.129999999</v>
          </cell>
          <cell r="C51">
            <v>22267747.57</v>
          </cell>
          <cell r="D51">
            <v>-1052084.44</v>
          </cell>
          <cell r="E51">
            <v>-4.7247007659517802E-2</v>
          </cell>
        </row>
      </sheetData>
      <sheetData sheetId="51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425785.04</v>
          </cell>
          <cell r="C2">
            <v>933811.65</v>
          </cell>
          <cell r="D2">
            <v>-508026.61</v>
          </cell>
          <cell r="E2">
            <v>-0.54403541656392895</v>
          </cell>
        </row>
        <row r="3">
          <cell r="A3" t="str">
            <v>M2 - Mandated - Ovhd/Underground Conversions</v>
          </cell>
          <cell r="B3">
            <v>229667.01</v>
          </cell>
          <cell r="C3">
            <v>152822.59</v>
          </cell>
          <cell r="D3">
            <v>76844.42</v>
          </cell>
          <cell r="E3">
            <v>0.50283416869194497</v>
          </cell>
        </row>
        <row r="4">
          <cell r="A4" t="str">
            <v>M3 - Mandated - Environmental</v>
          </cell>
          <cell r="B4">
            <v>17212.830000000002</v>
          </cell>
          <cell r="C4">
            <v>7565.18</v>
          </cell>
          <cell r="D4">
            <v>9647.65</v>
          </cell>
          <cell r="E4">
            <v>1.2752703835202901</v>
          </cell>
        </row>
        <row r="5">
          <cell r="A5" t="str">
            <v>M4 - Mandated - Neutral Extensions</v>
          </cell>
          <cell r="B5">
            <v>8167.37</v>
          </cell>
          <cell r="C5">
            <v>108.51</v>
          </cell>
          <cell r="D5">
            <v>8058.86</v>
          </cell>
          <cell r="E5">
            <v>74.268362362915894</v>
          </cell>
        </row>
        <row r="6">
          <cell r="A6" t="str">
            <v>M5 - Mandated - Community Relations</v>
          </cell>
          <cell r="B6">
            <v>0</v>
          </cell>
          <cell r="C6">
            <v>428986.27</v>
          </cell>
          <cell r="D6">
            <v>-428986.27</v>
          </cell>
          <cell r="E6">
            <v>-1</v>
          </cell>
        </row>
        <row r="7">
          <cell r="A7" t="str">
            <v>M6 - Mandated - Joint Use</v>
          </cell>
          <cell r="B7">
            <v>28066.720000000001</v>
          </cell>
          <cell r="C7">
            <v>0</v>
          </cell>
          <cell r="D7">
            <v>28066.720000000001</v>
          </cell>
        </row>
        <row r="8">
          <cell r="A8" t="str">
            <v>M9 - Mandated - Public Accommodations &amp; Other</v>
          </cell>
          <cell r="B8">
            <v>640861.31000000006</v>
          </cell>
          <cell r="C8">
            <v>580093.88</v>
          </cell>
          <cell r="D8">
            <v>60767.43</v>
          </cell>
          <cell r="E8">
            <v>0.10475447525838399</v>
          </cell>
        </row>
        <row r="9">
          <cell r="A9" t="str">
            <v>N1 - N1--New Revenue/Connection -  Residential</v>
          </cell>
          <cell r="B9">
            <v>4614095.45</v>
          </cell>
          <cell r="C9">
            <v>3590888.22</v>
          </cell>
          <cell r="D9">
            <v>1023207.23</v>
          </cell>
          <cell r="E9">
            <v>0.28494544171580999</v>
          </cell>
        </row>
        <row r="10">
          <cell r="A10" t="str">
            <v>N2 - N2--New Revenue/Connection - Commercial</v>
          </cell>
          <cell r="B10">
            <v>1608469.89</v>
          </cell>
          <cell r="C10">
            <v>2750378.35</v>
          </cell>
          <cell r="D10">
            <v>-1141908.46</v>
          </cell>
          <cell r="E10">
            <v>-0.41518231846174902</v>
          </cell>
        </row>
        <row r="11">
          <cell r="A11" t="str">
            <v>N3 - N3--New Revenue/Connection - Industrial</v>
          </cell>
          <cell r="B11">
            <v>-81274.59</v>
          </cell>
          <cell r="C11">
            <v>63679.78</v>
          </cell>
          <cell r="D11">
            <v>-144954.37</v>
          </cell>
          <cell r="E11">
            <v>-2.27630136285019</v>
          </cell>
        </row>
        <row r="12">
          <cell r="A12" t="str">
            <v>N4 - N4--New Revenue/Connection - Irrigation</v>
          </cell>
          <cell r="B12">
            <v>261953.96</v>
          </cell>
          <cell r="C12">
            <v>177063.87</v>
          </cell>
          <cell r="D12">
            <v>84890.09</v>
          </cell>
          <cell r="E12">
            <v>0.479432026420749</v>
          </cell>
        </row>
        <row r="13">
          <cell r="A13" t="str">
            <v>N5 - New Revenue - Other Utilities</v>
          </cell>
          <cell r="B13">
            <v>5196.3</v>
          </cell>
          <cell r="C13">
            <v>0</v>
          </cell>
          <cell r="D13">
            <v>5196.3</v>
          </cell>
        </row>
        <row r="14">
          <cell r="A14" t="str">
            <v>N6 - New Revenue/Connection - Street Light &amp; Other</v>
          </cell>
          <cell r="B14">
            <v>1364279.63</v>
          </cell>
          <cell r="C14">
            <v>386331.43</v>
          </cell>
          <cell r="D14">
            <v>977948.2</v>
          </cell>
          <cell r="E14">
            <v>2.5313710561938998</v>
          </cell>
        </row>
        <row r="15">
          <cell r="A15" t="str">
            <v>N7 - New Revenue/System Reinforcement - Feeder</v>
          </cell>
          <cell r="B15">
            <v>864853.9</v>
          </cell>
          <cell r="C15">
            <v>606521.46</v>
          </cell>
          <cell r="D15">
            <v>258332.44</v>
          </cell>
          <cell r="E15">
            <v>0.42592464906353</v>
          </cell>
        </row>
        <row r="16">
          <cell r="A16" t="str">
            <v>N8 - New Revenue/System Reinforcement - Substation</v>
          </cell>
          <cell r="B16">
            <v>4157577.19</v>
          </cell>
          <cell r="C16">
            <v>5705547.46</v>
          </cell>
          <cell r="D16">
            <v>-1547970.27</v>
          </cell>
          <cell r="E16">
            <v>-0.27130968252431298</v>
          </cell>
        </row>
        <row r="17">
          <cell r="A17" t="str">
            <v>N9 - New Revenue/System Reinforcement - Subtransmis</v>
          </cell>
          <cell r="B17">
            <v>1897265.33</v>
          </cell>
          <cell r="C17">
            <v>2186622.3199999998</v>
          </cell>
          <cell r="D17">
            <v>-289356.99</v>
          </cell>
          <cell r="E17">
            <v>-0.13233057549691499</v>
          </cell>
        </row>
        <row r="18">
          <cell r="A18" t="str">
            <v>NT - Temporary Line Extension &gt; 1 Year</v>
          </cell>
          <cell r="B18">
            <v>9013.81</v>
          </cell>
          <cell r="C18">
            <v>0</v>
          </cell>
          <cell r="D18">
            <v>9013.81</v>
          </cell>
        </row>
        <row r="19">
          <cell r="A19" t="str">
            <v>PB - DO NOT USE</v>
          </cell>
          <cell r="B19">
            <v>2972379.83</v>
          </cell>
          <cell r="C19">
            <v>0</v>
          </cell>
          <cell r="D19">
            <v>2972379.83</v>
          </cell>
        </row>
        <row r="20">
          <cell r="A20" t="str">
            <v>R1 - Replace - Substation - Switchgear, Breakers, R</v>
          </cell>
          <cell r="B20">
            <v>102521.89</v>
          </cell>
          <cell r="C20">
            <v>158284.12</v>
          </cell>
          <cell r="D20">
            <v>-55762.23</v>
          </cell>
          <cell r="E20">
            <v>-0.35229200503499702</v>
          </cell>
        </row>
        <row r="21">
          <cell r="A21" t="str">
            <v>R2 - Replace - Substation - Meters and Relays</v>
          </cell>
          <cell r="B21">
            <v>17367.759999999998</v>
          </cell>
          <cell r="C21">
            <v>43801.74</v>
          </cell>
          <cell r="D21">
            <v>-26433.98</v>
          </cell>
          <cell r="E21">
            <v>-0.60349155079227401</v>
          </cell>
        </row>
        <row r="22">
          <cell r="A22" t="str">
            <v>R3 - Replace - Substation - Regulators</v>
          </cell>
          <cell r="B22">
            <v>43279.38</v>
          </cell>
          <cell r="C22">
            <v>43802.080000000002</v>
          </cell>
          <cell r="D22">
            <v>-522.70000000000005</v>
          </cell>
          <cell r="E22">
            <v>-1.19332232624569E-2</v>
          </cell>
        </row>
        <row r="23">
          <cell r="A23" t="str">
            <v>R4 - Replace - Substation - Transformers</v>
          </cell>
          <cell r="B23">
            <v>86816.62</v>
          </cell>
          <cell r="C23">
            <v>83013.53</v>
          </cell>
          <cell r="D23">
            <v>3803.09</v>
          </cell>
          <cell r="E23">
            <v>4.5812893392197601E-2</v>
          </cell>
        </row>
        <row r="24">
          <cell r="A24" t="str">
            <v>R5 - Replace - Substation - Battery Banks</v>
          </cell>
          <cell r="B24">
            <v>25680.09</v>
          </cell>
          <cell r="C24">
            <v>14012.88</v>
          </cell>
          <cell r="D24">
            <v>11667.21</v>
          </cell>
          <cell r="E24">
            <v>0.83260614520355603</v>
          </cell>
        </row>
        <row r="25">
          <cell r="A25" t="str">
            <v>R6 - Replace - Substation - Bushings, Glass &amp; Other</v>
          </cell>
          <cell r="B25">
            <v>148859.43</v>
          </cell>
          <cell r="C25">
            <v>147758.29</v>
          </cell>
          <cell r="D25">
            <v>1101.1400000000001</v>
          </cell>
          <cell r="E25">
            <v>7.4523060601202097E-3</v>
          </cell>
        </row>
        <row r="26">
          <cell r="A26" t="str">
            <v>R7 - Replace - Mobile Communications</v>
          </cell>
          <cell r="B26">
            <v>39049.42</v>
          </cell>
          <cell r="C26">
            <v>38684.629999999997</v>
          </cell>
          <cell r="D26">
            <v>364.79</v>
          </cell>
          <cell r="E26">
            <v>9.4298433253723803E-3</v>
          </cell>
        </row>
        <row r="27">
          <cell r="A27" t="str">
            <v>R8 - Replace - Microwave/Fiber Communications</v>
          </cell>
          <cell r="B27">
            <v>52885.38</v>
          </cell>
          <cell r="C27">
            <v>729948.64</v>
          </cell>
          <cell r="D27">
            <v>-677063.26</v>
          </cell>
          <cell r="E27">
            <v>-0.92754917661056302</v>
          </cell>
        </row>
        <row r="28">
          <cell r="A28" t="str">
            <v>R9 - Replace - Other Communications</v>
          </cell>
          <cell r="B28">
            <v>112766.23</v>
          </cell>
          <cell r="C28">
            <v>92080.27</v>
          </cell>
          <cell r="D28">
            <v>20685.96</v>
          </cell>
          <cell r="E28">
            <v>0.22465138297270401</v>
          </cell>
        </row>
        <row r="29">
          <cell r="A29" t="str">
            <v>RA - Replace - Underground Cable</v>
          </cell>
          <cell r="B29">
            <v>185653.92</v>
          </cell>
          <cell r="C29">
            <v>286375.3</v>
          </cell>
          <cell r="D29">
            <v>-100721.38</v>
          </cell>
          <cell r="E29">
            <v>-0.35171112871815402</v>
          </cell>
        </row>
        <row r="30">
          <cell r="A30" t="str">
            <v>RB - Replace - Underground - Vaults &amp; Equipment</v>
          </cell>
          <cell r="B30">
            <v>113976.48</v>
          </cell>
          <cell r="C30">
            <v>126695.36</v>
          </cell>
          <cell r="D30">
            <v>-12718.88</v>
          </cell>
          <cell r="E30">
            <v>-0.100389469669607</v>
          </cell>
        </row>
        <row r="31">
          <cell r="A31" t="str">
            <v>RC - Replace - Overhead Distribution Lines - Poles</v>
          </cell>
          <cell r="B31">
            <v>707160.76</v>
          </cell>
          <cell r="C31">
            <v>866465.41</v>
          </cell>
          <cell r="D31">
            <v>-159304.65</v>
          </cell>
          <cell r="E31">
            <v>-0.18385575253373401</v>
          </cell>
        </row>
        <row r="32">
          <cell r="A32" t="str">
            <v>RD - Replace - Overhead Distribution Lines - Other</v>
          </cell>
          <cell r="B32">
            <v>1158617.73</v>
          </cell>
          <cell r="C32">
            <v>1405697.03</v>
          </cell>
          <cell r="D32">
            <v>-247079.3</v>
          </cell>
          <cell r="E32">
            <v>-0.175769952363064</v>
          </cell>
        </row>
        <row r="33">
          <cell r="A33" t="str">
            <v>RE - Replace - Overhead Transmission Lines - Poles</v>
          </cell>
          <cell r="B33">
            <v>1020199.14</v>
          </cell>
          <cell r="C33">
            <v>752259.49</v>
          </cell>
          <cell r="D33">
            <v>267939.65000000002</v>
          </cell>
          <cell r="E33">
            <v>0.35617982034364198</v>
          </cell>
        </row>
        <row r="34">
          <cell r="A34" t="str">
            <v>RF - Replace - Overhead Transmission Lines - Other</v>
          </cell>
          <cell r="B34">
            <v>76237.539999999994</v>
          </cell>
          <cell r="C34">
            <v>138956.63</v>
          </cell>
          <cell r="D34">
            <v>-62719.09</v>
          </cell>
          <cell r="E34">
            <v>-0.45135730479358899</v>
          </cell>
        </row>
        <row r="35">
          <cell r="A35" t="str">
            <v>RI - Replace - Storm and Casualty</v>
          </cell>
          <cell r="B35">
            <v>1225945.3799999999</v>
          </cell>
          <cell r="C35">
            <v>773936.2</v>
          </cell>
          <cell r="D35">
            <v>452009.18</v>
          </cell>
          <cell r="E35">
            <v>0.584039330373744</v>
          </cell>
        </row>
        <row r="36">
          <cell r="A36" t="str">
            <v>RQ - Office Equip/Other General Plant</v>
          </cell>
          <cell r="B36">
            <v>41778.81</v>
          </cell>
          <cell r="C36">
            <v>89396.86</v>
          </cell>
          <cell r="D36">
            <v>-47618.05</v>
          </cell>
          <cell r="E36">
            <v>-0.53265908892101999</v>
          </cell>
        </row>
        <row r="37">
          <cell r="A37" t="str">
            <v>RV - Replace - Vehicles</v>
          </cell>
          <cell r="B37">
            <v>-3879.56</v>
          </cell>
          <cell r="C37">
            <v>528970.17000000004</v>
          </cell>
          <cell r="D37">
            <v>-532849.73</v>
          </cell>
          <cell r="E37">
            <v>-1.0073341753845999</v>
          </cell>
        </row>
        <row r="38">
          <cell r="A38" t="str">
            <v>U1 - Functional Upgrade - Feeder Improvements</v>
          </cell>
          <cell r="B38">
            <v>460863.97</v>
          </cell>
          <cell r="C38">
            <v>640523.65</v>
          </cell>
          <cell r="D38">
            <v>-179659.68</v>
          </cell>
          <cell r="E38">
            <v>-0.28048875322558298</v>
          </cell>
        </row>
        <row r="39">
          <cell r="A39" t="str">
            <v>U2 - Functional Upgrade - Substation Improvements</v>
          </cell>
          <cell r="B39">
            <v>62875.56</v>
          </cell>
          <cell r="C39">
            <v>69381.02</v>
          </cell>
          <cell r="D39">
            <v>-6505.46</v>
          </cell>
          <cell r="E39">
            <v>-9.3764260023850896E-2</v>
          </cell>
        </row>
        <row r="40">
          <cell r="A40" t="str">
            <v>U3 - Functional Upgrade - Transmission Improvements</v>
          </cell>
          <cell r="B40">
            <v>41714.949999999997</v>
          </cell>
          <cell r="C40">
            <v>20734.61</v>
          </cell>
          <cell r="D40">
            <v>20980.34</v>
          </cell>
          <cell r="E40">
            <v>1.0118511995161701</v>
          </cell>
        </row>
        <row r="41">
          <cell r="A41" t="str">
            <v>U4 - Functional Upgrade - Spare Equipment Additions</v>
          </cell>
          <cell r="B41">
            <v>21629.84</v>
          </cell>
          <cell r="C41">
            <v>55823.85</v>
          </cell>
          <cell r="D41">
            <v>-34194.01</v>
          </cell>
          <cell r="E41">
            <v>-0.61253406921951803</v>
          </cell>
        </row>
        <row r="42">
          <cell r="A42" t="str">
            <v>U5 - Functional Upgrade - Mobile Communications</v>
          </cell>
          <cell r="B42">
            <v>8002.84</v>
          </cell>
          <cell r="C42">
            <v>46163.85</v>
          </cell>
          <cell r="D42">
            <v>-38161.01</v>
          </cell>
          <cell r="E42">
            <v>-0.82664270852625998</v>
          </cell>
        </row>
        <row r="43">
          <cell r="A43" t="str">
            <v>U6 - Functional Upgrade - Microwave/Fiber Communica</v>
          </cell>
          <cell r="B43">
            <v>-138361.63</v>
          </cell>
          <cell r="C43">
            <v>240804.24</v>
          </cell>
          <cell r="D43">
            <v>-379165.87</v>
          </cell>
          <cell r="E43">
            <v>-1.57458136949748</v>
          </cell>
        </row>
        <row r="44">
          <cell r="A44" t="str">
            <v>U7 - Functional Upgrade - Other Communications</v>
          </cell>
          <cell r="B44">
            <v>3503.02</v>
          </cell>
          <cell r="C44">
            <v>136087.07999999999</v>
          </cell>
          <cell r="D44">
            <v>-132584.06</v>
          </cell>
          <cell r="E44">
            <v>-0.97425898182252102</v>
          </cell>
        </row>
        <row r="45">
          <cell r="A45" t="str">
            <v>U8 - Functional Upgrade - Technology Systems</v>
          </cell>
          <cell r="B45">
            <v>2559.98</v>
          </cell>
          <cell r="C45">
            <v>139421.69</v>
          </cell>
          <cell r="D45">
            <v>-136861.71</v>
          </cell>
          <cell r="E45">
            <v>-0.98163858148613703</v>
          </cell>
        </row>
        <row r="46">
          <cell r="A46" t="str">
            <v>U9 - Functional Upgrade - Computer/Office Equipment</v>
          </cell>
          <cell r="B46">
            <v>269.5</v>
          </cell>
          <cell r="C46">
            <v>17539.080000000002</v>
          </cell>
          <cell r="D46">
            <v>-17269.580000000002</v>
          </cell>
          <cell r="E46">
            <v>-0.98463431377244404</v>
          </cell>
        </row>
        <row r="47">
          <cell r="A47" t="str">
            <v>UA - Functional Upgrade - Safety Improvements</v>
          </cell>
          <cell r="B47">
            <v>82320.899999999994</v>
          </cell>
          <cell r="C47">
            <v>31899.16</v>
          </cell>
          <cell r="D47">
            <v>50421.74</v>
          </cell>
          <cell r="E47">
            <v>1.58066043118377</v>
          </cell>
        </row>
        <row r="48">
          <cell r="A48" t="str">
            <v>UQ - Functional Upgrade - Other General Plant</v>
          </cell>
          <cell r="B48">
            <v>287122.90000000002</v>
          </cell>
          <cell r="C48">
            <v>95697.16</v>
          </cell>
          <cell r="D48">
            <v>191425.74</v>
          </cell>
          <cell r="E48">
            <v>2.0003283274028201</v>
          </cell>
        </row>
        <row r="49">
          <cell r="A49" t="str">
            <v>UV - Functional Upgrade - Vehicles</v>
          </cell>
          <cell r="B49">
            <v>7545.57</v>
          </cell>
          <cell r="C49">
            <v>46239.88</v>
          </cell>
          <cell r="D49">
            <v>-38694.31</v>
          </cell>
          <cell r="E49">
            <v>-0.83681683429974296</v>
          </cell>
        </row>
        <row r="50">
          <cell r="A50" t="str">
            <v>Total</v>
          </cell>
          <cell r="B50">
            <v>25018534.780000001</v>
          </cell>
          <cell r="C50">
            <v>25430874.870000001</v>
          </cell>
          <cell r="D50">
            <v>-412340.09</v>
          </cell>
          <cell r="E50">
            <v>-1.6214152761469699E-2</v>
          </cell>
        </row>
      </sheetData>
      <sheetData sheetId="52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3094.6</v>
          </cell>
          <cell r="C2">
            <v>0</v>
          </cell>
          <cell r="D2">
            <v>3094.6</v>
          </cell>
        </row>
        <row r="3">
          <cell r="A3" t="str">
            <v>M1 - Mandated - Highway Relocations</v>
          </cell>
          <cell r="B3">
            <v>1311521.42</v>
          </cell>
          <cell r="C3">
            <v>1253990.18</v>
          </cell>
          <cell r="D3">
            <v>57531.24</v>
          </cell>
          <cell r="E3">
            <v>4.5878541090329801E-2</v>
          </cell>
        </row>
        <row r="4">
          <cell r="A4" t="str">
            <v>M2 - Mandated - Ovhd/Underground Conversions</v>
          </cell>
          <cell r="B4">
            <v>-96125.36</v>
          </cell>
          <cell r="C4">
            <v>-57758.85</v>
          </cell>
          <cell r="D4">
            <v>-38366.51</v>
          </cell>
          <cell r="E4">
            <v>0.66425335684488196</v>
          </cell>
        </row>
        <row r="5">
          <cell r="A5" t="str">
            <v>M3 - Mandated - Environmental</v>
          </cell>
          <cell r="B5">
            <v>4851.83</v>
          </cell>
          <cell r="C5">
            <v>5230.1099999999997</v>
          </cell>
          <cell r="D5">
            <v>-378.28</v>
          </cell>
          <cell r="E5">
            <v>-7.2327350667576798E-2</v>
          </cell>
        </row>
        <row r="6">
          <cell r="A6" t="str">
            <v>M4 - Mandated - Neutral Extensions</v>
          </cell>
          <cell r="B6">
            <v>13034.54</v>
          </cell>
          <cell r="C6">
            <v>108.5</v>
          </cell>
          <cell r="D6">
            <v>12926.04</v>
          </cell>
          <cell r="E6">
            <v>119.13400921659</v>
          </cell>
        </row>
        <row r="7">
          <cell r="A7" t="str">
            <v>M5 - Mandated - Community Relations</v>
          </cell>
          <cell r="B7">
            <v>0</v>
          </cell>
          <cell r="C7">
            <v>428986.4</v>
          </cell>
          <cell r="D7">
            <v>-428986.4</v>
          </cell>
          <cell r="E7">
            <v>-1</v>
          </cell>
        </row>
        <row r="8">
          <cell r="A8" t="str">
            <v>M6 - Mandated - Joint Use</v>
          </cell>
          <cell r="B8">
            <v>14747.75</v>
          </cell>
          <cell r="C8">
            <v>0</v>
          </cell>
          <cell r="D8">
            <v>14747.75</v>
          </cell>
        </row>
        <row r="9">
          <cell r="A9" t="str">
            <v>M9 - Mandated - Public Accommodations &amp; Other</v>
          </cell>
          <cell r="B9">
            <v>507246.13</v>
          </cell>
          <cell r="C9">
            <v>558457.01</v>
          </cell>
          <cell r="D9">
            <v>-51210.879999999997</v>
          </cell>
          <cell r="E9">
            <v>-9.1700666448792503E-2</v>
          </cell>
        </row>
        <row r="10">
          <cell r="A10" t="str">
            <v>N1 - N1--New Revenue/Connection -  Residential</v>
          </cell>
          <cell r="B10">
            <v>3194913.97</v>
          </cell>
          <cell r="C10">
            <v>3145250.18</v>
          </cell>
          <cell r="D10">
            <v>49663.79</v>
          </cell>
          <cell r="E10">
            <v>1.5790092093723399E-2</v>
          </cell>
        </row>
        <row r="11">
          <cell r="A11" t="str">
            <v>N2 - N2--New Revenue/Connection - Commercial</v>
          </cell>
          <cell r="B11">
            <v>2060574.14</v>
          </cell>
          <cell r="C11">
            <v>2499105.5499999998</v>
          </cell>
          <cell r="D11">
            <v>-438531.41</v>
          </cell>
          <cell r="E11">
            <v>-0.17547534556913799</v>
          </cell>
        </row>
        <row r="12">
          <cell r="A12" t="str">
            <v>N3 - N3--New Revenue/Connection - Industrial</v>
          </cell>
          <cell r="B12">
            <v>142529.59</v>
          </cell>
          <cell r="C12">
            <v>98587.12</v>
          </cell>
          <cell r="D12">
            <v>43942.47</v>
          </cell>
          <cell r="E12">
            <v>0.44572222010339702</v>
          </cell>
        </row>
        <row r="13">
          <cell r="A13" t="str">
            <v>N4 - N4--New Revenue/Connection - Irrigation</v>
          </cell>
          <cell r="B13">
            <v>215150.31</v>
          </cell>
          <cell r="C13">
            <v>247499.34</v>
          </cell>
          <cell r="D13">
            <v>-32349.03</v>
          </cell>
          <cell r="E13">
            <v>-0.130703500057818</v>
          </cell>
        </row>
        <row r="14">
          <cell r="A14" t="str">
            <v>N5 - New Revenue - Other Utilities</v>
          </cell>
          <cell r="B14">
            <v>-33628.19</v>
          </cell>
          <cell r="C14">
            <v>0</v>
          </cell>
          <cell r="D14">
            <v>-33628.19</v>
          </cell>
        </row>
        <row r="15">
          <cell r="A15" t="str">
            <v>N6 - New Revenue/Connection - Street Light &amp; Other</v>
          </cell>
          <cell r="B15">
            <v>25969.75</v>
          </cell>
          <cell r="C15">
            <v>386331.16</v>
          </cell>
          <cell r="D15">
            <v>-360361.41</v>
          </cell>
          <cell r="E15">
            <v>-0.93277852607074196</v>
          </cell>
        </row>
        <row r="16">
          <cell r="A16" t="str">
            <v>N7 - New Revenue/System Reinforcement - Feeder</v>
          </cell>
          <cell r="B16">
            <v>844363.16</v>
          </cell>
          <cell r="C16">
            <v>698994.28</v>
          </cell>
          <cell r="D16">
            <v>145368.88</v>
          </cell>
          <cell r="E16">
            <v>0.207968626009357</v>
          </cell>
        </row>
        <row r="17">
          <cell r="A17" t="str">
            <v>N8 - New Revenue/System Reinforcement - Substation</v>
          </cell>
          <cell r="B17">
            <v>2702262.18</v>
          </cell>
          <cell r="C17">
            <v>7305012.5199999996</v>
          </cell>
          <cell r="D17">
            <v>-4602750.34</v>
          </cell>
          <cell r="E17">
            <v>-0.63008110217448299</v>
          </cell>
        </row>
        <row r="18">
          <cell r="A18" t="str">
            <v>N9 - New Revenue/System Reinforcement - Subtransmis</v>
          </cell>
          <cell r="B18">
            <v>3368044.94</v>
          </cell>
          <cell r="C18">
            <v>2888844.24</v>
          </cell>
          <cell r="D18">
            <v>479200.7</v>
          </cell>
          <cell r="E18">
            <v>0.165879729119629</v>
          </cell>
        </row>
        <row r="19">
          <cell r="A19" t="str">
            <v>NT - Temporary Line Extension &gt; 1 Year</v>
          </cell>
          <cell r="B19">
            <v>26446.47</v>
          </cell>
          <cell r="C19">
            <v>0</v>
          </cell>
          <cell r="D19">
            <v>26446.47</v>
          </cell>
        </row>
        <row r="20">
          <cell r="A20" t="str">
            <v>PB - DO NOT USE</v>
          </cell>
          <cell r="B20">
            <v>965310.92</v>
          </cell>
          <cell r="C20">
            <v>0</v>
          </cell>
          <cell r="D20">
            <v>965310.92</v>
          </cell>
        </row>
        <row r="21">
          <cell r="A21" t="str">
            <v>R1 - Replace - Substation - Switchgear, Breakers, R</v>
          </cell>
          <cell r="B21">
            <v>84437.14</v>
          </cell>
          <cell r="C21">
            <v>158283.95000000001</v>
          </cell>
          <cell r="D21">
            <v>-73846.81</v>
          </cell>
          <cell r="E21">
            <v>-0.46654641863562302</v>
          </cell>
        </row>
        <row r="22">
          <cell r="A22" t="str">
            <v>R2 - Replace - Substation - Meters and Relays</v>
          </cell>
          <cell r="B22">
            <v>3106.34</v>
          </cell>
          <cell r="C22">
            <v>26376.7</v>
          </cell>
          <cell r="D22">
            <v>-23270.36</v>
          </cell>
          <cell r="E22">
            <v>-0.88223166658452301</v>
          </cell>
        </row>
        <row r="23">
          <cell r="A23" t="str">
            <v>R3 - Replace - Substation - Regulators</v>
          </cell>
          <cell r="B23">
            <v>72789.36</v>
          </cell>
          <cell r="C23">
            <v>43801.760000000002</v>
          </cell>
          <cell r="D23">
            <v>28987.599999999999</v>
          </cell>
          <cell r="E23">
            <v>0.66179075909278495</v>
          </cell>
        </row>
        <row r="24">
          <cell r="A24" t="str">
            <v>R4 - Replace - Substation - Transformers</v>
          </cell>
          <cell r="B24">
            <v>729732.95</v>
          </cell>
          <cell r="C24">
            <v>118259.99</v>
          </cell>
          <cell r="D24">
            <v>611472.96</v>
          </cell>
          <cell r="E24">
            <v>5.1705818679673499</v>
          </cell>
        </row>
        <row r="25">
          <cell r="A25" t="str">
            <v>R5 - Replace - Substation - Battery Banks</v>
          </cell>
          <cell r="B25">
            <v>37851.93</v>
          </cell>
          <cell r="C25">
            <v>14013.05</v>
          </cell>
          <cell r="D25">
            <v>23838.880000000001</v>
          </cell>
          <cell r="E25">
            <v>1.7011913894548301</v>
          </cell>
        </row>
        <row r="26">
          <cell r="A26" t="str">
            <v>R6 - Replace - Substation - Bushings, Glass &amp; Other</v>
          </cell>
          <cell r="B26">
            <v>58261.29</v>
          </cell>
          <cell r="C26">
            <v>147758.14000000001</v>
          </cell>
          <cell r="D26">
            <v>-89496.85</v>
          </cell>
          <cell r="E26">
            <v>-0.60569827151316302</v>
          </cell>
        </row>
        <row r="27">
          <cell r="A27" t="str">
            <v>R7 - Replace - Mobile Communications</v>
          </cell>
          <cell r="B27">
            <v>32422.26</v>
          </cell>
          <cell r="C27">
            <v>30516.43</v>
          </cell>
          <cell r="D27">
            <v>1905.83</v>
          </cell>
          <cell r="E27">
            <v>6.2452587016240103E-2</v>
          </cell>
        </row>
        <row r="28">
          <cell r="A28" t="str">
            <v>R8 - Replace - Microwave/Fiber Communications</v>
          </cell>
          <cell r="B28">
            <v>201942.93</v>
          </cell>
          <cell r="C28">
            <v>403224.74</v>
          </cell>
          <cell r="D28">
            <v>-201281.81</v>
          </cell>
          <cell r="E28">
            <v>-0.49918020903181698</v>
          </cell>
        </row>
        <row r="29">
          <cell r="A29" t="str">
            <v>R9 - Replace - Other Communications</v>
          </cell>
          <cell r="B29">
            <v>-7885.96</v>
          </cell>
          <cell r="C29">
            <v>73647.009999999995</v>
          </cell>
          <cell r="D29">
            <v>-81532.97</v>
          </cell>
          <cell r="E29">
            <v>-1.1070778026154799</v>
          </cell>
        </row>
        <row r="30">
          <cell r="A30" t="str">
            <v>RA - Replace - Underground Cable</v>
          </cell>
          <cell r="B30">
            <v>189537.94</v>
          </cell>
          <cell r="C30">
            <v>286374.83</v>
          </cell>
          <cell r="D30">
            <v>-96836.89</v>
          </cell>
          <cell r="E30">
            <v>-0.33814735044975802</v>
          </cell>
        </row>
        <row r="31">
          <cell r="A31" t="str">
            <v>RB - Replace - Underground - Vaults &amp; Equipment</v>
          </cell>
          <cell r="B31">
            <v>79125.91</v>
          </cell>
          <cell r="C31">
            <v>126694.96</v>
          </cell>
          <cell r="D31">
            <v>-47569.05</v>
          </cell>
          <cell r="E31">
            <v>-0.37546126538893099</v>
          </cell>
        </row>
        <row r="32">
          <cell r="A32" t="str">
            <v>RC - Replace - Overhead Distribution Lines - Poles</v>
          </cell>
          <cell r="B32">
            <v>561563.61</v>
          </cell>
          <cell r="C32">
            <v>758894.16</v>
          </cell>
          <cell r="D32">
            <v>-197330.55</v>
          </cell>
          <cell r="E32">
            <v>-0.260023808853662</v>
          </cell>
        </row>
        <row r="33">
          <cell r="A33" t="str">
            <v>RD - Replace - Overhead Distribution Lines - Other</v>
          </cell>
          <cell r="B33">
            <v>1181874.31</v>
          </cell>
          <cell r="C33">
            <v>1405697.08</v>
          </cell>
          <cell r="D33">
            <v>-223822.77</v>
          </cell>
          <cell r="E33">
            <v>-0.15922546413769301</v>
          </cell>
        </row>
        <row r="34">
          <cell r="A34" t="str">
            <v>RE - Replace - Overhead Transmission Lines - Poles</v>
          </cell>
          <cell r="B34">
            <v>716236.6</v>
          </cell>
          <cell r="C34">
            <v>752258.98</v>
          </cell>
          <cell r="D34">
            <v>-36022.379999999997</v>
          </cell>
          <cell r="E34">
            <v>-4.7885609820171197E-2</v>
          </cell>
        </row>
        <row r="35">
          <cell r="A35" t="str">
            <v>RF - Replace - Overhead Transmission Lines - Other</v>
          </cell>
          <cell r="B35">
            <v>84770.89</v>
          </cell>
          <cell r="C35">
            <v>138955.1</v>
          </cell>
          <cell r="D35">
            <v>-54184.21</v>
          </cell>
          <cell r="E35">
            <v>-0.389940419603167</v>
          </cell>
        </row>
        <row r="36">
          <cell r="A36" t="str">
            <v>RI - Replace - Storm and Casualty</v>
          </cell>
          <cell r="B36">
            <v>1460068.4</v>
          </cell>
          <cell r="C36">
            <v>873468.4</v>
          </cell>
          <cell r="D36">
            <v>586600</v>
          </cell>
          <cell r="E36">
            <v>0.67157552580036095</v>
          </cell>
        </row>
        <row r="37">
          <cell r="A37" t="str">
            <v>RQ - Office Equip/Other General Plant</v>
          </cell>
          <cell r="B37">
            <v>6315.97</v>
          </cell>
          <cell r="C37">
            <v>89397.79</v>
          </cell>
          <cell r="D37">
            <v>-83081.820000000007</v>
          </cell>
          <cell r="E37">
            <v>-0.92934981949777495</v>
          </cell>
        </row>
        <row r="38">
          <cell r="A38" t="str">
            <v>RV - Replace - Vehicles</v>
          </cell>
          <cell r="B38">
            <v>-76804.03</v>
          </cell>
          <cell r="C38">
            <v>467922.28</v>
          </cell>
          <cell r="D38">
            <v>-544726.31000000006</v>
          </cell>
          <cell r="E38">
            <v>-1.1641384334167599</v>
          </cell>
        </row>
        <row r="39">
          <cell r="A39" t="str">
            <v>U1 - Functional Upgrade - Feeder Improvements</v>
          </cell>
          <cell r="B39">
            <v>188328.29</v>
          </cell>
          <cell r="C39">
            <v>640523.91</v>
          </cell>
          <cell r="D39">
            <v>-452195.62</v>
          </cell>
          <cell r="E39">
            <v>-0.70597773625655902</v>
          </cell>
        </row>
        <row r="40">
          <cell r="A40" t="str">
            <v>U2 - Functional Upgrade - Substation Improvements</v>
          </cell>
          <cell r="B40">
            <v>39323.11</v>
          </cell>
          <cell r="C40">
            <v>69381.070000000007</v>
          </cell>
          <cell r="D40">
            <v>-30057.96</v>
          </cell>
          <cell r="E40">
            <v>-0.43322998621958397</v>
          </cell>
        </row>
        <row r="41">
          <cell r="A41" t="str">
            <v>U3 - Functional Upgrade - Transmission Improvements</v>
          </cell>
          <cell r="B41">
            <v>364.81</v>
          </cell>
          <cell r="C41">
            <v>20734.52</v>
          </cell>
          <cell r="D41">
            <v>-20369.71</v>
          </cell>
          <cell r="E41">
            <v>-0.98240566938612495</v>
          </cell>
        </row>
        <row r="42">
          <cell r="A42" t="str">
            <v>U4 - Functional Upgrade - Spare Equipment Additions</v>
          </cell>
          <cell r="B42">
            <v>34.799999999999997</v>
          </cell>
          <cell r="C42">
            <v>55823.81</v>
          </cell>
          <cell r="D42">
            <v>-55789.01</v>
          </cell>
          <cell r="E42">
            <v>-0.999376610088061</v>
          </cell>
        </row>
        <row r="43">
          <cell r="A43" t="str">
            <v>U5 - Functional Upgrade - Mobile Communications</v>
          </cell>
          <cell r="B43">
            <v>2126.17</v>
          </cell>
          <cell r="C43">
            <v>27798.91</v>
          </cell>
          <cell r="D43">
            <v>-25672.74</v>
          </cell>
          <cell r="E43">
            <v>-0.92351606591769198</v>
          </cell>
        </row>
        <row r="44">
          <cell r="A44" t="str">
            <v>U6 - Functional Upgrade - Microwave/Fiber Communica</v>
          </cell>
          <cell r="B44">
            <v>-94163.43</v>
          </cell>
          <cell r="C44">
            <v>239005.97</v>
          </cell>
          <cell r="D44">
            <v>-333169.40000000002</v>
          </cell>
          <cell r="E44">
            <v>-1.39397940561903</v>
          </cell>
        </row>
        <row r="45">
          <cell r="A45" t="str">
            <v>U7 - Functional Upgrade - Other Communications</v>
          </cell>
          <cell r="B45">
            <v>1616.75</v>
          </cell>
          <cell r="C45">
            <v>69781.11</v>
          </cell>
          <cell r="D45">
            <v>-68164.36</v>
          </cell>
          <cell r="E45">
            <v>-0.97683112234815395</v>
          </cell>
        </row>
        <row r="46">
          <cell r="A46" t="str">
            <v>U8 - Functional Upgrade - Technology Systems</v>
          </cell>
          <cell r="B46">
            <v>17522.25</v>
          </cell>
          <cell r="C46">
            <v>151797.53</v>
          </cell>
          <cell r="D46">
            <v>-134275.28</v>
          </cell>
          <cell r="E46">
            <v>-0.88456827986594999</v>
          </cell>
        </row>
        <row r="47">
          <cell r="A47" t="str">
            <v>U9 - Functional Upgrade - Computer/Office Equipment</v>
          </cell>
          <cell r="B47">
            <v>2591.2399999999998</v>
          </cell>
          <cell r="C47">
            <v>17539.400000000001</v>
          </cell>
          <cell r="D47">
            <v>-14948.16</v>
          </cell>
          <cell r="E47">
            <v>-0.85226176494064798</v>
          </cell>
        </row>
        <row r="48">
          <cell r="A48" t="str">
            <v>UA - Functional Upgrade - Safety Improvements</v>
          </cell>
          <cell r="B48">
            <v>48982.239999999998</v>
          </cell>
          <cell r="C48">
            <v>31899.93</v>
          </cell>
          <cell r="D48">
            <v>17082.310000000001</v>
          </cell>
          <cell r="E48">
            <v>0.53549678635658404</v>
          </cell>
        </row>
        <row r="49">
          <cell r="A49" t="str">
            <v>UQ - Functional Upgrade - Other General Plant</v>
          </cell>
          <cell r="B49">
            <v>2923.59</v>
          </cell>
          <cell r="C49">
            <v>95698.37</v>
          </cell>
          <cell r="D49">
            <v>-92774.78</v>
          </cell>
          <cell r="E49">
            <v>-0.96944994987897903</v>
          </cell>
        </row>
        <row r="50">
          <cell r="A50" t="str">
            <v>UV - Functional Upgrade - Vehicles</v>
          </cell>
          <cell r="B50">
            <v>8818.57</v>
          </cell>
          <cell r="C50">
            <v>40903.339999999997</v>
          </cell>
          <cell r="D50">
            <v>-32084.77</v>
          </cell>
          <cell r="E50">
            <v>-0.78440464764002205</v>
          </cell>
        </row>
        <row r="51">
          <cell r="A51" t="str">
            <v>Total</v>
          </cell>
          <cell r="B51">
            <v>20904124.379999999</v>
          </cell>
          <cell r="C51">
            <v>26835070.960000001</v>
          </cell>
          <cell r="D51">
            <v>-5930946.5800000001</v>
          </cell>
          <cell r="E51">
            <v>-0.22101475300142101</v>
          </cell>
        </row>
      </sheetData>
      <sheetData sheetId="53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9.2799999999999994</v>
          </cell>
          <cell r="C2">
            <v>0</v>
          </cell>
          <cell r="D2">
            <v>9.2799999999999994</v>
          </cell>
        </row>
        <row r="3">
          <cell r="A3" t="str">
            <v>M1 - Mandated - Highway Relocations</v>
          </cell>
          <cell r="B3">
            <v>140311.09</v>
          </cell>
          <cell r="C3">
            <v>1650494.36</v>
          </cell>
          <cell r="D3">
            <v>-1510183.27</v>
          </cell>
          <cell r="E3">
            <v>-0.91498844624952202</v>
          </cell>
        </row>
        <row r="4">
          <cell r="A4" t="str">
            <v>M2 - Mandated - Ovhd/Underground Conversions</v>
          </cell>
          <cell r="B4">
            <v>247453.9</v>
          </cell>
          <cell r="C4">
            <v>228898.81</v>
          </cell>
          <cell r="D4">
            <v>18555.09</v>
          </cell>
          <cell r="E4">
            <v>8.1062413561695704E-2</v>
          </cell>
        </row>
        <row r="5">
          <cell r="A5" t="str">
            <v>M3 - Mandated - Environmental</v>
          </cell>
          <cell r="B5">
            <v>6720.65</v>
          </cell>
          <cell r="C5">
            <v>4413.92</v>
          </cell>
          <cell r="D5">
            <v>2306.73</v>
          </cell>
          <cell r="E5">
            <v>0.52260349077463997</v>
          </cell>
        </row>
        <row r="6">
          <cell r="A6" t="str">
            <v>M4 - Mandated - Neutral Extensions</v>
          </cell>
          <cell r="B6">
            <v>121230.31</v>
          </cell>
          <cell r="C6">
            <v>108.5</v>
          </cell>
          <cell r="D6">
            <v>121121.81</v>
          </cell>
          <cell r="E6">
            <v>1116.33004608295</v>
          </cell>
        </row>
        <row r="7">
          <cell r="A7" t="str">
            <v>M5 - Mandated - Community Relations</v>
          </cell>
          <cell r="B7">
            <v>0</v>
          </cell>
          <cell r="C7">
            <v>428986.38</v>
          </cell>
          <cell r="D7">
            <v>-428986.38</v>
          </cell>
          <cell r="E7">
            <v>-1</v>
          </cell>
        </row>
        <row r="8">
          <cell r="A8" t="str">
            <v>M6 - Mandated - Joint Use</v>
          </cell>
          <cell r="B8">
            <v>-35206.949999999997</v>
          </cell>
          <cell r="C8">
            <v>0</v>
          </cell>
          <cell r="D8">
            <v>-35206.949999999997</v>
          </cell>
        </row>
        <row r="9">
          <cell r="A9" t="str">
            <v>M9 - Mandated - Public Accommodations &amp; Other</v>
          </cell>
          <cell r="B9">
            <v>315307.34000000003</v>
          </cell>
          <cell r="C9">
            <v>326980.12</v>
          </cell>
          <cell r="D9">
            <v>-11672.78</v>
          </cell>
          <cell r="E9">
            <v>-3.5698745232584803E-2</v>
          </cell>
        </row>
        <row r="10">
          <cell r="A10" t="str">
            <v>N1 - N1--New Revenue/Connection -  Residential</v>
          </cell>
          <cell r="B10">
            <v>3378838.16</v>
          </cell>
          <cell r="C10">
            <v>3173188.74</v>
          </cell>
          <cell r="D10">
            <v>205649.42</v>
          </cell>
          <cell r="E10">
            <v>6.4808442500650001E-2</v>
          </cell>
        </row>
        <row r="11">
          <cell r="A11" t="str">
            <v>N2 - N2--New Revenue/Connection - Commercial</v>
          </cell>
          <cell r="B11">
            <v>2573748.25</v>
          </cell>
          <cell r="C11">
            <v>2644904.19</v>
          </cell>
          <cell r="D11">
            <v>-71155.94</v>
          </cell>
          <cell r="E11">
            <v>-2.6903031220953201E-2</v>
          </cell>
        </row>
        <row r="12">
          <cell r="A12" t="str">
            <v>N3 - N3--New Revenue/Connection - Industrial</v>
          </cell>
          <cell r="B12">
            <v>587732.04</v>
          </cell>
          <cell r="C12">
            <v>189220.11</v>
          </cell>
          <cell r="D12">
            <v>398511.93</v>
          </cell>
          <cell r="E12">
            <v>2.1060759873778698</v>
          </cell>
        </row>
        <row r="13">
          <cell r="A13" t="str">
            <v>N4 - N4--New Revenue/Connection - Irrigation</v>
          </cell>
          <cell r="B13">
            <v>349514.36</v>
          </cell>
          <cell r="C13">
            <v>336678.41</v>
          </cell>
          <cell r="D13">
            <v>12835.95</v>
          </cell>
          <cell r="E13">
            <v>3.8125254304248402E-2</v>
          </cell>
        </row>
        <row r="14">
          <cell r="A14" t="str">
            <v>N5 - New Revenue - Other Utilities</v>
          </cell>
          <cell r="B14">
            <v>315990.13</v>
          </cell>
          <cell r="C14">
            <v>0</v>
          </cell>
          <cell r="D14">
            <v>315990.13</v>
          </cell>
        </row>
        <row r="15">
          <cell r="A15" t="str">
            <v>N6 - New Revenue/Connection - Street Light &amp; Other</v>
          </cell>
          <cell r="B15">
            <v>-96196.15</v>
          </cell>
          <cell r="C15">
            <v>386331.5</v>
          </cell>
          <cell r="D15">
            <v>-482527.65</v>
          </cell>
          <cell r="E15">
            <v>-1.24899898144469</v>
          </cell>
        </row>
        <row r="16">
          <cell r="A16" t="str">
            <v>N7 - New Revenue/System Reinforcement - Feeder</v>
          </cell>
          <cell r="B16">
            <v>785957.6</v>
          </cell>
          <cell r="C16">
            <v>689545.19</v>
          </cell>
          <cell r="D16">
            <v>96412.41</v>
          </cell>
          <cell r="E16">
            <v>0.13982029227119999</v>
          </cell>
        </row>
        <row r="17">
          <cell r="A17" t="str">
            <v>N8 - New Revenue/System Reinforcement - Substation</v>
          </cell>
          <cell r="B17">
            <v>4151372.9</v>
          </cell>
          <cell r="C17">
            <v>8573260.1600000001</v>
          </cell>
          <cell r="D17">
            <v>-4421887.26</v>
          </cell>
          <cell r="E17">
            <v>-0.51577663309823096</v>
          </cell>
        </row>
        <row r="18">
          <cell r="A18" t="str">
            <v>N9 - New Revenue/System Reinforcement - Subtransmis</v>
          </cell>
          <cell r="B18">
            <v>2884279.26</v>
          </cell>
          <cell r="C18">
            <v>2698228.47</v>
          </cell>
          <cell r="D18">
            <v>186050.79</v>
          </cell>
          <cell r="E18">
            <v>6.8952941557243297E-2</v>
          </cell>
        </row>
        <row r="19">
          <cell r="A19" t="str">
            <v>NT - Temporary Line Extension &gt; 1 Year</v>
          </cell>
          <cell r="B19">
            <v>3224.28</v>
          </cell>
          <cell r="C19">
            <v>0</v>
          </cell>
          <cell r="D19">
            <v>3224.28</v>
          </cell>
        </row>
        <row r="20">
          <cell r="A20" t="str">
            <v>PB - DO NOT USE</v>
          </cell>
          <cell r="B20">
            <v>116432.27</v>
          </cell>
          <cell r="C20">
            <v>0</v>
          </cell>
          <cell r="D20">
            <v>116432.27</v>
          </cell>
        </row>
        <row r="21">
          <cell r="A21" t="str">
            <v>R1 - Replace - Substation - Switchgear, Breakers, R</v>
          </cell>
          <cell r="B21">
            <v>347715.39</v>
          </cell>
          <cell r="C21">
            <v>158284.20000000001</v>
          </cell>
          <cell r="D21">
            <v>189431.19</v>
          </cell>
          <cell r="E21">
            <v>1.1967788951771601</v>
          </cell>
        </row>
        <row r="22">
          <cell r="A22" t="str">
            <v>R2 - Replace - Substation - Meters and Relays</v>
          </cell>
          <cell r="B22">
            <v>7348.71</v>
          </cell>
          <cell r="C22">
            <v>26376.53</v>
          </cell>
          <cell r="D22">
            <v>-19027.82</v>
          </cell>
          <cell r="E22">
            <v>-0.72139208607045702</v>
          </cell>
        </row>
        <row r="23">
          <cell r="A23" t="str">
            <v>R3 - Replace - Substation - Regulators</v>
          </cell>
          <cell r="B23">
            <v>99105.34</v>
          </cell>
          <cell r="C23">
            <v>43801.99</v>
          </cell>
          <cell r="D23">
            <v>55303.35</v>
          </cell>
          <cell r="E23">
            <v>1.26257619802205</v>
          </cell>
        </row>
        <row r="24">
          <cell r="A24" t="str">
            <v>R4 - Replace - Substation - Transformers</v>
          </cell>
          <cell r="B24">
            <v>304905.19</v>
          </cell>
          <cell r="C24">
            <v>374441.53</v>
          </cell>
          <cell r="D24">
            <v>-69536.34</v>
          </cell>
          <cell r="E24">
            <v>-0.185706804477591</v>
          </cell>
        </row>
        <row r="25">
          <cell r="A25" t="str">
            <v>R5 - Replace - Substation - Battery Banks</v>
          </cell>
          <cell r="B25">
            <v>61127.51</v>
          </cell>
          <cell r="C25">
            <v>14012.66</v>
          </cell>
          <cell r="D25">
            <v>47114.85</v>
          </cell>
          <cell r="E25">
            <v>3.3623059433398099</v>
          </cell>
        </row>
        <row r="26">
          <cell r="A26" t="str">
            <v>R6 - Replace - Substation - Bushings, Glass &amp; Other</v>
          </cell>
          <cell r="B26">
            <v>91483.5</v>
          </cell>
          <cell r="C26">
            <v>80928.259999999995</v>
          </cell>
          <cell r="D26">
            <v>10555.24</v>
          </cell>
          <cell r="E26">
            <v>0.130427121502427</v>
          </cell>
        </row>
        <row r="27">
          <cell r="A27" t="str">
            <v>R7 - Replace - Mobile Communications</v>
          </cell>
          <cell r="B27">
            <v>18944.419999999998</v>
          </cell>
          <cell r="C27">
            <v>24027.42</v>
          </cell>
          <cell r="D27">
            <v>-5083</v>
          </cell>
          <cell r="E27">
            <v>-0.21154997082499899</v>
          </cell>
        </row>
        <row r="28">
          <cell r="A28" t="str">
            <v>R8 - Replace - Microwave/Fiber Communications</v>
          </cell>
          <cell r="B28">
            <v>41877.81</v>
          </cell>
          <cell r="C28">
            <v>268574.83</v>
          </cell>
          <cell r="D28">
            <v>-226697.02</v>
          </cell>
          <cell r="E28">
            <v>-0.84407395882927705</v>
          </cell>
        </row>
        <row r="29">
          <cell r="A29" t="str">
            <v>R9 - Replace - Other Communications</v>
          </cell>
          <cell r="B29">
            <v>55286</v>
          </cell>
          <cell r="C29">
            <v>9784.2900000000009</v>
          </cell>
          <cell r="D29">
            <v>45501.71</v>
          </cell>
          <cell r="E29">
            <v>4.6504866474726301</v>
          </cell>
        </row>
        <row r="30">
          <cell r="A30" t="str">
            <v>RA - Replace - Underground Cable</v>
          </cell>
          <cell r="B30">
            <v>186133.88</v>
          </cell>
          <cell r="C30">
            <v>286375.40000000002</v>
          </cell>
          <cell r="D30">
            <v>-100241.52</v>
          </cell>
          <cell r="E30">
            <v>-0.350035373150068</v>
          </cell>
        </row>
        <row r="31">
          <cell r="A31" t="str">
            <v>RB - Replace - Underground - Vaults &amp; Equipment</v>
          </cell>
          <cell r="B31">
            <v>47574.23</v>
          </cell>
          <cell r="C31">
            <v>126695.31</v>
          </cell>
          <cell r="D31">
            <v>-79121.08</v>
          </cell>
          <cell r="E31">
            <v>-0.62449888634393802</v>
          </cell>
        </row>
        <row r="32">
          <cell r="A32" t="str">
            <v>RC - Replace - Overhead Distribution Lines - Poles</v>
          </cell>
          <cell r="B32">
            <v>673216.93</v>
          </cell>
          <cell r="C32">
            <v>758894.47</v>
          </cell>
          <cell r="D32">
            <v>-85677.54</v>
          </cell>
          <cell r="E32">
            <v>-0.11289783149955</v>
          </cell>
        </row>
        <row r="33">
          <cell r="A33" t="str">
            <v>RD - Replace - Overhead Distribution Lines - Other</v>
          </cell>
          <cell r="B33">
            <v>1151377.02</v>
          </cell>
          <cell r="C33">
            <v>1250453.95</v>
          </cell>
          <cell r="D33">
            <v>-99076.93</v>
          </cell>
          <cell r="E33">
            <v>-7.9232769827309493E-2</v>
          </cell>
        </row>
        <row r="34">
          <cell r="A34" t="str">
            <v>RE - Replace - Overhead Transmission Lines - Poles</v>
          </cell>
          <cell r="B34">
            <v>170813.87</v>
          </cell>
          <cell r="C34">
            <v>527811.92000000004</v>
          </cell>
          <cell r="D34">
            <v>-356998.05</v>
          </cell>
          <cell r="E34">
            <v>-0.67637360293037696</v>
          </cell>
        </row>
        <row r="35">
          <cell r="A35" t="str">
            <v>RF - Replace - Overhead Transmission Lines - Other</v>
          </cell>
          <cell r="B35">
            <v>-2651.52</v>
          </cell>
          <cell r="C35">
            <v>123610.27</v>
          </cell>
          <cell r="D35">
            <v>-126261.79</v>
          </cell>
          <cell r="E35">
            <v>-1.0214506448372001</v>
          </cell>
        </row>
        <row r="36">
          <cell r="A36" t="str">
            <v>RI - Replace - Storm and Casualty</v>
          </cell>
          <cell r="B36">
            <v>1051999.8</v>
          </cell>
          <cell r="C36">
            <v>1147183.3600000001</v>
          </cell>
          <cell r="D36">
            <v>-95183.56</v>
          </cell>
          <cell r="E36">
            <v>-8.2971531246757296E-2</v>
          </cell>
        </row>
        <row r="37">
          <cell r="A37" t="str">
            <v>RQ - Office Equip/Other General Plant</v>
          </cell>
          <cell r="B37">
            <v>107002.07</v>
          </cell>
          <cell r="C37">
            <v>79992.11</v>
          </cell>
          <cell r="D37">
            <v>27009.96</v>
          </cell>
          <cell r="E37">
            <v>0.33765780150067298</v>
          </cell>
        </row>
        <row r="38">
          <cell r="A38" t="str">
            <v>RV - Replace - Vehicles</v>
          </cell>
          <cell r="B38">
            <v>13970.57</v>
          </cell>
          <cell r="C38">
            <v>406874.44</v>
          </cell>
          <cell r="D38">
            <v>-392903.87</v>
          </cell>
          <cell r="E38">
            <v>-0.96566368238810996</v>
          </cell>
        </row>
        <row r="39">
          <cell r="A39" t="str">
            <v>U1 - Functional Upgrade - Feeder Improvements</v>
          </cell>
          <cell r="B39">
            <v>145152.16</v>
          </cell>
          <cell r="C39">
            <v>244366.85</v>
          </cell>
          <cell r="D39">
            <v>-99214.69</v>
          </cell>
          <cell r="E39">
            <v>-0.40600715686272498</v>
          </cell>
        </row>
        <row r="40">
          <cell r="A40" t="str">
            <v>U2 - Functional Upgrade - Substation Improvements</v>
          </cell>
          <cell r="B40">
            <v>65658.61</v>
          </cell>
          <cell r="C40">
            <v>69381.06</v>
          </cell>
          <cell r="D40">
            <v>-3722.45</v>
          </cell>
          <cell r="E40">
            <v>-5.3652250340366699E-2</v>
          </cell>
        </row>
        <row r="41">
          <cell r="A41" t="str">
            <v>U3 - Functional Upgrade - Transmission Improvements</v>
          </cell>
          <cell r="B41">
            <v>2110.8000000000002</v>
          </cell>
          <cell r="C41">
            <v>20734.63</v>
          </cell>
          <cell r="D41">
            <v>-18623.830000000002</v>
          </cell>
          <cell r="E41">
            <v>-0.89819929268089205</v>
          </cell>
        </row>
        <row r="42">
          <cell r="A42" t="str">
            <v>U4 - Functional Upgrade - Spare Equipment Additions</v>
          </cell>
          <cell r="B42">
            <v>40.42</v>
          </cell>
          <cell r="C42">
            <v>55823.82</v>
          </cell>
          <cell r="D42">
            <v>-55783.4</v>
          </cell>
          <cell r="E42">
            <v>-0.99927593632968903</v>
          </cell>
        </row>
        <row r="43">
          <cell r="A43" t="str">
            <v>U5 - Functional Upgrade - Mobile Communications</v>
          </cell>
          <cell r="B43">
            <v>61784.95</v>
          </cell>
          <cell r="C43">
            <v>14025.18</v>
          </cell>
          <cell r="D43">
            <v>47759.77</v>
          </cell>
          <cell r="E43">
            <v>3.4052874900714301</v>
          </cell>
        </row>
        <row r="44">
          <cell r="A44" t="str">
            <v>U6 - Functional Upgrade - Microwave/Fiber Communica</v>
          </cell>
          <cell r="B44">
            <v>162004.9</v>
          </cell>
          <cell r="C44">
            <v>8566.77</v>
          </cell>
          <cell r="D44">
            <v>153438.13</v>
          </cell>
          <cell r="E44">
            <v>17.910849713485899</v>
          </cell>
        </row>
        <row r="45">
          <cell r="A45" t="str">
            <v>U7 - Functional Upgrade - Other Communications</v>
          </cell>
          <cell r="B45">
            <v>21137.67</v>
          </cell>
          <cell r="C45">
            <v>43258.86</v>
          </cell>
          <cell r="D45">
            <v>-22121.19</v>
          </cell>
          <cell r="E45">
            <v>-0.51136784464500495</v>
          </cell>
        </row>
        <row r="46">
          <cell r="A46" t="str">
            <v>U8 - Functional Upgrade - Technology Systems</v>
          </cell>
          <cell r="B46">
            <v>5944.35</v>
          </cell>
          <cell r="C46">
            <v>176549.42</v>
          </cell>
          <cell r="D46">
            <v>-170605.07</v>
          </cell>
          <cell r="E46">
            <v>-0.96633039066341897</v>
          </cell>
        </row>
        <row r="47">
          <cell r="A47" t="str">
            <v>U9 - Functional Upgrade - Computer/Office Equipment</v>
          </cell>
          <cell r="B47">
            <v>110.99</v>
          </cell>
          <cell r="C47">
            <v>17539.2</v>
          </cell>
          <cell r="D47">
            <v>-17428.21</v>
          </cell>
          <cell r="E47">
            <v>-0.99367188925378602</v>
          </cell>
        </row>
        <row r="48">
          <cell r="A48" t="str">
            <v>UA - Functional Upgrade - Safety Improvements</v>
          </cell>
          <cell r="B48">
            <v>88331.8</v>
          </cell>
          <cell r="C48">
            <v>31897.91</v>
          </cell>
          <cell r="D48">
            <v>56433.89</v>
          </cell>
          <cell r="E48">
            <v>1.7692033741395601</v>
          </cell>
        </row>
        <row r="49">
          <cell r="A49" t="str">
            <v>UQ - Functional Upgrade - Other General Plant</v>
          </cell>
          <cell r="B49">
            <v>66794.48</v>
          </cell>
          <cell r="C49">
            <v>95698.5</v>
          </cell>
          <cell r="D49">
            <v>-28904.02</v>
          </cell>
          <cell r="E49">
            <v>-0.30203211126611201</v>
          </cell>
        </row>
        <row r="50">
          <cell r="A50" t="str">
            <v>UV - Functional Upgrade - Vehicles</v>
          </cell>
          <cell r="B50">
            <v>-37450.43</v>
          </cell>
          <cell r="C50">
            <v>35566.870000000003</v>
          </cell>
          <cell r="D50">
            <v>-73017.3</v>
          </cell>
          <cell r="E50">
            <v>-2.05295827268466</v>
          </cell>
        </row>
        <row r="51">
          <cell r="A51" t="str">
            <v>Total</v>
          </cell>
          <cell r="B51">
            <v>20855570.140000001</v>
          </cell>
          <cell r="C51">
            <v>27852770.870000001</v>
          </cell>
          <cell r="D51">
            <v>-6997200.7300000004</v>
          </cell>
          <cell r="E51">
            <v>-0.25122099207503401</v>
          </cell>
        </row>
      </sheetData>
      <sheetData sheetId="54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9.58</v>
          </cell>
          <cell r="C2">
            <v>0</v>
          </cell>
          <cell r="D2">
            <v>9.58</v>
          </cell>
        </row>
        <row r="3">
          <cell r="A3" t="str">
            <v>M1 - Mandated - Highway Relocations</v>
          </cell>
          <cell r="B3">
            <v>933497.75</v>
          </cell>
          <cell r="C3">
            <v>1360564.71</v>
          </cell>
          <cell r="D3">
            <v>-427066.96</v>
          </cell>
          <cell r="E3">
            <v>-0.31388948784361798</v>
          </cell>
        </row>
        <row r="4">
          <cell r="A4" t="str">
            <v>M2 - Mandated - Ovhd/Underground Conversions</v>
          </cell>
          <cell r="B4">
            <v>243165.98</v>
          </cell>
          <cell r="C4">
            <v>294131.93</v>
          </cell>
          <cell r="D4">
            <v>-50965.95</v>
          </cell>
          <cell r="E4">
            <v>-0.17327581537985401</v>
          </cell>
        </row>
        <row r="5">
          <cell r="A5" t="str">
            <v>M3 - Mandated - Environmental</v>
          </cell>
          <cell r="B5">
            <v>27913.55</v>
          </cell>
          <cell r="C5">
            <v>10679.3</v>
          </cell>
          <cell r="D5">
            <v>17234.25</v>
          </cell>
          <cell r="E5">
            <v>1.6137995936063201</v>
          </cell>
        </row>
        <row r="6">
          <cell r="A6" t="str">
            <v>M4 - Mandated - Neutral Extensions</v>
          </cell>
          <cell r="B6">
            <v>7583.66</v>
          </cell>
          <cell r="C6">
            <v>108.5</v>
          </cell>
          <cell r="D6">
            <v>7475.16</v>
          </cell>
          <cell r="E6">
            <v>68.895483870967695</v>
          </cell>
        </row>
        <row r="7">
          <cell r="A7" t="str">
            <v>M5 - Mandated - Community Relations</v>
          </cell>
          <cell r="B7">
            <v>0</v>
          </cell>
          <cell r="C7">
            <v>333757.11</v>
          </cell>
          <cell r="D7">
            <v>-333757.11</v>
          </cell>
          <cell r="E7">
            <v>-1</v>
          </cell>
        </row>
        <row r="8">
          <cell r="A8" t="str">
            <v>M6 - Mandated - Joint Use</v>
          </cell>
          <cell r="B8">
            <v>11842.36</v>
          </cell>
          <cell r="C8">
            <v>0</v>
          </cell>
          <cell r="D8">
            <v>11842.36</v>
          </cell>
        </row>
        <row r="9">
          <cell r="A9" t="str">
            <v>M9 - Mandated - Public Accommodations &amp; Other</v>
          </cell>
          <cell r="B9">
            <v>502308.03</v>
          </cell>
          <cell r="C9">
            <v>607433.23</v>
          </cell>
          <cell r="D9">
            <v>-105125.2</v>
          </cell>
          <cell r="E9">
            <v>-0.173064618147414</v>
          </cell>
        </row>
        <row r="10">
          <cell r="A10" t="str">
            <v>N1 - N1--New Revenue/Connection -  Residential</v>
          </cell>
          <cell r="B10">
            <v>2893847.91</v>
          </cell>
          <cell r="C10">
            <v>3167605.98</v>
          </cell>
          <cell r="D10">
            <v>-273758.07</v>
          </cell>
          <cell r="E10">
            <v>-8.6424281216946106E-2</v>
          </cell>
        </row>
        <row r="11">
          <cell r="A11" t="str">
            <v>N2 - N2--New Revenue/Connection - Commercial</v>
          </cell>
          <cell r="B11">
            <v>1672570.3</v>
          </cell>
          <cell r="C11">
            <v>2796912.93</v>
          </cell>
          <cell r="D11">
            <v>-1124342.6299999999</v>
          </cell>
          <cell r="E11">
            <v>-0.40199414788360999</v>
          </cell>
        </row>
        <row r="12">
          <cell r="A12" t="str">
            <v>N3 - N3--New Revenue/Connection - Industrial</v>
          </cell>
          <cell r="B12">
            <v>458888.02</v>
          </cell>
          <cell r="C12">
            <v>98587.1</v>
          </cell>
          <cell r="D12">
            <v>360300.92</v>
          </cell>
          <cell r="E12">
            <v>3.65464568893902</v>
          </cell>
        </row>
        <row r="13">
          <cell r="A13" t="str">
            <v>N4 - N4--New Revenue/Connection - Irrigation</v>
          </cell>
          <cell r="B13">
            <v>617052.32999999996</v>
          </cell>
          <cell r="C13">
            <v>556940.03</v>
          </cell>
          <cell r="D13">
            <v>60112.3</v>
          </cell>
          <cell r="E13">
            <v>0.10793316472511399</v>
          </cell>
        </row>
        <row r="14">
          <cell r="A14" t="str">
            <v>N5 - New Revenue - Other Utilities</v>
          </cell>
          <cell r="B14">
            <v>107162.77</v>
          </cell>
          <cell r="C14">
            <v>0</v>
          </cell>
          <cell r="D14">
            <v>107162.77</v>
          </cell>
        </row>
        <row r="15">
          <cell r="A15" t="str">
            <v>N6 - New Revenue/Connection - Street Light &amp; Other</v>
          </cell>
          <cell r="B15">
            <v>238267.73</v>
          </cell>
          <cell r="C15">
            <v>386331.41</v>
          </cell>
          <cell r="D15">
            <v>-148063.67999999999</v>
          </cell>
          <cell r="E15">
            <v>-0.38325560947788301</v>
          </cell>
        </row>
        <row r="16">
          <cell r="A16" t="str">
            <v>N7 - New Revenue/System Reinforcement - Feeder</v>
          </cell>
          <cell r="B16">
            <v>769489.25</v>
          </cell>
          <cell r="C16">
            <v>839475.61</v>
          </cell>
          <cell r="D16">
            <v>-69986.36</v>
          </cell>
          <cell r="E16">
            <v>-8.3369140408975098E-2</v>
          </cell>
        </row>
        <row r="17">
          <cell r="A17" t="str">
            <v>N8 - New Revenue/System Reinforcement - Substation</v>
          </cell>
          <cell r="B17">
            <v>3703787.35</v>
          </cell>
          <cell r="C17">
            <v>8226896.4299999997</v>
          </cell>
          <cell r="D17">
            <v>-4523109.08</v>
          </cell>
          <cell r="E17">
            <v>-0.54979531084238997</v>
          </cell>
        </row>
        <row r="18">
          <cell r="A18" t="str">
            <v>N9 - New Revenue/System Reinforcement - Subtransmis</v>
          </cell>
          <cell r="B18">
            <v>2191657.62</v>
          </cell>
          <cell r="C18">
            <v>2376441.5499999998</v>
          </cell>
          <cell r="D18">
            <v>-184783.93</v>
          </cell>
          <cell r="E18">
            <v>-7.7756564220988297E-2</v>
          </cell>
        </row>
        <row r="19">
          <cell r="A19" t="str">
            <v>NT - Temporary Line Extension &gt; 1 Year</v>
          </cell>
          <cell r="B19">
            <v>-6432.55</v>
          </cell>
          <cell r="C19">
            <v>0</v>
          </cell>
          <cell r="D19">
            <v>-6432.55</v>
          </cell>
        </row>
        <row r="20">
          <cell r="A20" t="str">
            <v>PB - DO NOT USE</v>
          </cell>
          <cell r="B20">
            <v>872266.92</v>
          </cell>
          <cell r="C20">
            <v>0</v>
          </cell>
          <cell r="D20">
            <v>872266.92</v>
          </cell>
        </row>
        <row r="21">
          <cell r="A21" t="str">
            <v>R1 - Replace - Substation - Switchgear, Breakers, R</v>
          </cell>
          <cell r="B21">
            <v>88025.19</v>
          </cell>
          <cell r="C21">
            <v>111057.72</v>
          </cell>
          <cell r="D21">
            <v>-23032.53</v>
          </cell>
          <cell r="E21">
            <v>-0.20739242620864201</v>
          </cell>
        </row>
        <row r="22">
          <cell r="A22" t="str">
            <v>R2 - Replace - Substation - Meters and Relays</v>
          </cell>
          <cell r="B22">
            <v>45628.61</v>
          </cell>
          <cell r="C22">
            <v>26376.55</v>
          </cell>
          <cell r="D22">
            <v>19252.060000000001</v>
          </cell>
          <cell r="E22">
            <v>0.72989302998307204</v>
          </cell>
        </row>
        <row r="23">
          <cell r="A23" t="str">
            <v>R3 - Replace - Substation - Regulators</v>
          </cell>
          <cell r="B23">
            <v>1608.87</v>
          </cell>
          <cell r="C23">
            <v>30732.87</v>
          </cell>
          <cell r="D23">
            <v>-29124</v>
          </cell>
          <cell r="E23">
            <v>-0.94764986153261999</v>
          </cell>
        </row>
        <row r="24">
          <cell r="A24" t="str">
            <v>R4 - Replace - Substation - Transformers</v>
          </cell>
          <cell r="B24">
            <v>5447.63</v>
          </cell>
          <cell r="C24">
            <v>74845.5</v>
          </cell>
          <cell r="D24">
            <v>-69397.87</v>
          </cell>
          <cell r="E24">
            <v>-0.92721499622555803</v>
          </cell>
        </row>
        <row r="25">
          <cell r="A25" t="str">
            <v>R5 - Replace - Substation - Battery Banks</v>
          </cell>
          <cell r="B25">
            <v>58865.47</v>
          </cell>
          <cell r="C25">
            <v>14013.1</v>
          </cell>
          <cell r="D25">
            <v>44852.37</v>
          </cell>
          <cell r="E25">
            <v>3.2007457307804801</v>
          </cell>
        </row>
        <row r="26">
          <cell r="A26" t="str">
            <v>R6 - Replace - Substation - Bushings, Glass &amp; Other</v>
          </cell>
          <cell r="B26">
            <v>116324.67</v>
          </cell>
          <cell r="C26">
            <v>67562.39</v>
          </cell>
          <cell r="D26">
            <v>48762.28</v>
          </cell>
          <cell r="E26">
            <v>0.72173704926661097</v>
          </cell>
        </row>
        <row r="27">
          <cell r="A27" t="str">
            <v>R7 - Replace - Mobile Communications</v>
          </cell>
          <cell r="B27">
            <v>3757.2</v>
          </cell>
          <cell r="C27">
            <v>10028.129999999999</v>
          </cell>
          <cell r="D27">
            <v>-6270.93</v>
          </cell>
          <cell r="E27">
            <v>-0.62533393563904704</v>
          </cell>
        </row>
        <row r="28">
          <cell r="A28" t="str">
            <v>R8 - Replace - Microwave/Fiber Communications</v>
          </cell>
          <cell r="B28">
            <v>215158.61</v>
          </cell>
          <cell r="C28">
            <v>122043.99</v>
          </cell>
          <cell r="D28">
            <v>93114.62</v>
          </cell>
          <cell r="E28">
            <v>0.76295948698497995</v>
          </cell>
        </row>
        <row r="29">
          <cell r="A29" t="str">
            <v>R9 - Replace - Other Communications</v>
          </cell>
          <cell r="B29">
            <v>-98620.79</v>
          </cell>
          <cell r="C29">
            <v>15805.72</v>
          </cell>
          <cell r="D29">
            <v>-114426.51</v>
          </cell>
          <cell r="E29">
            <v>-7.2395632720306304</v>
          </cell>
        </row>
        <row r="30">
          <cell r="A30" t="str">
            <v>RA - Replace - Underground Cable</v>
          </cell>
          <cell r="B30">
            <v>186567.87</v>
          </cell>
          <cell r="C30">
            <v>408153.81</v>
          </cell>
          <cell r="D30">
            <v>-221585.94</v>
          </cell>
          <cell r="E30">
            <v>-0.54289812950661898</v>
          </cell>
        </row>
        <row r="31">
          <cell r="A31" t="str">
            <v>RB - Replace - Underground - Vaults &amp; Equipment</v>
          </cell>
          <cell r="B31">
            <v>62397.66</v>
          </cell>
          <cell r="C31">
            <v>42539.34</v>
          </cell>
          <cell r="D31">
            <v>19858.32</v>
          </cell>
          <cell r="E31">
            <v>0.46682247538396199</v>
          </cell>
        </row>
        <row r="32">
          <cell r="A32" t="str">
            <v>RC - Replace - Overhead Distribution Lines - Poles</v>
          </cell>
          <cell r="B32">
            <v>777757.37</v>
          </cell>
          <cell r="C32">
            <v>758894.28</v>
          </cell>
          <cell r="D32">
            <v>18863.09</v>
          </cell>
          <cell r="E32">
            <v>2.4856018153147801E-2</v>
          </cell>
        </row>
        <row r="33">
          <cell r="A33" t="str">
            <v>RD - Replace - Overhead Distribution Lines - Other</v>
          </cell>
          <cell r="B33">
            <v>900085.31</v>
          </cell>
          <cell r="C33">
            <v>1418922.48</v>
          </cell>
          <cell r="D33">
            <v>-518837.17</v>
          </cell>
          <cell r="E33">
            <v>-0.365655754499005</v>
          </cell>
        </row>
        <row r="34">
          <cell r="A34" t="str">
            <v>RE - Replace - Overhead Transmission Lines - Poles</v>
          </cell>
          <cell r="B34">
            <v>121196.46</v>
          </cell>
          <cell r="C34">
            <v>527811.52</v>
          </cell>
          <cell r="D34">
            <v>-406615.06</v>
          </cell>
          <cell r="E34">
            <v>-0.77037928236200703</v>
          </cell>
        </row>
        <row r="35">
          <cell r="A35" t="str">
            <v>RF - Replace - Overhead Transmission Lines - Other</v>
          </cell>
          <cell r="B35">
            <v>246564.65</v>
          </cell>
          <cell r="C35">
            <v>123609.54</v>
          </cell>
          <cell r="D35">
            <v>122955.11</v>
          </cell>
          <cell r="E35">
            <v>0.99470566753989997</v>
          </cell>
        </row>
        <row r="36">
          <cell r="A36" t="str">
            <v>RI - Replace - Storm and Casualty</v>
          </cell>
          <cell r="B36">
            <v>797310.32</v>
          </cell>
          <cell r="C36">
            <v>841160.78</v>
          </cell>
          <cell r="D36">
            <v>-43850.46</v>
          </cell>
          <cell r="E36">
            <v>-5.2130889887662103E-2</v>
          </cell>
        </row>
        <row r="37">
          <cell r="A37" t="str">
            <v>RQ - Office Equip/Other General Plant</v>
          </cell>
          <cell r="B37">
            <v>337123.28</v>
          </cell>
          <cell r="C37">
            <v>79990.820000000007</v>
          </cell>
          <cell r="D37">
            <v>257132.46</v>
          </cell>
          <cell r="E37">
            <v>3.2145246166997699</v>
          </cell>
        </row>
        <row r="38">
          <cell r="A38" t="str">
            <v>RV - Replace - Vehicles</v>
          </cell>
          <cell r="B38">
            <v>-360488.09</v>
          </cell>
          <cell r="C38">
            <v>345826.53</v>
          </cell>
          <cell r="D38">
            <v>-706314.62</v>
          </cell>
          <cell r="E38">
            <v>-2.0423957063097502</v>
          </cell>
        </row>
        <row r="39">
          <cell r="A39" t="str">
            <v>U1 - Functional Upgrade - Feeder Improvements</v>
          </cell>
          <cell r="B39">
            <v>39545.14</v>
          </cell>
          <cell r="C39">
            <v>457232.83</v>
          </cell>
          <cell r="D39">
            <v>-417687.69</v>
          </cell>
          <cell r="E39">
            <v>-0.913512028434179</v>
          </cell>
        </row>
        <row r="40">
          <cell r="A40" t="str">
            <v>U2 - Functional Upgrade - Substation Improvements</v>
          </cell>
          <cell r="B40">
            <v>46050.97</v>
          </cell>
          <cell r="C40">
            <v>69381.009999999995</v>
          </cell>
          <cell r="D40">
            <v>-23330.04</v>
          </cell>
          <cell r="E40">
            <v>-0.33625973447201202</v>
          </cell>
        </row>
        <row r="41">
          <cell r="A41" t="str">
            <v>U3 - Functional Upgrade - Transmission Improvements</v>
          </cell>
          <cell r="B41">
            <v>2690.19</v>
          </cell>
          <cell r="C41">
            <v>20734.580000000002</v>
          </cell>
          <cell r="D41">
            <v>-18044.39</v>
          </cell>
          <cell r="E41">
            <v>-0.870255872074573</v>
          </cell>
        </row>
        <row r="42">
          <cell r="A42" t="str">
            <v>U4 - Functional Upgrade - Spare Equipment Additions</v>
          </cell>
          <cell r="B42">
            <v>6.11</v>
          </cell>
          <cell r="C42">
            <v>55823.839999999997</v>
          </cell>
          <cell r="D42">
            <v>-55817.73</v>
          </cell>
          <cell r="E42">
            <v>-0.99989054855416604</v>
          </cell>
        </row>
        <row r="43">
          <cell r="A43" t="str">
            <v>U5 - Functional Upgrade - Mobile Communications</v>
          </cell>
          <cell r="B43">
            <v>22519.25</v>
          </cell>
          <cell r="C43">
            <v>23207.83</v>
          </cell>
          <cell r="D43">
            <v>-688.58</v>
          </cell>
          <cell r="E43">
            <v>-2.9670158735220001E-2</v>
          </cell>
        </row>
        <row r="44">
          <cell r="A44" t="str">
            <v>U6 - Functional Upgrade - Microwave/Fiber Communica</v>
          </cell>
          <cell r="B44">
            <v>83143.42</v>
          </cell>
          <cell r="C44">
            <v>8566.98</v>
          </cell>
          <cell r="D44">
            <v>74576.44</v>
          </cell>
          <cell r="E44">
            <v>8.7051026149238098</v>
          </cell>
        </row>
        <row r="45">
          <cell r="A45" t="str">
            <v>U7 - Functional Upgrade - Other Communications</v>
          </cell>
          <cell r="B45">
            <v>3069.78</v>
          </cell>
          <cell r="C45">
            <v>69781.259999999995</v>
          </cell>
          <cell r="D45">
            <v>-66711.48</v>
          </cell>
          <cell r="E45">
            <v>-0.95600853294996402</v>
          </cell>
        </row>
        <row r="46">
          <cell r="A46" t="str">
            <v>U8 - Functional Upgrade - Technology Systems</v>
          </cell>
          <cell r="B46">
            <v>16365.99</v>
          </cell>
          <cell r="C46">
            <v>144574.6</v>
          </cell>
          <cell r="D46">
            <v>-128208.61</v>
          </cell>
          <cell r="E46">
            <v>-0.88679899512085802</v>
          </cell>
        </row>
        <row r="47">
          <cell r="A47" t="str">
            <v>U9 - Functional Upgrade - Computer/Office Equipment</v>
          </cell>
          <cell r="B47">
            <v>24466.23</v>
          </cell>
          <cell r="C47">
            <v>17539.080000000002</v>
          </cell>
          <cell r="D47">
            <v>6927.15</v>
          </cell>
          <cell r="E47">
            <v>0.39495515158149702</v>
          </cell>
        </row>
        <row r="48">
          <cell r="A48" t="str">
            <v>UA - Functional Upgrade - Safety Improvements</v>
          </cell>
          <cell r="B48">
            <v>41333.33</v>
          </cell>
          <cell r="C48">
            <v>31899.200000000001</v>
          </cell>
          <cell r="D48">
            <v>9434.1299999999992</v>
          </cell>
          <cell r="E48">
            <v>0.295748169233084</v>
          </cell>
        </row>
        <row r="49">
          <cell r="A49" t="str">
            <v>UQ - Functional Upgrade - Other General Plant</v>
          </cell>
          <cell r="B49">
            <v>152833.79999999999</v>
          </cell>
          <cell r="C49">
            <v>95697.03</v>
          </cell>
          <cell r="D49">
            <v>57136.77</v>
          </cell>
          <cell r="E49">
            <v>0.59705896828773097</v>
          </cell>
        </row>
        <row r="50">
          <cell r="A50" t="str">
            <v>UV - Functional Upgrade - Vehicles</v>
          </cell>
          <cell r="B50">
            <v>32252.799999999999</v>
          </cell>
          <cell r="C50">
            <v>30230.37</v>
          </cell>
          <cell r="D50">
            <v>2022.43</v>
          </cell>
          <cell r="E50">
            <v>6.6900603598301994E-2</v>
          </cell>
        </row>
        <row r="51">
          <cell r="A51" t="str">
            <v>Total</v>
          </cell>
          <cell r="B51">
            <v>19213865.859999999</v>
          </cell>
          <cell r="C51">
            <v>27099909.5</v>
          </cell>
          <cell r="D51">
            <v>-7886043.6399999997</v>
          </cell>
          <cell r="E51">
            <v>-0.29099889208117102</v>
          </cell>
        </row>
      </sheetData>
      <sheetData sheetId="55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1886.41</v>
          </cell>
          <cell r="C2">
            <v>0</v>
          </cell>
          <cell r="D2">
            <v>1886.41</v>
          </cell>
        </row>
        <row r="3">
          <cell r="A3" t="str">
            <v>M1 - Mandated - Highway Relocations</v>
          </cell>
          <cell r="B3">
            <v>960862.7</v>
          </cell>
          <cell r="C3">
            <v>1813896.76</v>
          </cell>
          <cell r="D3">
            <v>-853034.06</v>
          </cell>
          <cell r="E3">
            <v>-0.47027707354193599</v>
          </cell>
        </row>
        <row r="4">
          <cell r="A4" t="str">
            <v>M2 - Mandated - Ovhd/Underground Conversions</v>
          </cell>
          <cell r="B4">
            <v>93262.11</v>
          </cell>
          <cell r="C4">
            <v>174257.25</v>
          </cell>
          <cell r="D4">
            <v>-80995.14</v>
          </cell>
          <cell r="E4">
            <v>-0.46480212444532398</v>
          </cell>
        </row>
        <row r="5">
          <cell r="A5" t="str">
            <v>M3 - Mandated - Environmental</v>
          </cell>
          <cell r="B5">
            <v>2394.5300000000002</v>
          </cell>
          <cell r="C5">
            <v>17326.66</v>
          </cell>
          <cell r="D5">
            <v>-14932.13</v>
          </cell>
          <cell r="E5">
            <v>-0.86180083178177402</v>
          </cell>
        </row>
        <row r="6">
          <cell r="A6" t="str">
            <v>M4 - Mandated - Neutral Extensions</v>
          </cell>
          <cell r="B6">
            <v>42452.91</v>
          </cell>
          <cell r="C6">
            <v>108.5</v>
          </cell>
          <cell r="D6">
            <v>42344.41</v>
          </cell>
          <cell r="E6">
            <v>390.271059907834</v>
          </cell>
        </row>
        <row r="7">
          <cell r="A7" t="str">
            <v>M5 - Mandated - Community Relations</v>
          </cell>
          <cell r="B7">
            <v>0</v>
          </cell>
          <cell r="C7">
            <v>428986.39</v>
          </cell>
          <cell r="D7">
            <v>-428986.39</v>
          </cell>
          <cell r="E7">
            <v>-1</v>
          </cell>
        </row>
        <row r="8">
          <cell r="A8" t="str">
            <v>M6 - Mandated - Joint Use</v>
          </cell>
          <cell r="B8">
            <v>8455.2000000000007</v>
          </cell>
          <cell r="C8">
            <v>0</v>
          </cell>
          <cell r="D8">
            <v>8455.2000000000007</v>
          </cell>
        </row>
        <row r="9">
          <cell r="A9" t="str">
            <v>M9 - Mandated - Public Accommodations &amp; Other</v>
          </cell>
          <cell r="B9">
            <v>692963.74</v>
          </cell>
          <cell r="C9">
            <v>456958.24</v>
          </cell>
          <cell r="D9">
            <v>236005.5</v>
          </cell>
          <cell r="E9">
            <v>0.51647060790500199</v>
          </cell>
        </row>
        <row r="10">
          <cell r="A10" t="str">
            <v>N1 - N1--New Revenue/Connection -  Residential</v>
          </cell>
          <cell r="B10">
            <v>1948694.48</v>
          </cell>
          <cell r="C10">
            <v>2818879.02</v>
          </cell>
          <cell r="D10">
            <v>-870184.54</v>
          </cell>
          <cell r="E10">
            <v>-0.30869878906686798</v>
          </cell>
        </row>
        <row r="11">
          <cell r="A11" t="str">
            <v>N2 - N2--New Revenue/Connection - Commercial</v>
          </cell>
          <cell r="B11">
            <v>1912216.22</v>
          </cell>
          <cell r="C11">
            <v>2189651.73</v>
          </cell>
          <cell r="D11">
            <v>-277435.51</v>
          </cell>
          <cell r="E11">
            <v>-0.126703030531709</v>
          </cell>
        </row>
        <row r="12">
          <cell r="A12" t="str">
            <v>N3 - N3--New Revenue/Connection - Industrial</v>
          </cell>
          <cell r="B12">
            <v>765120.27</v>
          </cell>
          <cell r="C12">
            <v>154312.82</v>
          </cell>
          <cell r="D12">
            <v>610807.44999999995</v>
          </cell>
          <cell r="E12">
            <v>3.9582417714872902</v>
          </cell>
        </row>
        <row r="13">
          <cell r="A13" t="str">
            <v>N4 - N4--New Revenue/Connection - Irrigation</v>
          </cell>
          <cell r="B13">
            <v>342527.53</v>
          </cell>
          <cell r="C13">
            <v>490878.33</v>
          </cell>
          <cell r="D13">
            <v>-148350.79999999999</v>
          </cell>
          <cell r="E13">
            <v>-0.30221501120247002</v>
          </cell>
        </row>
        <row r="14">
          <cell r="A14" t="str">
            <v>N5 - New Revenue - Other Utilities</v>
          </cell>
          <cell r="B14">
            <v>15223.01</v>
          </cell>
          <cell r="C14">
            <v>0</v>
          </cell>
          <cell r="D14">
            <v>15223.01</v>
          </cell>
        </row>
        <row r="15">
          <cell r="A15" t="str">
            <v>N6 - New Revenue/Connection - Street Light &amp; Other</v>
          </cell>
          <cell r="B15">
            <v>147510.9</v>
          </cell>
          <cell r="C15">
            <v>386331.35</v>
          </cell>
          <cell r="D15">
            <v>-238820.45</v>
          </cell>
          <cell r="E15">
            <v>-0.61817517527376398</v>
          </cell>
        </row>
        <row r="16">
          <cell r="A16" t="str">
            <v>N7 - New Revenue/System Reinforcement - Feeder</v>
          </cell>
          <cell r="B16">
            <v>481510.23</v>
          </cell>
          <cell r="C16">
            <v>575929.84</v>
          </cell>
          <cell r="D16">
            <v>-94419.61</v>
          </cell>
          <cell r="E16">
            <v>-0.16394290318418001</v>
          </cell>
        </row>
        <row r="17">
          <cell r="A17" t="str">
            <v>N8 - New Revenue/System Reinforcement - Substation</v>
          </cell>
          <cell r="B17">
            <v>3306643.14</v>
          </cell>
          <cell r="C17">
            <v>6119076.7000000002</v>
          </cell>
          <cell r="D17">
            <v>-2812433.56</v>
          </cell>
          <cell r="E17">
            <v>-0.45961730795105099</v>
          </cell>
        </row>
        <row r="18">
          <cell r="A18" t="str">
            <v>N9 - New Revenue/System Reinforcement - Subtransmis</v>
          </cell>
          <cell r="B18">
            <v>2549964.52</v>
          </cell>
          <cell r="C18">
            <v>2263326.1</v>
          </cell>
          <cell r="D18">
            <v>286638.42</v>
          </cell>
          <cell r="E18">
            <v>0.12664477292953899</v>
          </cell>
        </row>
        <row r="19">
          <cell r="A19" t="str">
            <v>NT - Temporary Line Extension &gt; 1 Year</v>
          </cell>
          <cell r="B19">
            <v>12957.26</v>
          </cell>
          <cell r="C19">
            <v>0</v>
          </cell>
          <cell r="D19">
            <v>12957.26</v>
          </cell>
        </row>
        <row r="20">
          <cell r="A20" t="str">
            <v>PB - DO NOT USE</v>
          </cell>
          <cell r="B20">
            <v>1270307</v>
          </cell>
          <cell r="C20">
            <v>0</v>
          </cell>
          <cell r="D20">
            <v>1270307</v>
          </cell>
        </row>
        <row r="21">
          <cell r="A21" t="str">
            <v>R1 - Replace - Substation - Switchgear, Breakers, R</v>
          </cell>
          <cell r="B21">
            <v>86474.62</v>
          </cell>
          <cell r="C21">
            <v>111057.76</v>
          </cell>
          <cell r="D21">
            <v>-24583.14</v>
          </cell>
          <cell r="E21">
            <v>-0.221354545598615</v>
          </cell>
        </row>
        <row r="22">
          <cell r="A22" t="str">
            <v>R2 - Replace - Substation - Meters and Relays</v>
          </cell>
          <cell r="B22">
            <v>28020.67</v>
          </cell>
          <cell r="C22">
            <v>26376.59</v>
          </cell>
          <cell r="D22">
            <v>1644.08</v>
          </cell>
          <cell r="E22">
            <v>6.2331029143645897E-2</v>
          </cell>
        </row>
        <row r="23">
          <cell r="A23" t="str">
            <v>R3 - Replace - Substation - Regulators</v>
          </cell>
          <cell r="B23">
            <v>43352.01</v>
          </cell>
          <cell r="C23">
            <v>30733.1</v>
          </cell>
          <cell r="D23">
            <v>12618.91</v>
          </cell>
          <cell r="E23">
            <v>0.41059671819634203</v>
          </cell>
        </row>
        <row r="24">
          <cell r="A24" t="str">
            <v>R4 - Replace - Substation - Transformers</v>
          </cell>
          <cell r="B24">
            <v>8397.89</v>
          </cell>
          <cell r="C24">
            <v>74845.440000000002</v>
          </cell>
          <cell r="D24">
            <v>-66447.55</v>
          </cell>
          <cell r="E24">
            <v>-0.88779690519555998</v>
          </cell>
        </row>
        <row r="25">
          <cell r="A25" t="str">
            <v>R5 - Replace - Substation - Battery Banks</v>
          </cell>
          <cell r="B25">
            <v>59246.19</v>
          </cell>
          <cell r="C25">
            <v>14012.83</v>
          </cell>
          <cell r="D25">
            <v>45233.36</v>
          </cell>
          <cell r="E25">
            <v>3.2279960578983702</v>
          </cell>
        </row>
        <row r="26">
          <cell r="A26" t="str">
            <v>R6 - Replace - Substation - Bushings, Glass &amp; Other</v>
          </cell>
          <cell r="B26">
            <v>65584.89</v>
          </cell>
          <cell r="C26">
            <v>67562.36</v>
          </cell>
          <cell r="D26">
            <v>-1977.47</v>
          </cell>
          <cell r="E26">
            <v>-2.92688118058635E-2</v>
          </cell>
        </row>
        <row r="27">
          <cell r="A27" t="str">
            <v>R7 - Replace - Mobile Communications</v>
          </cell>
          <cell r="B27">
            <v>18712.7</v>
          </cell>
          <cell r="C27">
            <v>5081.87</v>
          </cell>
          <cell r="D27">
            <v>13630.83</v>
          </cell>
          <cell r="E27">
            <v>2.6822468894324301</v>
          </cell>
        </row>
        <row r="28">
          <cell r="A28" t="str">
            <v>R8 - Replace - Microwave/Fiber Communications</v>
          </cell>
          <cell r="B28">
            <v>86312.68</v>
          </cell>
          <cell r="C28">
            <v>46798.58</v>
          </cell>
          <cell r="D28">
            <v>39514.1</v>
          </cell>
          <cell r="E28">
            <v>0.84434399505284097</v>
          </cell>
        </row>
        <row r="29">
          <cell r="A29" t="str">
            <v>R9 - Replace - Other Communications</v>
          </cell>
          <cell r="B29">
            <v>76631.259999999995</v>
          </cell>
          <cell r="C29">
            <v>6772.99</v>
          </cell>
          <cell r="D29">
            <v>69858.27</v>
          </cell>
          <cell r="E29">
            <v>10.3142437830264</v>
          </cell>
        </row>
        <row r="30">
          <cell r="A30" t="str">
            <v>RA - Replace - Underground Cable</v>
          </cell>
          <cell r="B30">
            <v>168773.74</v>
          </cell>
          <cell r="C30">
            <v>408154.36</v>
          </cell>
          <cell r="D30">
            <v>-239380.62</v>
          </cell>
          <cell r="E30">
            <v>-0.58649531515478603</v>
          </cell>
        </row>
        <row r="31">
          <cell r="A31" t="str">
            <v>RB - Replace - Underground - Vaults &amp; Equipment</v>
          </cell>
          <cell r="B31">
            <v>54595.24</v>
          </cell>
          <cell r="C31">
            <v>42539.28</v>
          </cell>
          <cell r="D31">
            <v>12055.96</v>
          </cell>
          <cell r="E31">
            <v>0.28340771164909201</v>
          </cell>
        </row>
        <row r="32">
          <cell r="A32" t="str">
            <v>RC - Replace - Overhead Distribution Lines - Poles</v>
          </cell>
          <cell r="B32">
            <v>811278.2</v>
          </cell>
          <cell r="C32">
            <v>758894.34</v>
          </cell>
          <cell r="D32">
            <v>52383.86</v>
          </cell>
          <cell r="E32">
            <v>6.9026552497413504E-2</v>
          </cell>
        </row>
        <row r="33">
          <cell r="A33" t="str">
            <v>RD - Replace - Overhead Distribution Lines - Other</v>
          </cell>
          <cell r="B33">
            <v>1523471.66</v>
          </cell>
          <cell r="C33">
            <v>1250453.77</v>
          </cell>
          <cell r="D33">
            <v>273017.89</v>
          </cell>
          <cell r="E33">
            <v>0.21833505288244301</v>
          </cell>
        </row>
        <row r="34">
          <cell r="A34" t="str">
            <v>RE - Replace - Overhead Transmission Lines - Poles</v>
          </cell>
          <cell r="B34">
            <v>90870.34</v>
          </cell>
          <cell r="C34">
            <v>527811.87</v>
          </cell>
          <cell r="D34">
            <v>-436941.53</v>
          </cell>
          <cell r="E34">
            <v>-0.82783574003366001</v>
          </cell>
        </row>
        <row r="35">
          <cell r="A35" t="str">
            <v>RF - Replace - Overhead Transmission Lines - Other</v>
          </cell>
          <cell r="B35">
            <v>209096.67</v>
          </cell>
          <cell r="C35">
            <v>123610.52</v>
          </cell>
          <cell r="D35">
            <v>85486.15</v>
          </cell>
          <cell r="E35">
            <v>0.69157665544971403</v>
          </cell>
        </row>
        <row r="36">
          <cell r="A36" t="str">
            <v>RI - Replace - Storm and Casualty</v>
          </cell>
          <cell r="B36">
            <v>435814.51</v>
          </cell>
          <cell r="C36">
            <v>773936.3</v>
          </cell>
          <cell r="D36">
            <v>-338121.79</v>
          </cell>
          <cell r="E36">
            <v>-0.43688581347069499</v>
          </cell>
        </row>
        <row r="37">
          <cell r="A37" t="str">
            <v>RQ - Office Equip/Other General Plant</v>
          </cell>
          <cell r="B37">
            <v>-359213.5</v>
          </cell>
          <cell r="C37">
            <v>79222.81</v>
          </cell>
          <cell r="D37">
            <v>-438436.31</v>
          </cell>
          <cell r="E37">
            <v>-5.5342181121825904</v>
          </cell>
        </row>
        <row r="38">
          <cell r="A38" t="str">
            <v>RV - Replace - Vehicles</v>
          </cell>
          <cell r="B38">
            <v>-384770.07</v>
          </cell>
          <cell r="C38">
            <v>284778.64</v>
          </cell>
          <cell r="D38">
            <v>-669548.71</v>
          </cell>
          <cell r="E38">
            <v>-2.3511198382013498</v>
          </cell>
        </row>
        <row r="39">
          <cell r="A39" t="str">
            <v>U1 - Functional Upgrade - Feeder Improvements</v>
          </cell>
          <cell r="B39">
            <v>154501.71</v>
          </cell>
          <cell r="C39">
            <v>599632.97</v>
          </cell>
          <cell r="D39">
            <v>-445131.26</v>
          </cell>
          <cell r="E39">
            <v>-0.74233953479909598</v>
          </cell>
        </row>
        <row r="40">
          <cell r="A40" t="str">
            <v>U2 - Functional Upgrade - Substation Improvements</v>
          </cell>
          <cell r="B40">
            <v>18652.189999999999</v>
          </cell>
          <cell r="C40">
            <v>77994.7</v>
          </cell>
          <cell r="D40">
            <v>-59342.51</v>
          </cell>
          <cell r="E40">
            <v>-0.76085310924973104</v>
          </cell>
        </row>
        <row r="41">
          <cell r="A41" t="str">
            <v>U3 - Functional Upgrade - Transmission Improvements</v>
          </cell>
          <cell r="B41">
            <v>11782.63</v>
          </cell>
          <cell r="C41">
            <v>23308.76</v>
          </cell>
          <cell r="D41">
            <v>-11526.13</v>
          </cell>
          <cell r="E41">
            <v>-0.49449777680151202</v>
          </cell>
        </row>
        <row r="42">
          <cell r="A42" t="str">
            <v>U4 - Functional Upgrade - Spare Equipment Additions</v>
          </cell>
          <cell r="B42">
            <v>40.42</v>
          </cell>
          <cell r="C42">
            <v>62754.33</v>
          </cell>
          <cell r="D42">
            <v>-62713.91</v>
          </cell>
          <cell r="E42">
            <v>-0.99935590101910099</v>
          </cell>
        </row>
        <row r="43">
          <cell r="A43" t="str">
            <v>U5 - Functional Upgrade - Mobile Communications</v>
          </cell>
          <cell r="B43">
            <v>55063.22</v>
          </cell>
          <cell r="C43">
            <v>9434.02</v>
          </cell>
          <cell r="D43">
            <v>45629.2</v>
          </cell>
          <cell r="E43">
            <v>4.8366655996065298</v>
          </cell>
        </row>
        <row r="44">
          <cell r="A44" t="str">
            <v>U6 - Functional Upgrade - Microwave/Fiber Communica</v>
          </cell>
          <cell r="B44">
            <v>286272.42</v>
          </cell>
          <cell r="C44">
            <v>8566.81</v>
          </cell>
          <cell r="D44">
            <v>277705.61</v>
          </cell>
          <cell r="E44">
            <v>32.416454899781797</v>
          </cell>
        </row>
        <row r="45">
          <cell r="A45" t="str">
            <v>U7 - Functional Upgrade - Other Communications</v>
          </cell>
          <cell r="B45">
            <v>-12673.81</v>
          </cell>
          <cell r="C45">
            <v>29997.68</v>
          </cell>
          <cell r="D45">
            <v>-42671.49</v>
          </cell>
          <cell r="E45">
            <v>-1.4224930061258101</v>
          </cell>
        </row>
        <row r="46">
          <cell r="A46" t="str">
            <v>U8 - Functional Upgrade - Technology Systems</v>
          </cell>
          <cell r="B46">
            <v>5461.74</v>
          </cell>
          <cell r="C46">
            <v>198826.04</v>
          </cell>
          <cell r="D46">
            <v>-193364.3</v>
          </cell>
          <cell r="E46">
            <v>-0.97253005692815697</v>
          </cell>
        </row>
        <row r="47">
          <cell r="A47" t="str">
            <v>U9 - Functional Upgrade - Computer/Office Equipment</v>
          </cell>
          <cell r="B47">
            <v>26360.57</v>
          </cell>
          <cell r="C47">
            <v>19717.560000000001</v>
          </cell>
          <cell r="D47">
            <v>6643.01</v>
          </cell>
          <cell r="E47">
            <v>0.33690831928494203</v>
          </cell>
        </row>
        <row r="48">
          <cell r="A48" t="str">
            <v>UA - Functional Upgrade - Safety Improvements</v>
          </cell>
          <cell r="B48">
            <v>100154.59</v>
          </cell>
          <cell r="C48">
            <v>35860.9</v>
          </cell>
          <cell r="D48">
            <v>64293.69</v>
          </cell>
          <cell r="E48">
            <v>1.79286325775427</v>
          </cell>
        </row>
        <row r="49">
          <cell r="A49" t="str">
            <v>UQ - Functional Upgrade - Other General Plant</v>
          </cell>
          <cell r="B49">
            <v>44416.79</v>
          </cell>
          <cell r="C49">
            <v>107579.57</v>
          </cell>
          <cell r="D49">
            <v>-63162.78</v>
          </cell>
          <cell r="E49">
            <v>-0.58712616159369302</v>
          </cell>
        </row>
        <row r="50">
          <cell r="A50" t="str">
            <v>UV - Functional Upgrade - Vehicles</v>
          </cell>
          <cell r="B50">
            <v>-13347.17</v>
          </cell>
          <cell r="C50">
            <v>24893.89</v>
          </cell>
          <cell r="D50">
            <v>-38241.06</v>
          </cell>
          <cell r="E50">
            <v>-1.5361624880643401</v>
          </cell>
        </row>
        <row r="51">
          <cell r="A51" t="str">
            <v>Total</v>
          </cell>
          <cell r="B51">
            <v>18254287.16</v>
          </cell>
          <cell r="C51">
            <v>23721130.329999998</v>
          </cell>
          <cell r="D51">
            <v>-5466843.1699999999</v>
          </cell>
          <cell r="E51">
            <v>-0.23046301310043901</v>
          </cell>
        </row>
      </sheetData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GW (2)"/>
      <sheetName val="Summary_DGW"/>
      <sheetName val="ActualData06"/>
      <sheetName val="ForecastData06"/>
      <sheetName val="PlanData06"/>
      <sheetName val="ActualData05"/>
      <sheetName val="PlanlData05"/>
      <sheetName val="Mar06"/>
      <sheetName val="Feb06"/>
      <sheetName val="Jan06"/>
      <sheetName val="Dec06"/>
      <sheetName val="Nov06"/>
      <sheetName val="Oct06"/>
      <sheetName val="Sep06"/>
      <sheetName val="Aug06"/>
      <sheetName val="Jul06"/>
      <sheetName val="Jun06"/>
      <sheetName val="May06"/>
      <sheetName val="Apr06"/>
      <sheetName val="Mar05"/>
      <sheetName val="Feb05"/>
      <sheetName val="Jan05"/>
      <sheetName val="Dec05"/>
      <sheetName val="Nov05"/>
      <sheetName val="Oct05"/>
      <sheetName val="Sep05"/>
      <sheetName val="Aug05"/>
      <sheetName val="Jul05"/>
      <sheetName val="Jun05"/>
      <sheetName val="May05"/>
      <sheetName val="Apr05"/>
      <sheetName val="Mar09"/>
      <sheetName val="Feb09"/>
      <sheetName val="Jan09"/>
      <sheetName val="Dec09"/>
      <sheetName val="Nov09"/>
      <sheetName val="Oct09"/>
      <sheetName val="Sep09"/>
      <sheetName val="Aug09"/>
      <sheetName val="Jul09"/>
      <sheetName val="Jun09"/>
      <sheetName val="May09"/>
      <sheetName val="Apr09"/>
    </sheetNames>
    <sheetDataSet>
      <sheetData sheetId="0" refreshError="1"/>
      <sheetData sheetId="1" refreshError="1"/>
      <sheetData sheetId="2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1425530.3</v>
          </cell>
          <cell r="C2">
            <v>1924152.97</v>
          </cell>
          <cell r="D2">
            <v>1230182.97</v>
          </cell>
          <cell r="E2">
            <v>2648388.44</v>
          </cell>
          <cell r="F2">
            <v>-1148257.7</v>
          </cell>
          <cell r="G2">
            <v>602578.17000000004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O2" t="str">
            <v>M1 - Mandated - Highway Relocations</v>
          </cell>
          <cell r="P2">
            <v>1425530.3</v>
          </cell>
          <cell r="Q2">
            <v>3349683.27</v>
          </cell>
          <cell r="R2">
            <v>4579866.24</v>
          </cell>
          <cell r="S2">
            <v>7228254.6799999997</v>
          </cell>
          <cell r="T2">
            <v>6079996.9799999995</v>
          </cell>
          <cell r="U2">
            <v>6682575.1499999994</v>
          </cell>
          <cell r="V2">
            <v>6682575.1499999994</v>
          </cell>
          <cell r="W2">
            <v>6682575.1499999994</v>
          </cell>
          <cell r="X2">
            <v>6682575.1499999994</v>
          </cell>
          <cell r="Y2">
            <v>6682575.1499999994</v>
          </cell>
          <cell r="Z2">
            <v>6682575.1499999994</v>
          </cell>
          <cell r="AA2">
            <v>6682575.1499999994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365142.1</v>
          </cell>
          <cell r="D3">
            <v>-16234.59</v>
          </cell>
          <cell r="E3">
            <v>426158.47</v>
          </cell>
          <cell r="F3">
            <v>297714.67</v>
          </cell>
          <cell r="G3">
            <v>-666816.14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O3" t="str">
            <v>M2 - Mandated - Ovhd/Underground Conversions</v>
          </cell>
          <cell r="P3">
            <v>246662.65</v>
          </cell>
          <cell r="Q3">
            <v>611804.75</v>
          </cell>
          <cell r="R3">
            <v>595570.16</v>
          </cell>
          <cell r="S3">
            <v>1021728.63</v>
          </cell>
          <cell r="T3">
            <v>1319443.3</v>
          </cell>
          <cell r="U3">
            <v>652627.16</v>
          </cell>
          <cell r="V3">
            <v>652627.16</v>
          </cell>
          <cell r="W3">
            <v>652627.16</v>
          </cell>
          <cell r="X3">
            <v>652627.16</v>
          </cell>
          <cell r="Y3">
            <v>652627.16</v>
          </cell>
          <cell r="Z3">
            <v>652627.16</v>
          </cell>
          <cell r="AA3">
            <v>652627.16</v>
          </cell>
        </row>
        <row r="4">
          <cell r="A4" t="str">
            <v>M3 - Mandated - Environmental</v>
          </cell>
          <cell r="B4">
            <v>15429.36</v>
          </cell>
          <cell r="C4">
            <v>22449.45</v>
          </cell>
          <cell r="D4">
            <v>14810.32</v>
          </cell>
          <cell r="E4">
            <v>1926.43</v>
          </cell>
          <cell r="F4">
            <v>11.4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O4" t="str">
            <v>M3 - Mandated - Environmental</v>
          </cell>
          <cell r="P4">
            <v>15429.36</v>
          </cell>
          <cell r="Q4">
            <v>37878.81</v>
          </cell>
          <cell r="R4">
            <v>52689.13</v>
          </cell>
          <cell r="S4">
            <v>54615.56</v>
          </cell>
          <cell r="T4">
            <v>54626.96</v>
          </cell>
          <cell r="U4">
            <v>54626.96</v>
          </cell>
          <cell r="V4">
            <v>54626.96</v>
          </cell>
          <cell r="W4">
            <v>54626.96</v>
          </cell>
          <cell r="X4">
            <v>54626.96</v>
          </cell>
          <cell r="Y4">
            <v>54626.96</v>
          </cell>
          <cell r="Z4">
            <v>54626.96</v>
          </cell>
          <cell r="AA4">
            <v>54626.96</v>
          </cell>
        </row>
        <row r="5">
          <cell r="A5" t="str">
            <v>M4 - Mandated - Neutral Extensions</v>
          </cell>
          <cell r="B5">
            <v>26706.46</v>
          </cell>
          <cell r="C5">
            <v>11292.21</v>
          </cell>
          <cell r="D5">
            <v>3010.74</v>
          </cell>
          <cell r="E5">
            <v>21634.5</v>
          </cell>
          <cell r="F5">
            <v>32604.06</v>
          </cell>
          <cell r="G5">
            <v>21445.06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O5" t="str">
            <v>M4 - Mandated - Neutral Extensions</v>
          </cell>
          <cell r="P5">
            <v>26706.46</v>
          </cell>
          <cell r="Q5">
            <v>37998.67</v>
          </cell>
          <cell r="R5">
            <v>41009.409999999996</v>
          </cell>
          <cell r="S5">
            <v>62643.909999999996</v>
          </cell>
          <cell r="T5">
            <v>95247.97</v>
          </cell>
          <cell r="U5">
            <v>116693.03</v>
          </cell>
          <cell r="V5">
            <v>116693.03</v>
          </cell>
          <cell r="W5">
            <v>116693.03</v>
          </cell>
          <cell r="X5">
            <v>116693.03</v>
          </cell>
          <cell r="Y5">
            <v>116693.03</v>
          </cell>
          <cell r="Z5">
            <v>116693.03</v>
          </cell>
          <cell r="AA5">
            <v>116693.03</v>
          </cell>
        </row>
        <row r="6">
          <cell r="A6" t="str">
            <v>M5 - Mandated - Community Relations</v>
          </cell>
          <cell r="B6">
            <v>14800.04</v>
          </cell>
          <cell r="C6">
            <v>10914.87</v>
          </cell>
          <cell r="D6">
            <v>8733.7000000000007</v>
          </cell>
          <cell r="E6">
            <v>7356.55</v>
          </cell>
          <cell r="F6">
            <v>25099.03</v>
          </cell>
          <cell r="G6">
            <v>7534.53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O6" t="str">
            <v>M5 - Mandated - Community Relations</v>
          </cell>
          <cell r="P6">
            <v>14800.04</v>
          </cell>
          <cell r="Q6">
            <v>25714.910000000003</v>
          </cell>
          <cell r="R6">
            <v>34448.61</v>
          </cell>
          <cell r="S6">
            <v>41805.160000000003</v>
          </cell>
          <cell r="T6">
            <v>66904.19</v>
          </cell>
          <cell r="U6">
            <v>74438.720000000001</v>
          </cell>
          <cell r="V6">
            <v>74438.720000000001</v>
          </cell>
          <cell r="W6">
            <v>74438.720000000001</v>
          </cell>
          <cell r="X6">
            <v>74438.720000000001</v>
          </cell>
          <cell r="Y6">
            <v>74438.720000000001</v>
          </cell>
          <cell r="Z6">
            <v>74438.720000000001</v>
          </cell>
          <cell r="AA6">
            <v>74438.720000000001</v>
          </cell>
        </row>
        <row r="7">
          <cell r="A7" t="str">
            <v>M6 - Mandated - Joint Use</v>
          </cell>
          <cell r="B7">
            <v>17081.66</v>
          </cell>
          <cell r="C7">
            <v>11871.83</v>
          </cell>
          <cell r="D7">
            <v>15071.96</v>
          </cell>
          <cell r="E7">
            <v>5680.34</v>
          </cell>
          <cell r="F7">
            <v>24305.72</v>
          </cell>
          <cell r="G7">
            <v>9624.57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O7" t="str">
            <v>M6 - Mandated - Joint Use</v>
          </cell>
          <cell r="P7">
            <v>17081.66</v>
          </cell>
          <cell r="Q7">
            <v>28953.489999999998</v>
          </cell>
          <cell r="R7">
            <v>44025.45</v>
          </cell>
          <cell r="S7">
            <v>49705.789999999994</v>
          </cell>
          <cell r="T7">
            <v>74011.509999999995</v>
          </cell>
          <cell r="U7">
            <v>83636.079999999987</v>
          </cell>
          <cell r="V7">
            <v>83636.079999999987</v>
          </cell>
          <cell r="W7">
            <v>83636.079999999987</v>
          </cell>
          <cell r="X7">
            <v>83636.079999999987</v>
          </cell>
          <cell r="Y7">
            <v>83636.079999999987</v>
          </cell>
          <cell r="Z7">
            <v>83636.079999999987</v>
          </cell>
          <cell r="AA7">
            <v>83636.079999999987</v>
          </cell>
        </row>
        <row r="8">
          <cell r="A8" t="str">
            <v>M9 - Mandated - Public Accommodations &amp; Other</v>
          </cell>
          <cell r="B8">
            <v>687348.25</v>
          </cell>
          <cell r="C8">
            <v>1687922.76</v>
          </cell>
          <cell r="D8">
            <v>1089696.8400000001</v>
          </cell>
          <cell r="E8">
            <v>15908.26</v>
          </cell>
          <cell r="F8">
            <v>387236.81</v>
          </cell>
          <cell r="G8">
            <v>266192.52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 t="str">
            <v>M9 - Mandated - Public Accommodations &amp; Other</v>
          </cell>
          <cell r="P8">
            <v>687348.25</v>
          </cell>
          <cell r="Q8">
            <v>2375271.0099999998</v>
          </cell>
          <cell r="R8">
            <v>3464967.8499999996</v>
          </cell>
          <cell r="S8">
            <v>3480876.1099999994</v>
          </cell>
          <cell r="T8">
            <v>3868112.9199999995</v>
          </cell>
          <cell r="U8">
            <v>4134305.4399999995</v>
          </cell>
          <cell r="V8">
            <v>4134305.4399999995</v>
          </cell>
          <cell r="W8">
            <v>4134305.4399999995</v>
          </cell>
          <cell r="X8">
            <v>4134305.4399999995</v>
          </cell>
          <cell r="Y8">
            <v>4134305.4399999995</v>
          </cell>
          <cell r="Z8">
            <v>4134305.4399999995</v>
          </cell>
          <cell r="AA8">
            <v>4134305.4399999995</v>
          </cell>
        </row>
        <row r="9">
          <cell r="A9" t="str">
            <v>N1 - N1--New Revenue/Connection -  Residential</v>
          </cell>
          <cell r="B9">
            <v>3278998.33</v>
          </cell>
          <cell r="C9">
            <v>2763439.36</v>
          </cell>
          <cell r="D9">
            <v>3698931.87</v>
          </cell>
          <cell r="E9">
            <v>3478617.14</v>
          </cell>
          <cell r="F9">
            <v>5513283.1900000004</v>
          </cell>
          <cell r="G9">
            <v>1012992.41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 t="str">
            <v>N1 - N1--New Revenue/Connection -  Residential</v>
          </cell>
          <cell r="P9">
            <v>3278998.33</v>
          </cell>
          <cell r="Q9">
            <v>6042437.6899999995</v>
          </cell>
          <cell r="R9">
            <v>9741369.5599999987</v>
          </cell>
          <cell r="S9">
            <v>13219986.699999999</v>
          </cell>
          <cell r="T9">
            <v>18733269.890000001</v>
          </cell>
          <cell r="U9">
            <v>19746262.300000001</v>
          </cell>
          <cell r="V9">
            <v>19746262.300000001</v>
          </cell>
          <cell r="W9">
            <v>19746262.300000001</v>
          </cell>
          <cell r="X9">
            <v>19746262.300000001</v>
          </cell>
          <cell r="Y9">
            <v>19746262.300000001</v>
          </cell>
          <cell r="Z9">
            <v>19746262.300000001</v>
          </cell>
          <cell r="AA9">
            <v>19746262.300000001</v>
          </cell>
        </row>
        <row r="10">
          <cell r="A10" t="str">
            <v>N2 - N2--New Revenue/Connection - Commercial</v>
          </cell>
          <cell r="B10">
            <v>1914358.71</v>
          </cell>
          <cell r="C10">
            <v>2693049.96</v>
          </cell>
          <cell r="D10">
            <v>3019872.59</v>
          </cell>
          <cell r="E10">
            <v>2617253.69</v>
          </cell>
          <cell r="F10">
            <v>3248750.61</v>
          </cell>
          <cell r="G10">
            <v>1122895.8899999999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 t="str">
            <v>N2 - N2--New Revenue/Connection - Commercial</v>
          </cell>
          <cell r="P10">
            <v>1914358.71</v>
          </cell>
          <cell r="Q10">
            <v>4607408.67</v>
          </cell>
          <cell r="R10">
            <v>7627281.2599999998</v>
          </cell>
          <cell r="S10">
            <v>10244534.949999999</v>
          </cell>
          <cell r="T10">
            <v>13493285.559999999</v>
          </cell>
          <cell r="U10">
            <v>14616181.449999999</v>
          </cell>
          <cell r="V10">
            <v>14616181.449999999</v>
          </cell>
          <cell r="W10">
            <v>14616181.449999999</v>
          </cell>
          <cell r="X10">
            <v>14616181.449999999</v>
          </cell>
          <cell r="Y10">
            <v>14616181.449999999</v>
          </cell>
          <cell r="Z10">
            <v>14616181.449999999</v>
          </cell>
          <cell r="AA10">
            <v>14616181.449999999</v>
          </cell>
        </row>
        <row r="11">
          <cell r="A11" t="str">
            <v>N3 - N3--New Revenue/Connection - Industrial</v>
          </cell>
          <cell r="B11">
            <v>206454.5</v>
          </cell>
          <cell r="C11">
            <v>540257.13</v>
          </cell>
          <cell r="D11">
            <v>631535.47</v>
          </cell>
          <cell r="E11">
            <v>659653.18999999994</v>
          </cell>
          <cell r="F11">
            <v>364576.87</v>
          </cell>
          <cell r="G11">
            <v>243325.53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 t="str">
            <v>N3 - N3--New Revenue/Connection - Industrial</v>
          </cell>
          <cell r="P11">
            <v>206454.5</v>
          </cell>
          <cell r="Q11">
            <v>746711.63</v>
          </cell>
          <cell r="R11">
            <v>1378247.1</v>
          </cell>
          <cell r="S11">
            <v>2037900.29</v>
          </cell>
          <cell r="T11">
            <v>2402477.16</v>
          </cell>
          <cell r="U11">
            <v>2645802.69</v>
          </cell>
          <cell r="V11">
            <v>2645802.69</v>
          </cell>
          <cell r="W11">
            <v>2645802.69</v>
          </cell>
          <cell r="X11">
            <v>2645802.69</v>
          </cell>
          <cell r="Y11">
            <v>2645802.69</v>
          </cell>
          <cell r="Z11">
            <v>2645802.69</v>
          </cell>
          <cell r="AA11">
            <v>2645802.69</v>
          </cell>
        </row>
        <row r="12">
          <cell r="A12" t="str">
            <v>N4 - N4--New Revenue/Connection - Irrigation</v>
          </cell>
          <cell r="B12">
            <v>465459.91</v>
          </cell>
          <cell r="C12">
            <v>514848.46</v>
          </cell>
          <cell r="D12">
            <v>433688.65</v>
          </cell>
          <cell r="E12">
            <v>89711.11</v>
          </cell>
          <cell r="F12">
            <v>142488.20000000001</v>
          </cell>
          <cell r="G12">
            <v>-6932.07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 t="str">
            <v>N4 - N4--New Revenue/Connection - Irrigation</v>
          </cell>
          <cell r="P12">
            <v>465459.91</v>
          </cell>
          <cell r="Q12">
            <v>980308.37</v>
          </cell>
          <cell r="R12">
            <v>1413997.02</v>
          </cell>
          <cell r="S12">
            <v>1503708.1300000001</v>
          </cell>
          <cell r="T12">
            <v>1646196.33</v>
          </cell>
          <cell r="U12">
            <v>1639264.26</v>
          </cell>
          <cell r="V12">
            <v>1639264.26</v>
          </cell>
          <cell r="W12">
            <v>1639264.26</v>
          </cell>
          <cell r="X12">
            <v>1639264.26</v>
          </cell>
          <cell r="Y12">
            <v>1639264.26</v>
          </cell>
          <cell r="Z12">
            <v>1639264.26</v>
          </cell>
          <cell r="AA12">
            <v>1639264.26</v>
          </cell>
        </row>
        <row r="13">
          <cell r="A13" t="str">
            <v>N5 - New Revenue - Other Utilities</v>
          </cell>
          <cell r="B13">
            <v>-1460.93</v>
          </cell>
          <cell r="C13">
            <v>77345.990000000005</v>
          </cell>
          <cell r="D13">
            <v>-97754.84</v>
          </cell>
          <cell r="E13">
            <v>-7341.51</v>
          </cell>
          <cell r="F13">
            <v>638.05999999999995</v>
          </cell>
          <cell r="G13">
            <v>2912.29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>N5 - New Revenue - Other Utilities</v>
          </cell>
          <cell r="P13">
            <v>-1460.93</v>
          </cell>
          <cell r="Q13">
            <v>75885.060000000012</v>
          </cell>
          <cell r="R13">
            <v>-21869.779999999984</v>
          </cell>
          <cell r="S13">
            <v>-29211.289999999986</v>
          </cell>
          <cell r="T13">
            <v>-28573.229999999985</v>
          </cell>
          <cell r="U13">
            <v>-25660.939999999984</v>
          </cell>
          <cell r="V13">
            <v>-25660.939999999984</v>
          </cell>
          <cell r="W13">
            <v>-25660.939999999984</v>
          </cell>
          <cell r="X13">
            <v>-25660.939999999984</v>
          </cell>
          <cell r="Y13">
            <v>-25660.939999999984</v>
          </cell>
          <cell r="Z13">
            <v>-25660.939999999984</v>
          </cell>
          <cell r="AA13">
            <v>-25660.939999999984</v>
          </cell>
        </row>
        <row r="14">
          <cell r="A14" t="str">
            <v>N6 - New Revenue/Connection - Street Light &amp; Other</v>
          </cell>
          <cell r="B14">
            <v>730574.35</v>
          </cell>
          <cell r="C14">
            <v>492633.15</v>
          </cell>
          <cell r="D14">
            <v>679008.28</v>
          </cell>
          <cell r="E14">
            <v>479441.63</v>
          </cell>
          <cell r="F14">
            <v>575806.52</v>
          </cell>
          <cell r="G14">
            <v>352401.02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 t="str">
            <v>N6 - New Revenue/Connection - Street Light &amp; Other</v>
          </cell>
          <cell r="P14">
            <v>730574.35</v>
          </cell>
          <cell r="Q14">
            <v>1223207.5</v>
          </cell>
          <cell r="R14">
            <v>1902215.78</v>
          </cell>
          <cell r="S14">
            <v>2381657.41</v>
          </cell>
          <cell r="T14">
            <v>2957463.93</v>
          </cell>
          <cell r="U14">
            <v>3309864.95</v>
          </cell>
          <cell r="V14">
            <v>3309864.95</v>
          </cell>
          <cell r="W14">
            <v>3309864.95</v>
          </cell>
          <cell r="X14">
            <v>3309864.95</v>
          </cell>
          <cell r="Y14">
            <v>3309864.95</v>
          </cell>
          <cell r="Z14">
            <v>3309864.95</v>
          </cell>
          <cell r="AA14">
            <v>3309864.95</v>
          </cell>
        </row>
        <row r="15">
          <cell r="A15" t="str">
            <v>N7 - New Revenue/System Reinforcement - Feeder</v>
          </cell>
          <cell r="B15">
            <v>1826023.28</v>
          </cell>
          <cell r="C15">
            <v>1746763.19</v>
          </cell>
          <cell r="D15">
            <v>1352731.97</v>
          </cell>
          <cell r="E15">
            <v>1372392.76</v>
          </cell>
          <cell r="F15">
            <v>644731.44999999995</v>
          </cell>
          <cell r="G15">
            <v>89419.83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 t="str">
            <v>N7 - New Revenue/System Reinforcement - Feeder</v>
          </cell>
          <cell r="P15">
            <v>1826023.28</v>
          </cell>
          <cell r="Q15">
            <v>3572786.4699999997</v>
          </cell>
          <cell r="R15">
            <v>4925518.4399999995</v>
          </cell>
          <cell r="S15">
            <v>6297911.1999999993</v>
          </cell>
          <cell r="T15">
            <v>6942642.6499999994</v>
          </cell>
          <cell r="U15">
            <v>7032062.4799999995</v>
          </cell>
          <cell r="V15">
            <v>7032062.4799999995</v>
          </cell>
          <cell r="W15">
            <v>7032062.4799999995</v>
          </cell>
          <cell r="X15">
            <v>7032062.4799999995</v>
          </cell>
          <cell r="Y15">
            <v>7032062.4799999995</v>
          </cell>
          <cell r="Z15">
            <v>7032062.4799999995</v>
          </cell>
          <cell r="AA15">
            <v>7032062.4799999995</v>
          </cell>
        </row>
        <row r="16">
          <cell r="A16" t="str">
            <v>N8 - New Revenue/System Reinforcement - Substation</v>
          </cell>
          <cell r="B16">
            <v>6035155.7599999998</v>
          </cell>
          <cell r="C16">
            <v>4568045.3099999996</v>
          </cell>
          <cell r="D16">
            <v>5860188.0199999996</v>
          </cell>
          <cell r="E16">
            <v>2529474.59</v>
          </cell>
          <cell r="F16">
            <v>1223766.45</v>
          </cell>
          <cell r="G16">
            <v>-751182.49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 t="str">
            <v>N8 - New Revenue/System Reinforcement - Substation</v>
          </cell>
          <cell r="P16">
            <v>6035155.7599999998</v>
          </cell>
          <cell r="Q16">
            <v>10603201.07</v>
          </cell>
          <cell r="R16">
            <v>16463389.09</v>
          </cell>
          <cell r="S16">
            <v>18992863.68</v>
          </cell>
          <cell r="T16">
            <v>20216630.129999999</v>
          </cell>
          <cell r="U16">
            <v>19465447.640000001</v>
          </cell>
          <cell r="V16">
            <v>19465447.640000001</v>
          </cell>
          <cell r="W16">
            <v>19465447.640000001</v>
          </cell>
          <cell r="X16">
            <v>19465447.640000001</v>
          </cell>
          <cell r="Y16">
            <v>19465447.640000001</v>
          </cell>
          <cell r="Z16">
            <v>19465447.640000001</v>
          </cell>
          <cell r="AA16">
            <v>19465447.640000001</v>
          </cell>
        </row>
        <row r="17">
          <cell r="A17" t="str">
            <v>N9 - New Revenue/System Reinforcement - Subtransmis</v>
          </cell>
          <cell r="B17">
            <v>1634081.66</v>
          </cell>
          <cell r="C17">
            <v>2071044.7</v>
          </cell>
          <cell r="D17">
            <v>1884642.87</v>
          </cell>
          <cell r="E17">
            <v>2616691.62</v>
          </cell>
          <cell r="F17">
            <v>1636403.86</v>
          </cell>
          <cell r="G17">
            <v>-511350.88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 t="str">
            <v>N9 - New Revenue/System Reinforcement - Subtransmis</v>
          </cell>
          <cell r="P17">
            <v>1634081.66</v>
          </cell>
          <cell r="Q17">
            <v>3705126.36</v>
          </cell>
          <cell r="R17">
            <v>5589769.2300000004</v>
          </cell>
          <cell r="S17">
            <v>8206460.8500000006</v>
          </cell>
          <cell r="T17">
            <v>9842864.7100000009</v>
          </cell>
          <cell r="U17">
            <v>9331513.8300000001</v>
          </cell>
          <cell r="V17">
            <v>9331513.8300000001</v>
          </cell>
          <cell r="W17">
            <v>9331513.8300000001</v>
          </cell>
          <cell r="X17">
            <v>9331513.8300000001</v>
          </cell>
          <cell r="Y17">
            <v>9331513.8300000001</v>
          </cell>
          <cell r="Z17">
            <v>9331513.8300000001</v>
          </cell>
          <cell r="AA17">
            <v>9331513.8300000001</v>
          </cell>
        </row>
        <row r="18">
          <cell r="A18" t="str">
            <v>NA - New Revenue/System Reinforcement - Main Grid</v>
          </cell>
          <cell r="B18">
            <v>228184.98</v>
          </cell>
          <cell r="C18">
            <v>1034430.55</v>
          </cell>
          <cell r="D18">
            <v>1373927.8</v>
          </cell>
          <cell r="E18">
            <v>1345974.06</v>
          </cell>
          <cell r="F18">
            <v>661173.66</v>
          </cell>
          <cell r="G18">
            <v>182887.02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 t="str">
            <v>NA - New Revenue/System Reinforcement - Main Grid</v>
          </cell>
          <cell r="P18">
            <v>228184.98</v>
          </cell>
          <cell r="Q18">
            <v>1262615.53</v>
          </cell>
          <cell r="R18">
            <v>2636543.33</v>
          </cell>
          <cell r="S18">
            <v>3982517.39</v>
          </cell>
          <cell r="T18">
            <v>4643691.05</v>
          </cell>
          <cell r="U18">
            <v>4826578.0699999994</v>
          </cell>
          <cell r="V18">
            <v>4826578.0699999994</v>
          </cell>
          <cell r="W18">
            <v>4826578.0699999994</v>
          </cell>
          <cell r="X18">
            <v>4826578.0699999994</v>
          </cell>
          <cell r="Y18">
            <v>4826578.0699999994</v>
          </cell>
          <cell r="Z18">
            <v>4826578.0699999994</v>
          </cell>
          <cell r="AA18">
            <v>4826578.0699999994</v>
          </cell>
        </row>
        <row r="19">
          <cell r="A19" t="str">
            <v>NO - New Revenue/System Reinforcement - Other Gener</v>
          </cell>
          <cell r="B19">
            <v>733755.85</v>
          </cell>
          <cell r="C19">
            <v>628240.92000000004</v>
          </cell>
          <cell r="D19">
            <v>487622.66</v>
          </cell>
          <cell r="E19">
            <v>777572.85</v>
          </cell>
          <cell r="F19">
            <v>711474.05</v>
          </cell>
          <cell r="G19">
            <v>1269313.19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 t="str">
            <v>NO - New Revenue/System Reinforcement - Other Gener</v>
          </cell>
          <cell r="P19">
            <v>733755.85</v>
          </cell>
          <cell r="Q19">
            <v>1361996.77</v>
          </cell>
          <cell r="R19">
            <v>1849619.43</v>
          </cell>
          <cell r="S19">
            <v>2627192.2799999998</v>
          </cell>
          <cell r="T19">
            <v>3338666.33</v>
          </cell>
          <cell r="U19">
            <v>4607979.5199999996</v>
          </cell>
          <cell r="V19">
            <v>4607979.5199999996</v>
          </cell>
          <cell r="W19">
            <v>4607979.5199999996</v>
          </cell>
          <cell r="X19">
            <v>4607979.5199999996</v>
          </cell>
          <cell r="Y19">
            <v>4607979.5199999996</v>
          </cell>
          <cell r="Z19">
            <v>4607979.5199999996</v>
          </cell>
          <cell r="AA19">
            <v>4607979.5199999996</v>
          </cell>
        </row>
        <row r="20">
          <cell r="A20" t="str">
            <v>NT - Temporary Line Extension &gt; 1 Year</v>
          </cell>
          <cell r="B20">
            <v>-17898.62</v>
          </cell>
          <cell r="C20">
            <v>2525.25</v>
          </cell>
          <cell r="D20">
            <v>42983</v>
          </cell>
          <cell r="E20">
            <v>-12137.27</v>
          </cell>
          <cell r="F20">
            <v>15659.91</v>
          </cell>
          <cell r="G20">
            <v>-41.32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O20" t="str">
            <v>NT - Temporary Line Extension &gt; 1 Year</v>
          </cell>
          <cell r="P20">
            <v>-17898.62</v>
          </cell>
          <cell r="Q20">
            <v>-15373.369999999999</v>
          </cell>
          <cell r="R20">
            <v>27609.63</v>
          </cell>
          <cell r="S20">
            <v>15472.36</v>
          </cell>
          <cell r="T20">
            <v>31132.27</v>
          </cell>
          <cell r="U20">
            <v>31090.95</v>
          </cell>
          <cell r="V20">
            <v>31090.95</v>
          </cell>
          <cell r="W20">
            <v>31090.95</v>
          </cell>
          <cell r="X20">
            <v>31090.95</v>
          </cell>
          <cell r="Y20">
            <v>31090.95</v>
          </cell>
          <cell r="Z20">
            <v>31090.95</v>
          </cell>
          <cell r="AA20">
            <v>31090.95</v>
          </cell>
        </row>
        <row r="21">
          <cell r="A21" t="str">
            <v>PB - DO NOT USE</v>
          </cell>
          <cell r="B21">
            <v>75444.240000000005</v>
          </cell>
          <cell r="C21">
            <v>-1818273.28</v>
          </cell>
          <cell r="D21">
            <v>1939173.62</v>
          </cell>
          <cell r="E21">
            <v>999124.97</v>
          </cell>
          <cell r="F21">
            <v>-132604.37</v>
          </cell>
          <cell r="G21">
            <v>-543804.78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75444.240000000005</v>
          </cell>
          <cell r="Q21">
            <v>-1742829.04</v>
          </cell>
          <cell r="R21">
            <v>196344.58000000007</v>
          </cell>
          <cell r="S21">
            <v>1195469.55</v>
          </cell>
          <cell r="T21">
            <v>1062865.1800000002</v>
          </cell>
          <cell r="U21">
            <v>519060.40000000014</v>
          </cell>
          <cell r="V21">
            <v>519060.40000000014</v>
          </cell>
          <cell r="W21">
            <v>519060.40000000014</v>
          </cell>
          <cell r="X21">
            <v>519060.40000000014</v>
          </cell>
          <cell r="Y21">
            <v>519060.40000000014</v>
          </cell>
          <cell r="Z21">
            <v>519060.40000000014</v>
          </cell>
          <cell r="AA21">
            <v>519060.40000000014</v>
          </cell>
        </row>
        <row r="22">
          <cell r="A22" t="str">
            <v>R1 - Replace - Substation - Switchgear, Breakers, R</v>
          </cell>
          <cell r="B22">
            <v>285024.84999999998</v>
          </cell>
          <cell r="C22">
            <v>272966.71000000002</v>
          </cell>
          <cell r="D22">
            <v>418599.13</v>
          </cell>
          <cell r="E22">
            <v>195430.47</v>
          </cell>
          <cell r="F22">
            <v>548535.42000000004</v>
          </cell>
          <cell r="G22">
            <v>286781.90999999997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 t="str">
            <v>R1 - Replace - Substation - Switchgear, Breakers, R</v>
          </cell>
          <cell r="P22">
            <v>285024.84999999998</v>
          </cell>
          <cell r="Q22">
            <v>557991.56000000006</v>
          </cell>
          <cell r="R22">
            <v>976590.69000000006</v>
          </cell>
          <cell r="S22">
            <v>1172021.1600000001</v>
          </cell>
          <cell r="T22">
            <v>1720556.58</v>
          </cell>
          <cell r="U22">
            <v>2007338.49</v>
          </cell>
          <cell r="V22">
            <v>2007338.49</v>
          </cell>
          <cell r="W22">
            <v>2007338.49</v>
          </cell>
          <cell r="X22">
            <v>2007338.49</v>
          </cell>
          <cell r="Y22">
            <v>2007338.49</v>
          </cell>
          <cell r="Z22">
            <v>2007338.49</v>
          </cell>
          <cell r="AA22">
            <v>2007338.49</v>
          </cell>
        </row>
        <row r="23">
          <cell r="A23" t="str">
            <v>R2 - Replace - Substation - Meters and Relays</v>
          </cell>
          <cell r="B23">
            <v>172803.86</v>
          </cell>
          <cell r="C23">
            <v>59045.52</v>
          </cell>
          <cell r="D23">
            <v>354052.07</v>
          </cell>
          <cell r="E23">
            <v>138447.95000000001</v>
          </cell>
          <cell r="F23">
            <v>440758.53</v>
          </cell>
          <cell r="G23">
            <v>87867.98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 t="str">
            <v>R2 - Replace - Substation - Meters and Relays</v>
          </cell>
          <cell r="P23">
            <v>172803.86</v>
          </cell>
          <cell r="Q23">
            <v>231849.37999999998</v>
          </cell>
          <cell r="R23">
            <v>585901.44999999995</v>
          </cell>
          <cell r="S23">
            <v>724349.39999999991</v>
          </cell>
          <cell r="T23">
            <v>1165107.93</v>
          </cell>
          <cell r="U23">
            <v>1252975.9099999999</v>
          </cell>
          <cell r="V23">
            <v>1252975.9099999999</v>
          </cell>
          <cell r="W23">
            <v>1252975.9099999999</v>
          </cell>
          <cell r="X23">
            <v>1252975.9099999999</v>
          </cell>
          <cell r="Y23">
            <v>1252975.9099999999</v>
          </cell>
          <cell r="Z23">
            <v>1252975.9099999999</v>
          </cell>
          <cell r="AA23">
            <v>1252975.9099999999</v>
          </cell>
        </row>
        <row r="24">
          <cell r="A24" t="str">
            <v>R3 - Replace - Substation - Regulators</v>
          </cell>
          <cell r="B24">
            <v>4403.75</v>
          </cell>
          <cell r="C24">
            <v>71947.649999999994</v>
          </cell>
          <cell r="D24">
            <v>-3144.24</v>
          </cell>
          <cell r="E24">
            <v>82806.78</v>
          </cell>
          <cell r="F24">
            <v>122175.67</v>
          </cell>
          <cell r="G24">
            <v>3342.89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 t="str">
            <v>R3 - Replace - Substation - Regulators</v>
          </cell>
          <cell r="P24">
            <v>4403.75</v>
          </cell>
          <cell r="Q24">
            <v>76351.399999999994</v>
          </cell>
          <cell r="R24">
            <v>73207.159999999989</v>
          </cell>
          <cell r="S24">
            <v>156013.94</v>
          </cell>
          <cell r="T24">
            <v>278189.61</v>
          </cell>
          <cell r="U24">
            <v>281532.5</v>
          </cell>
          <cell r="V24">
            <v>281532.5</v>
          </cell>
          <cell r="W24">
            <v>281532.5</v>
          </cell>
          <cell r="X24">
            <v>281532.5</v>
          </cell>
          <cell r="Y24">
            <v>281532.5</v>
          </cell>
          <cell r="Z24">
            <v>281532.5</v>
          </cell>
          <cell r="AA24">
            <v>281532.5</v>
          </cell>
        </row>
        <row r="25">
          <cell r="A25" t="str">
            <v>R4 - Replace - Substation - Transformers</v>
          </cell>
          <cell r="B25">
            <v>-21826.33</v>
          </cell>
          <cell r="C25">
            <v>453542.32</v>
          </cell>
          <cell r="D25">
            <v>144503.29</v>
          </cell>
          <cell r="E25">
            <v>10749.92</v>
          </cell>
          <cell r="F25">
            <v>-103654.44</v>
          </cell>
          <cell r="G25">
            <v>322517.19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 t="str">
            <v>R4 - Replace - Substation - Transformers</v>
          </cell>
          <cell r="P25">
            <v>-21826.33</v>
          </cell>
          <cell r="Q25">
            <v>431715.99</v>
          </cell>
          <cell r="R25">
            <v>576219.28</v>
          </cell>
          <cell r="S25">
            <v>586969.20000000007</v>
          </cell>
          <cell r="T25">
            <v>483314.76000000007</v>
          </cell>
          <cell r="U25">
            <v>805831.95000000007</v>
          </cell>
          <cell r="V25">
            <v>805831.95000000007</v>
          </cell>
          <cell r="W25">
            <v>805831.95000000007</v>
          </cell>
          <cell r="X25">
            <v>805831.95000000007</v>
          </cell>
          <cell r="Y25">
            <v>805831.95000000007</v>
          </cell>
          <cell r="Z25">
            <v>805831.95000000007</v>
          </cell>
          <cell r="AA25">
            <v>805831.95000000007</v>
          </cell>
        </row>
        <row r="26">
          <cell r="A26" t="str">
            <v>R5 - Replace - Substation - Battery Banks</v>
          </cell>
          <cell r="B26">
            <v>30652.14</v>
          </cell>
          <cell r="C26">
            <v>53225.31</v>
          </cell>
          <cell r="D26">
            <v>57589.32</v>
          </cell>
          <cell r="E26">
            <v>23014.02</v>
          </cell>
          <cell r="F26">
            <v>37351.96</v>
          </cell>
          <cell r="G26">
            <v>7455.29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 t="str">
            <v>R5 - Replace - Substation - Battery Banks</v>
          </cell>
          <cell r="P26">
            <v>30652.14</v>
          </cell>
          <cell r="Q26">
            <v>83877.45</v>
          </cell>
          <cell r="R26">
            <v>141466.76999999999</v>
          </cell>
          <cell r="S26">
            <v>164480.78999999998</v>
          </cell>
          <cell r="T26">
            <v>201832.74999999997</v>
          </cell>
          <cell r="U26">
            <v>209288.03999999998</v>
          </cell>
          <cell r="V26">
            <v>209288.03999999998</v>
          </cell>
          <cell r="W26">
            <v>209288.03999999998</v>
          </cell>
          <cell r="X26">
            <v>209288.03999999998</v>
          </cell>
          <cell r="Y26">
            <v>209288.03999999998</v>
          </cell>
          <cell r="Z26">
            <v>209288.03999999998</v>
          </cell>
          <cell r="AA26">
            <v>209288.03999999998</v>
          </cell>
        </row>
        <row r="27">
          <cell r="A27" t="str">
            <v>R6 - Replace - Substation - Bushings, Glass &amp; Other</v>
          </cell>
          <cell r="B27">
            <v>210974.75</v>
          </cell>
          <cell r="C27">
            <v>205978.39</v>
          </cell>
          <cell r="D27">
            <v>322888.13</v>
          </cell>
          <cell r="E27">
            <v>409920.27</v>
          </cell>
          <cell r="F27">
            <v>553366.48</v>
          </cell>
          <cell r="G27">
            <v>169434.23999999999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 t="str">
            <v>R6 - Replace - Substation - Bushings, Glass &amp; Other</v>
          </cell>
          <cell r="P27">
            <v>210974.75</v>
          </cell>
          <cell r="Q27">
            <v>416953.14</v>
          </cell>
          <cell r="R27">
            <v>739841.27</v>
          </cell>
          <cell r="S27">
            <v>1149761.54</v>
          </cell>
          <cell r="T27">
            <v>1703128.02</v>
          </cell>
          <cell r="U27">
            <v>1872562.26</v>
          </cell>
          <cell r="V27">
            <v>1872562.26</v>
          </cell>
          <cell r="W27">
            <v>1872562.26</v>
          </cell>
          <cell r="X27">
            <v>1872562.26</v>
          </cell>
          <cell r="Y27">
            <v>1872562.26</v>
          </cell>
          <cell r="Z27">
            <v>1872562.26</v>
          </cell>
          <cell r="AA27">
            <v>1872562.26</v>
          </cell>
        </row>
        <row r="28">
          <cell r="A28" t="str">
            <v>R7 - Replace - Mobile Communications</v>
          </cell>
          <cell r="B28">
            <v>29373.82</v>
          </cell>
          <cell r="C28">
            <v>36174.54</v>
          </cell>
          <cell r="D28">
            <v>41059.050000000003</v>
          </cell>
          <cell r="E28">
            <v>14205.35</v>
          </cell>
          <cell r="F28">
            <v>-111248.83</v>
          </cell>
          <cell r="G28">
            <v>6370.64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>R7 - Replace - Mobile Communications</v>
          </cell>
          <cell r="P28">
            <v>29373.82</v>
          </cell>
          <cell r="Q28">
            <v>65548.36</v>
          </cell>
          <cell r="R28">
            <v>106607.41</v>
          </cell>
          <cell r="S28">
            <v>120812.76000000001</v>
          </cell>
          <cell r="T28">
            <v>9563.9300000000076</v>
          </cell>
          <cell r="U28">
            <v>15934.570000000007</v>
          </cell>
          <cell r="V28">
            <v>15934.570000000007</v>
          </cell>
          <cell r="W28">
            <v>15934.570000000007</v>
          </cell>
          <cell r="X28">
            <v>15934.570000000007</v>
          </cell>
          <cell r="Y28">
            <v>15934.570000000007</v>
          </cell>
          <cell r="Z28">
            <v>15934.570000000007</v>
          </cell>
          <cell r="AA28">
            <v>15934.570000000007</v>
          </cell>
        </row>
        <row r="29">
          <cell r="A29" t="str">
            <v>R8 - Replace - Microwave/Fiber Communications</v>
          </cell>
          <cell r="B29">
            <v>130729.15</v>
          </cell>
          <cell r="C29">
            <v>134138.32999999999</v>
          </cell>
          <cell r="D29">
            <v>149947.10999999999</v>
          </cell>
          <cell r="E29">
            <v>56472.52</v>
          </cell>
          <cell r="F29">
            <v>278240.73</v>
          </cell>
          <cell r="G29">
            <v>-103405.79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 t="str">
            <v>R8 - Replace - Microwave/Fiber Communications</v>
          </cell>
          <cell r="P29">
            <v>130729.15</v>
          </cell>
          <cell r="Q29">
            <v>264867.48</v>
          </cell>
          <cell r="R29">
            <v>414814.58999999997</v>
          </cell>
          <cell r="S29">
            <v>471287.11</v>
          </cell>
          <cell r="T29">
            <v>749527.84</v>
          </cell>
          <cell r="U29">
            <v>646122.04999999993</v>
          </cell>
          <cell r="V29">
            <v>646122.04999999993</v>
          </cell>
          <cell r="W29">
            <v>646122.04999999993</v>
          </cell>
          <cell r="X29">
            <v>646122.04999999993</v>
          </cell>
          <cell r="Y29">
            <v>646122.04999999993</v>
          </cell>
          <cell r="Z29">
            <v>646122.04999999993</v>
          </cell>
          <cell r="AA29">
            <v>646122.04999999993</v>
          </cell>
        </row>
        <row r="30">
          <cell r="A30" t="str">
            <v>R9 - Replace - Other Communications</v>
          </cell>
          <cell r="B30">
            <v>109166.65</v>
          </cell>
          <cell r="C30">
            <v>83663.33</v>
          </cell>
          <cell r="D30">
            <v>94330.28</v>
          </cell>
          <cell r="E30">
            <v>43569.69</v>
          </cell>
          <cell r="F30">
            <v>195808.5</v>
          </cell>
          <cell r="G30">
            <v>30927.11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 t="str">
            <v>R9 - Replace - Other Communications</v>
          </cell>
          <cell r="P30">
            <v>109166.65</v>
          </cell>
          <cell r="Q30">
            <v>192829.97999999998</v>
          </cell>
          <cell r="R30">
            <v>287160.26</v>
          </cell>
          <cell r="S30">
            <v>330729.95</v>
          </cell>
          <cell r="T30">
            <v>526538.44999999995</v>
          </cell>
          <cell r="U30">
            <v>557465.55999999994</v>
          </cell>
          <cell r="V30">
            <v>557465.55999999994</v>
          </cell>
          <cell r="W30">
            <v>557465.55999999994</v>
          </cell>
          <cell r="X30">
            <v>557465.55999999994</v>
          </cell>
          <cell r="Y30">
            <v>557465.55999999994</v>
          </cell>
          <cell r="Z30">
            <v>557465.55999999994</v>
          </cell>
          <cell r="AA30">
            <v>557465.55999999994</v>
          </cell>
        </row>
        <row r="31">
          <cell r="A31" t="str">
            <v>RA - Replace - Underground Cable</v>
          </cell>
          <cell r="B31">
            <v>1145024.1100000001</v>
          </cell>
          <cell r="C31">
            <v>362336.66</v>
          </cell>
          <cell r="D31">
            <v>531527.59</v>
          </cell>
          <cell r="E31">
            <v>239690.48</v>
          </cell>
          <cell r="F31">
            <v>705729.21</v>
          </cell>
          <cell r="G31">
            <v>220968.83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RA - Replace - Underground Cable</v>
          </cell>
          <cell r="P31">
            <v>1145024.1100000001</v>
          </cell>
          <cell r="Q31">
            <v>1507360.77</v>
          </cell>
          <cell r="R31">
            <v>2038888.3599999999</v>
          </cell>
          <cell r="S31">
            <v>2278578.84</v>
          </cell>
          <cell r="T31">
            <v>2984308.05</v>
          </cell>
          <cell r="U31">
            <v>3205276.88</v>
          </cell>
          <cell r="V31">
            <v>3205276.88</v>
          </cell>
          <cell r="W31">
            <v>3205276.88</v>
          </cell>
          <cell r="X31">
            <v>3205276.88</v>
          </cell>
          <cell r="Y31">
            <v>3205276.88</v>
          </cell>
          <cell r="Z31">
            <v>3205276.88</v>
          </cell>
          <cell r="AA31">
            <v>3205276.88</v>
          </cell>
        </row>
        <row r="32">
          <cell r="A32" t="str">
            <v>RB - Replace - Underground - Vaults &amp; Equipment</v>
          </cell>
          <cell r="B32">
            <v>135459.62</v>
          </cell>
          <cell r="C32">
            <v>149752.10999999999</v>
          </cell>
          <cell r="D32">
            <v>153995.4</v>
          </cell>
          <cell r="E32">
            <v>144913.75</v>
          </cell>
          <cell r="F32">
            <v>182796.21</v>
          </cell>
          <cell r="G32">
            <v>73928.600000000006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RB - Replace - Underground - Vaults &amp; Equipment</v>
          </cell>
          <cell r="P32">
            <v>135459.62</v>
          </cell>
          <cell r="Q32">
            <v>285211.73</v>
          </cell>
          <cell r="R32">
            <v>439207.13</v>
          </cell>
          <cell r="S32">
            <v>584120.88</v>
          </cell>
          <cell r="T32">
            <v>766917.09</v>
          </cell>
          <cell r="U32">
            <v>840845.69</v>
          </cell>
          <cell r="V32">
            <v>840845.69</v>
          </cell>
          <cell r="W32">
            <v>840845.69</v>
          </cell>
          <cell r="X32">
            <v>840845.69</v>
          </cell>
          <cell r="Y32">
            <v>840845.69</v>
          </cell>
          <cell r="Z32">
            <v>840845.69</v>
          </cell>
          <cell r="AA32">
            <v>840845.69</v>
          </cell>
        </row>
        <row r="33">
          <cell r="A33" t="str">
            <v>RC - Replace - Overhead Distribution Lines - Poles</v>
          </cell>
          <cell r="B33">
            <v>701942.66</v>
          </cell>
          <cell r="C33">
            <v>1252540.22</v>
          </cell>
          <cell r="D33">
            <v>786822.36</v>
          </cell>
          <cell r="E33">
            <v>997475.66</v>
          </cell>
          <cell r="F33">
            <v>1154123.3999999999</v>
          </cell>
          <cell r="G33">
            <v>457187.36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RC - Replace - Overhead Distribution Lines - Poles</v>
          </cell>
          <cell r="P33">
            <v>701942.66</v>
          </cell>
          <cell r="Q33">
            <v>1954482.88</v>
          </cell>
          <cell r="R33">
            <v>2741305.2399999998</v>
          </cell>
          <cell r="S33">
            <v>3738780.9</v>
          </cell>
          <cell r="T33">
            <v>4892904.3</v>
          </cell>
          <cell r="U33">
            <v>5350091.66</v>
          </cell>
          <cell r="V33">
            <v>5350091.66</v>
          </cell>
          <cell r="W33">
            <v>5350091.66</v>
          </cell>
          <cell r="X33">
            <v>5350091.66</v>
          </cell>
          <cell r="Y33">
            <v>5350091.66</v>
          </cell>
          <cell r="Z33">
            <v>5350091.66</v>
          </cell>
          <cell r="AA33">
            <v>5350091.66</v>
          </cell>
        </row>
        <row r="34">
          <cell r="A34" t="str">
            <v>RD - Replace - Overhead Distribution Lines - Other</v>
          </cell>
          <cell r="B34">
            <v>896920.67</v>
          </cell>
          <cell r="C34">
            <v>1208072.5</v>
          </cell>
          <cell r="D34">
            <v>1466879.92</v>
          </cell>
          <cell r="E34">
            <v>1584076.14</v>
          </cell>
          <cell r="F34">
            <v>1781483.43</v>
          </cell>
          <cell r="G34">
            <v>722136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RD - Replace - Overhead Distribution Lines - Other</v>
          </cell>
          <cell r="P34">
            <v>896920.67</v>
          </cell>
          <cell r="Q34">
            <v>2104993.17</v>
          </cell>
          <cell r="R34">
            <v>3571873.09</v>
          </cell>
          <cell r="S34">
            <v>5155949.2299999995</v>
          </cell>
          <cell r="T34">
            <v>6937432.6599999992</v>
          </cell>
          <cell r="U34">
            <v>7659568.6599999992</v>
          </cell>
          <cell r="V34">
            <v>7659568.6599999992</v>
          </cell>
          <cell r="W34">
            <v>7659568.6599999992</v>
          </cell>
          <cell r="X34">
            <v>7659568.6599999992</v>
          </cell>
          <cell r="Y34">
            <v>7659568.6599999992</v>
          </cell>
          <cell r="Z34">
            <v>7659568.6599999992</v>
          </cell>
          <cell r="AA34">
            <v>7659568.6599999992</v>
          </cell>
        </row>
        <row r="35">
          <cell r="A35" t="str">
            <v>RE - Replace - Overhead Transmission Lines - Poles</v>
          </cell>
          <cell r="B35">
            <v>76428.679999999993</v>
          </cell>
          <cell r="C35">
            <v>288775.46000000002</v>
          </cell>
          <cell r="D35">
            <v>786148.76</v>
          </cell>
          <cell r="E35">
            <v>2782258.92</v>
          </cell>
          <cell r="F35">
            <v>1754884.49</v>
          </cell>
          <cell r="G35">
            <v>966488.01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RE - Replace - Overhead Transmission Lines - Poles</v>
          </cell>
          <cell r="P35">
            <v>76428.679999999993</v>
          </cell>
          <cell r="Q35">
            <v>365204.14</v>
          </cell>
          <cell r="R35">
            <v>1151352.8999999999</v>
          </cell>
          <cell r="S35">
            <v>3933611.82</v>
          </cell>
          <cell r="T35">
            <v>5688496.3099999996</v>
          </cell>
          <cell r="U35">
            <v>6654984.3199999994</v>
          </cell>
          <cell r="V35">
            <v>6654984.3199999994</v>
          </cell>
          <cell r="W35">
            <v>6654984.3199999994</v>
          </cell>
          <cell r="X35">
            <v>6654984.3199999994</v>
          </cell>
          <cell r="Y35">
            <v>6654984.3199999994</v>
          </cell>
          <cell r="Z35">
            <v>6654984.3199999994</v>
          </cell>
          <cell r="AA35">
            <v>6654984.3199999994</v>
          </cell>
        </row>
        <row r="36">
          <cell r="A36" t="str">
            <v>RF - Replace - Overhead Transmission Lines - Other</v>
          </cell>
          <cell r="B36">
            <v>292802.48</v>
          </cell>
          <cell r="C36">
            <v>305294.74</v>
          </cell>
          <cell r="D36">
            <v>493509.21</v>
          </cell>
          <cell r="E36">
            <v>811241.88</v>
          </cell>
          <cell r="F36">
            <v>1119613.95</v>
          </cell>
          <cell r="G36">
            <v>-155524.92000000001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RF - Replace - Overhead Transmission Lines - Other</v>
          </cell>
          <cell r="P36">
            <v>292802.48</v>
          </cell>
          <cell r="Q36">
            <v>598097.22</v>
          </cell>
          <cell r="R36">
            <v>1091606.43</v>
          </cell>
          <cell r="S36">
            <v>1902848.31</v>
          </cell>
          <cell r="T36">
            <v>3022462.26</v>
          </cell>
          <cell r="U36">
            <v>2866937.34</v>
          </cell>
          <cell r="V36">
            <v>2866937.34</v>
          </cell>
          <cell r="W36">
            <v>2866937.34</v>
          </cell>
          <cell r="X36">
            <v>2866937.34</v>
          </cell>
          <cell r="Y36">
            <v>2866937.34</v>
          </cell>
          <cell r="Z36">
            <v>2866937.34</v>
          </cell>
          <cell r="AA36">
            <v>2866937.34</v>
          </cell>
        </row>
        <row r="37">
          <cell r="A37" t="str">
            <v>RG - Replace - Computers/Software</v>
          </cell>
          <cell r="B37">
            <v>2770.99</v>
          </cell>
          <cell r="C37">
            <v>3571.55</v>
          </cell>
          <cell r="D37">
            <v>59.56</v>
          </cell>
          <cell r="E37">
            <v>116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O37" t="str">
            <v>RG - Replace - Computers/Software</v>
          </cell>
          <cell r="P37">
            <v>2770.99</v>
          </cell>
          <cell r="Q37">
            <v>6342.54</v>
          </cell>
          <cell r="R37">
            <v>6402.1</v>
          </cell>
          <cell r="S37">
            <v>6518.1</v>
          </cell>
          <cell r="T37">
            <v>6518.1</v>
          </cell>
          <cell r="U37">
            <v>6518.1</v>
          </cell>
          <cell r="V37">
            <v>6518.1</v>
          </cell>
          <cell r="W37">
            <v>6518.1</v>
          </cell>
          <cell r="X37">
            <v>6518.1</v>
          </cell>
          <cell r="Y37">
            <v>6518.1</v>
          </cell>
          <cell r="Z37">
            <v>6518.1</v>
          </cell>
          <cell r="AA37">
            <v>6518.1</v>
          </cell>
        </row>
        <row r="38">
          <cell r="A38" t="str">
            <v>RI - Replace - Storm and Casualty</v>
          </cell>
          <cell r="B38">
            <v>535356.12</v>
          </cell>
          <cell r="C38">
            <v>590113.93000000005</v>
          </cell>
          <cell r="D38">
            <v>887896.83</v>
          </cell>
          <cell r="E38">
            <v>1301464.4099999999</v>
          </cell>
          <cell r="F38">
            <v>1070992.93</v>
          </cell>
          <cell r="G38">
            <v>369064.91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RI - Replace - Storm and Casualty</v>
          </cell>
          <cell r="P38">
            <v>535356.12</v>
          </cell>
          <cell r="Q38">
            <v>1125470.05</v>
          </cell>
          <cell r="R38">
            <v>2013366.88</v>
          </cell>
          <cell r="S38">
            <v>3314831.29</v>
          </cell>
          <cell r="T38">
            <v>4385824.22</v>
          </cell>
          <cell r="U38">
            <v>4754889.13</v>
          </cell>
          <cell r="V38">
            <v>4754889.13</v>
          </cell>
          <cell r="W38">
            <v>4754889.13</v>
          </cell>
          <cell r="X38">
            <v>4754889.13</v>
          </cell>
          <cell r="Y38">
            <v>4754889.13</v>
          </cell>
          <cell r="Z38">
            <v>4754889.13</v>
          </cell>
          <cell r="AA38">
            <v>4754889.13</v>
          </cell>
        </row>
        <row r="39">
          <cell r="A39" t="str">
            <v>RQ - Office Equip/Other General Plant</v>
          </cell>
          <cell r="B39">
            <v>143299.85999999999</v>
          </cell>
          <cell r="C39">
            <v>103739.89</v>
          </cell>
          <cell r="D39">
            <v>20780.310000000001</v>
          </cell>
          <cell r="E39">
            <v>113750.06</v>
          </cell>
          <cell r="F39">
            <v>31654.67</v>
          </cell>
          <cell r="G39">
            <v>22443.01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RQ - Office Equip/Other General Plant</v>
          </cell>
          <cell r="P39">
            <v>143299.85999999999</v>
          </cell>
          <cell r="Q39">
            <v>247039.75</v>
          </cell>
          <cell r="R39">
            <v>267820.06</v>
          </cell>
          <cell r="S39">
            <v>381570.12</v>
          </cell>
          <cell r="T39">
            <v>413224.79</v>
          </cell>
          <cell r="U39">
            <v>435667.8</v>
          </cell>
          <cell r="V39">
            <v>435667.8</v>
          </cell>
          <cell r="W39">
            <v>435667.8</v>
          </cell>
          <cell r="X39">
            <v>435667.8</v>
          </cell>
          <cell r="Y39">
            <v>435667.8</v>
          </cell>
          <cell r="Z39">
            <v>435667.8</v>
          </cell>
          <cell r="AA39">
            <v>435667.8</v>
          </cell>
        </row>
        <row r="40">
          <cell r="A40" t="str">
            <v>RV - Replace - Vehicles</v>
          </cell>
          <cell r="B40">
            <v>109244.44</v>
          </cell>
          <cell r="C40">
            <v>182866.58</v>
          </cell>
          <cell r="D40">
            <v>319309.07</v>
          </cell>
          <cell r="E40">
            <v>983997.3</v>
          </cell>
          <cell r="F40">
            <v>128606.47</v>
          </cell>
          <cell r="G40">
            <v>323009.38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RV - Replace - Vehicles</v>
          </cell>
          <cell r="P40">
            <v>109244.44</v>
          </cell>
          <cell r="Q40">
            <v>292111.02</v>
          </cell>
          <cell r="R40">
            <v>611420.09000000008</v>
          </cell>
          <cell r="S40">
            <v>1595417.3900000001</v>
          </cell>
          <cell r="T40">
            <v>1724023.86</v>
          </cell>
          <cell r="U40">
            <v>2047033.2400000002</v>
          </cell>
          <cell r="V40">
            <v>2047033.2400000002</v>
          </cell>
          <cell r="W40">
            <v>2047033.2400000002</v>
          </cell>
          <cell r="X40">
            <v>2047033.2400000002</v>
          </cell>
          <cell r="Y40">
            <v>2047033.2400000002</v>
          </cell>
          <cell r="Z40">
            <v>2047033.2400000002</v>
          </cell>
          <cell r="AA40">
            <v>2047033.2400000002</v>
          </cell>
        </row>
        <row r="41">
          <cell r="A41" t="str">
            <v>U1 - Functional Upgrade - Feeder Improvements</v>
          </cell>
          <cell r="B41">
            <v>434257.26</v>
          </cell>
          <cell r="C41">
            <v>291808.28000000003</v>
          </cell>
          <cell r="D41">
            <v>158164.76999999999</v>
          </cell>
          <cell r="E41">
            <v>385918.17</v>
          </cell>
          <cell r="F41">
            <v>526125.93999999994</v>
          </cell>
          <cell r="G41">
            <v>122582.96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U1 - Functional Upgrade - Feeder Improvements</v>
          </cell>
          <cell r="P41">
            <v>434257.26</v>
          </cell>
          <cell r="Q41">
            <v>726065.54</v>
          </cell>
          <cell r="R41">
            <v>884230.31</v>
          </cell>
          <cell r="S41">
            <v>1270148.48</v>
          </cell>
          <cell r="T41">
            <v>1796274.42</v>
          </cell>
          <cell r="U41">
            <v>1918857.38</v>
          </cell>
          <cell r="V41">
            <v>1918857.38</v>
          </cell>
          <cell r="W41">
            <v>1918857.38</v>
          </cell>
          <cell r="X41">
            <v>1918857.38</v>
          </cell>
          <cell r="Y41">
            <v>1918857.38</v>
          </cell>
          <cell r="Z41">
            <v>1918857.38</v>
          </cell>
          <cell r="AA41">
            <v>1918857.38</v>
          </cell>
        </row>
        <row r="42">
          <cell r="A42" t="str">
            <v>U2 - Functional Upgrade - Substation Improvements</v>
          </cell>
          <cell r="B42">
            <v>210468.2</v>
          </cell>
          <cell r="C42">
            <v>157392.84</v>
          </cell>
          <cell r="D42">
            <v>94843.91</v>
          </cell>
          <cell r="E42">
            <v>188428.66</v>
          </cell>
          <cell r="F42">
            <v>157567.6</v>
          </cell>
          <cell r="G42">
            <v>97337.19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U2 - Functional Upgrade - Substation Improvements</v>
          </cell>
          <cell r="P42">
            <v>210468.2</v>
          </cell>
          <cell r="Q42">
            <v>367861.04000000004</v>
          </cell>
          <cell r="R42">
            <v>462704.95000000007</v>
          </cell>
          <cell r="S42">
            <v>651133.6100000001</v>
          </cell>
          <cell r="T42">
            <v>808701.21000000008</v>
          </cell>
          <cell r="U42">
            <v>906038.40000000014</v>
          </cell>
          <cell r="V42">
            <v>906038.40000000014</v>
          </cell>
          <cell r="W42">
            <v>906038.40000000014</v>
          </cell>
          <cell r="X42">
            <v>906038.40000000014</v>
          </cell>
          <cell r="Y42">
            <v>906038.40000000014</v>
          </cell>
          <cell r="Z42">
            <v>906038.40000000014</v>
          </cell>
          <cell r="AA42">
            <v>906038.40000000014</v>
          </cell>
        </row>
        <row r="43">
          <cell r="A43" t="str">
            <v>U3 - Functional Upgrade - Transmission Improvements</v>
          </cell>
          <cell r="B43">
            <v>398357.13</v>
          </cell>
          <cell r="C43">
            <v>508568.13</v>
          </cell>
          <cell r="D43">
            <v>168609.7</v>
          </cell>
          <cell r="E43">
            <v>121619.08</v>
          </cell>
          <cell r="F43">
            <v>-277984.92</v>
          </cell>
          <cell r="G43">
            <v>-71625.52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U3 - Functional Upgrade - Transmission Improvements</v>
          </cell>
          <cell r="P43">
            <v>398357.13</v>
          </cell>
          <cell r="Q43">
            <v>906925.26</v>
          </cell>
          <cell r="R43">
            <v>1075534.96</v>
          </cell>
          <cell r="S43">
            <v>1197154.04</v>
          </cell>
          <cell r="T43">
            <v>919169.12000000011</v>
          </cell>
          <cell r="U43">
            <v>847543.60000000009</v>
          </cell>
          <cell r="V43">
            <v>847543.60000000009</v>
          </cell>
          <cell r="W43">
            <v>847543.60000000009</v>
          </cell>
          <cell r="X43">
            <v>847543.60000000009</v>
          </cell>
          <cell r="Y43">
            <v>847543.60000000009</v>
          </cell>
          <cell r="Z43">
            <v>847543.60000000009</v>
          </cell>
          <cell r="AA43">
            <v>847543.60000000009</v>
          </cell>
        </row>
        <row r="44">
          <cell r="A44" t="str">
            <v>U4 - Functional Upgrade - Spare Equipment Additions</v>
          </cell>
          <cell r="B44">
            <v>473.67</v>
          </cell>
          <cell r="C44">
            <v>469.01</v>
          </cell>
          <cell r="D44">
            <v>25769.94</v>
          </cell>
          <cell r="E44">
            <v>27117.47</v>
          </cell>
          <cell r="F44">
            <v>365.74</v>
          </cell>
          <cell r="G44">
            <v>-0.54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>U4 - Functional Upgrade - Spare Equipment Additions</v>
          </cell>
          <cell r="P44">
            <v>473.67</v>
          </cell>
          <cell r="Q44">
            <v>942.68000000000006</v>
          </cell>
          <cell r="R44">
            <v>26712.62</v>
          </cell>
          <cell r="S44">
            <v>53830.09</v>
          </cell>
          <cell r="T44">
            <v>54195.829999999994</v>
          </cell>
          <cell r="U44">
            <v>54195.289999999994</v>
          </cell>
          <cell r="V44">
            <v>54195.289999999994</v>
          </cell>
          <cell r="W44">
            <v>54195.289999999994</v>
          </cell>
          <cell r="X44">
            <v>54195.289999999994</v>
          </cell>
          <cell r="Y44">
            <v>54195.289999999994</v>
          </cell>
          <cell r="Z44">
            <v>54195.289999999994</v>
          </cell>
          <cell r="AA44">
            <v>54195.289999999994</v>
          </cell>
        </row>
        <row r="45">
          <cell r="A45" t="str">
            <v>U5 - Functional Upgrade - Mobile Communications</v>
          </cell>
          <cell r="B45">
            <v>7993.63</v>
          </cell>
          <cell r="C45">
            <v>34124.07</v>
          </cell>
          <cell r="D45">
            <v>23748.07</v>
          </cell>
          <cell r="E45">
            <v>78393.23</v>
          </cell>
          <cell r="F45">
            <v>91261.440000000002</v>
          </cell>
          <cell r="G45">
            <v>-694.5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U5 - Functional Upgrade - Mobile Communications</v>
          </cell>
          <cell r="P45">
            <v>7993.63</v>
          </cell>
          <cell r="Q45">
            <v>42117.7</v>
          </cell>
          <cell r="R45">
            <v>65865.76999999999</v>
          </cell>
          <cell r="S45">
            <v>144259</v>
          </cell>
          <cell r="T45">
            <v>235520.44</v>
          </cell>
          <cell r="U45">
            <v>234825.94</v>
          </cell>
          <cell r="V45">
            <v>234825.94</v>
          </cell>
          <cell r="W45">
            <v>234825.94</v>
          </cell>
          <cell r="X45">
            <v>234825.94</v>
          </cell>
          <cell r="Y45">
            <v>234825.94</v>
          </cell>
          <cell r="Z45">
            <v>234825.94</v>
          </cell>
          <cell r="AA45">
            <v>234825.94</v>
          </cell>
        </row>
        <row r="46">
          <cell r="A46" t="str">
            <v>U6 - Functional Upgrade - Microwave/Fiber Communica</v>
          </cell>
          <cell r="B46">
            <v>295348.78999999998</v>
          </cell>
          <cell r="C46">
            <v>163130.04</v>
          </cell>
          <cell r="D46">
            <v>100646.32</v>
          </cell>
          <cell r="E46">
            <v>146674.6</v>
          </cell>
          <cell r="F46">
            <v>182002.74</v>
          </cell>
          <cell r="G46">
            <v>-81914.59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U6 - Functional Upgrade - Microwave/Fiber Communica</v>
          </cell>
          <cell r="P46">
            <v>295348.78999999998</v>
          </cell>
          <cell r="Q46">
            <v>458478.82999999996</v>
          </cell>
          <cell r="R46">
            <v>559125.14999999991</v>
          </cell>
          <cell r="S46">
            <v>705799.74999999988</v>
          </cell>
          <cell r="T46">
            <v>887802.48999999987</v>
          </cell>
          <cell r="U46">
            <v>805887.89999999991</v>
          </cell>
          <cell r="V46">
            <v>805887.89999999991</v>
          </cell>
          <cell r="W46">
            <v>805887.89999999991</v>
          </cell>
          <cell r="X46">
            <v>805887.89999999991</v>
          </cell>
          <cell r="Y46">
            <v>805887.89999999991</v>
          </cell>
          <cell r="Z46">
            <v>805887.89999999991</v>
          </cell>
          <cell r="AA46">
            <v>805887.89999999991</v>
          </cell>
        </row>
        <row r="47">
          <cell r="A47" t="str">
            <v>U7 - Functional Upgrade - Other Communications</v>
          </cell>
          <cell r="B47">
            <v>23646.54</v>
          </cell>
          <cell r="C47">
            <v>21986.71</v>
          </cell>
          <cell r="D47">
            <v>16894.59</v>
          </cell>
          <cell r="E47">
            <v>22043.93</v>
          </cell>
          <cell r="F47">
            <v>12276.81</v>
          </cell>
          <cell r="G47">
            <v>27830.25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 t="str">
            <v>U7 - Functional Upgrade - Other Communications</v>
          </cell>
          <cell r="P47">
            <v>23646.54</v>
          </cell>
          <cell r="Q47">
            <v>45633.25</v>
          </cell>
          <cell r="R47">
            <v>62527.839999999997</v>
          </cell>
          <cell r="S47">
            <v>84571.76999999999</v>
          </cell>
          <cell r="T47">
            <v>96848.579999999987</v>
          </cell>
          <cell r="U47">
            <v>124678.82999999999</v>
          </cell>
          <cell r="V47">
            <v>124678.82999999999</v>
          </cell>
          <cell r="W47">
            <v>124678.82999999999</v>
          </cell>
          <cell r="X47">
            <v>124678.82999999999</v>
          </cell>
          <cell r="Y47">
            <v>124678.82999999999</v>
          </cell>
          <cell r="Z47">
            <v>124678.82999999999</v>
          </cell>
          <cell r="AA47">
            <v>124678.82999999999</v>
          </cell>
        </row>
        <row r="48">
          <cell r="A48" t="str">
            <v>U8 - Functional Upgrade - Technology Systems</v>
          </cell>
          <cell r="B48">
            <v>17659.53</v>
          </cell>
          <cell r="C48">
            <v>23038.880000000001</v>
          </cell>
          <cell r="D48">
            <v>17101.97</v>
          </cell>
          <cell r="E48">
            <v>51700.46</v>
          </cell>
          <cell r="F48">
            <v>33289.699999999997</v>
          </cell>
          <cell r="G48">
            <v>893.57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 t="str">
            <v>U8 - Functional Upgrade - Technology Systems</v>
          </cell>
          <cell r="P48">
            <v>17659.53</v>
          </cell>
          <cell r="Q48">
            <v>40698.410000000003</v>
          </cell>
          <cell r="R48">
            <v>57800.380000000005</v>
          </cell>
          <cell r="S48">
            <v>109500.84</v>
          </cell>
          <cell r="T48">
            <v>142790.53999999998</v>
          </cell>
          <cell r="U48">
            <v>143684.10999999999</v>
          </cell>
          <cell r="V48">
            <v>143684.10999999999</v>
          </cell>
          <cell r="W48">
            <v>143684.10999999999</v>
          </cell>
          <cell r="X48">
            <v>143684.10999999999</v>
          </cell>
          <cell r="Y48">
            <v>143684.10999999999</v>
          </cell>
          <cell r="Z48">
            <v>143684.10999999999</v>
          </cell>
          <cell r="AA48">
            <v>143684.10999999999</v>
          </cell>
        </row>
        <row r="49">
          <cell r="A49" t="str">
            <v>U9 - Functional Upgrade - Computer/Office Equipment</v>
          </cell>
          <cell r="B49">
            <v>-27419.41</v>
          </cell>
          <cell r="C49">
            <v>-31760.03</v>
          </cell>
          <cell r="D49">
            <v>10914.09</v>
          </cell>
          <cell r="E49">
            <v>9817.8799999999992</v>
          </cell>
          <cell r="F49">
            <v>3362.78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 t="str">
            <v>U9 - Functional Upgrade - Computer/Office Equipment</v>
          </cell>
          <cell r="P49">
            <v>-27419.41</v>
          </cell>
          <cell r="Q49">
            <v>-59179.44</v>
          </cell>
          <cell r="R49">
            <v>-48265.350000000006</v>
          </cell>
          <cell r="S49">
            <v>-38447.470000000008</v>
          </cell>
          <cell r="T49">
            <v>-35084.69000000001</v>
          </cell>
          <cell r="U49">
            <v>-35084.69000000001</v>
          </cell>
          <cell r="V49">
            <v>-35084.69000000001</v>
          </cell>
          <cell r="W49">
            <v>-35084.69000000001</v>
          </cell>
          <cell r="X49">
            <v>-35084.69000000001</v>
          </cell>
          <cell r="Y49">
            <v>-35084.69000000001</v>
          </cell>
          <cell r="Z49">
            <v>-35084.69000000001</v>
          </cell>
          <cell r="AA49">
            <v>-35084.69000000001</v>
          </cell>
        </row>
        <row r="50">
          <cell r="A50" t="str">
            <v>UA - Functional Upgrade - Safety Improvements</v>
          </cell>
          <cell r="B50">
            <v>136697.75</v>
          </cell>
          <cell r="C50">
            <v>137451.32999999999</v>
          </cell>
          <cell r="D50">
            <v>102198.76</v>
          </cell>
          <cell r="E50">
            <v>119232.55</v>
          </cell>
          <cell r="F50">
            <v>194923.88</v>
          </cell>
          <cell r="G50">
            <v>44858.29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 t="str">
            <v>UA - Functional Upgrade - Safety Improvements</v>
          </cell>
          <cell r="P50">
            <v>136697.75</v>
          </cell>
          <cell r="Q50">
            <v>274149.07999999996</v>
          </cell>
          <cell r="R50">
            <v>376347.83999999997</v>
          </cell>
          <cell r="S50">
            <v>495580.38999999996</v>
          </cell>
          <cell r="T50">
            <v>690504.27</v>
          </cell>
          <cell r="U50">
            <v>735362.56000000006</v>
          </cell>
          <cell r="V50">
            <v>735362.56000000006</v>
          </cell>
          <cell r="W50">
            <v>735362.56000000006</v>
          </cell>
          <cell r="X50">
            <v>735362.56000000006</v>
          </cell>
          <cell r="Y50">
            <v>735362.56000000006</v>
          </cell>
          <cell r="Z50">
            <v>735362.56000000006</v>
          </cell>
          <cell r="AA50">
            <v>735362.56000000006</v>
          </cell>
        </row>
        <row r="51">
          <cell r="A51" t="str">
            <v>UB - Functional Upgrade - Economically Justified</v>
          </cell>
          <cell r="B51">
            <v>18522.29</v>
          </cell>
          <cell r="C51">
            <v>24308.5</v>
          </cell>
          <cell r="D51">
            <v>24411.34</v>
          </cell>
          <cell r="E51">
            <v>27554.84</v>
          </cell>
          <cell r="F51">
            <v>25287.66</v>
          </cell>
          <cell r="G51">
            <v>9707.7900000000009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>UB - Functional Upgrade - Economically Justified</v>
          </cell>
          <cell r="P51">
            <v>18522.29</v>
          </cell>
          <cell r="Q51">
            <v>42830.79</v>
          </cell>
          <cell r="R51">
            <v>67242.13</v>
          </cell>
          <cell r="S51">
            <v>94796.97</v>
          </cell>
          <cell r="T51">
            <v>120084.63</v>
          </cell>
          <cell r="U51">
            <v>129792.42000000001</v>
          </cell>
          <cell r="V51">
            <v>129792.42000000001</v>
          </cell>
          <cell r="W51">
            <v>129792.42000000001</v>
          </cell>
          <cell r="X51">
            <v>129792.42000000001</v>
          </cell>
          <cell r="Y51">
            <v>129792.42000000001</v>
          </cell>
          <cell r="Z51">
            <v>129792.42000000001</v>
          </cell>
          <cell r="AA51">
            <v>129792.42000000001</v>
          </cell>
        </row>
        <row r="52">
          <cell r="A52" t="str">
            <v>UQ - Functional Upgrade - Other General Plant</v>
          </cell>
          <cell r="B52">
            <v>-2547.92</v>
          </cell>
          <cell r="C52">
            <v>109880.78</v>
          </cell>
          <cell r="D52">
            <v>157228.72</v>
          </cell>
          <cell r="E52">
            <v>282154.58</v>
          </cell>
          <cell r="F52">
            <v>114429.27</v>
          </cell>
          <cell r="G52">
            <v>654718.43999999994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 t="str">
            <v>UQ - Functional Upgrade - Other General Plant</v>
          </cell>
          <cell r="P52">
            <v>-2547.92</v>
          </cell>
          <cell r="Q52">
            <v>107332.86</v>
          </cell>
          <cell r="R52">
            <v>264561.58</v>
          </cell>
          <cell r="S52">
            <v>546716.16000000003</v>
          </cell>
          <cell r="T52">
            <v>661145.43000000005</v>
          </cell>
          <cell r="U52">
            <v>1315863.8700000001</v>
          </cell>
          <cell r="V52">
            <v>1315863.8700000001</v>
          </cell>
          <cell r="W52">
            <v>1315863.8700000001</v>
          </cell>
          <cell r="X52">
            <v>1315863.8700000001</v>
          </cell>
          <cell r="Y52">
            <v>1315863.8700000001</v>
          </cell>
          <cell r="Z52">
            <v>1315863.8700000001</v>
          </cell>
          <cell r="AA52">
            <v>1315863.8700000001</v>
          </cell>
        </row>
        <row r="53">
          <cell r="A53" t="str">
            <v>UV - Functional Upgrade - Vehicles</v>
          </cell>
          <cell r="B53">
            <v>92043.37</v>
          </cell>
          <cell r="C53">
            <v>102798.63</v>
          </cell>
          <cell r="D53">
            <v>135127.67999999999</v>
          </cell>
          <cell r="E53">
            <v>174733.47</v>
          </cell>
          <cell r="F53">
            <v>80733.13</v>
          </cell>
          <cell r="G53">
            <v>4285.49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 t="str">
            <v>UV - Functional Upgrade - Vehicles</v>
          </cell>
          <cell r="P53">
            <v>92043.37</v>
          </cell>
          <cell r="Q53">
            <v>194842</v>
          </cell>
          <cell r="R53">
            <v>329969.68</v>
          </cell>
          <cell r="S53">
            <v>504703.15</v>
          </cell>
          <cell r="T53">
            <v>585436.28</v>
          </cell>
          <cell r="U53">
            <v>589721.77</v>
          </cell>
          <cell r="V53">
            <v>589721.77</v>
          </cell>
          <cell r="W53">
            <v>589721.77</v>
          </cell>
          <cell r="X53">
            <v>589721.77</v>
          </cell>
          <cell r="Y53">
            <v>589721.77</v>
          </cell>
          <cell r="Z53">
            <v>589721.77</v>
          </cell>
          <cell r="AA53">
            <v>589721.77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-507.03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-507.03</v>
          </cell>
          <cell r="U54">
            <v>-507.03</v>
          </cell>
          <cell r="V54">
            <v>-507.03</v>
          </cell>
          <cell r="W54">
            <v>-507.03</v>
          </cell>
          <cell r="X54">
            <v>-507.03</v>
          </cell>
          <cell r="Y54">
            <v>-507.03</v>
          </cell>
          <cell r="Z54">
            <v>-507.03</v>
          </cell>
          <cell r="AA54">
            <v>-507.03</v>
          </cell>
        </row>
      </sheetData>
      <sheetData sheetId="3" refreshError="1"/>
      <sheetData sheetId="4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996275.91</v>
          </cell>
          <cell r="C2">
            <v>753401.61</v>
          </cell>
          <cell r="D2">
            <v>915258.49</v>
          </cell>
          <cell r="E2">
            <v>837335.8</v>
          </cell>
          <cell r="F2">
            <v>616276.6</v>
          </cell>
          <cell r="G2">
            <v>1035916.56</v>
          </cell>
          <cell r="H2">
            <v>1837496.45</v>
          </cell>
          <cell r="I2">
            <v>336874.81</v>
          </cell>
          <cell r="J2">
            <v>573580.78</v>
          </cell>
          <cell r="K2">
            <v>294927.08</v>
          </cell>
          <cell r="L2">
            <v>445099.26</v>
          </cell>
          <cell r="M2">
            <v>573217.87</v>
          </cell>
          <cell r="O2" t="str">
            <v>M1 - Mandated - Highway Relocations</v>
          </cell>
          <cell r="P2">
            <v>996275.91</v>
          </cell>
          <cell r="Q2">
            <v>1749677.52</v>
          </cell>
          <cell r="R2">
            <v>2664936.0099999998</v>
          </cell>
          <cell r="S2">
            <v>3502271.8099999996</v>
          </cell>
          <cell r="T2">
            <v>4118548.4099999997</v>
          </cell>
          <cell r="U2">
            <v>5154464.97</v>
          </cell>
          <cell r="V2">
            <v>6991961.4199999999</v>
          </cell>
          <cell r="W2">
            <v>7328836.2299999995</v>
          </cell>
          <cell r="X2">
            <v>7902417.0099999998</v>
          </cell>
          <cell r="Y2">
            <v>8197344.0899999999</v>
          </cell>
          <cell r="Z2">
            <v>8642443.3499999996</v>
          </cell>
          <cell r="AA2">
            <v>9215661.2199999988</v>
          </cell>
        </row>
        <row r="3">
          <cell r="A3" t="str">
            <v>M2 - Mandated - Ovhd/Underground Conversions</v>
          </cell>
          <cell r="B3">
            <v>219090.36</v>
          </cell>
          <cell r="C3">
            <v>370057.58</v>
          </cell>
          <cell r="D3">
            <v>287896.02</v>
          </cell>
          <cell r="E3">
            <v>-73067.67</v>
          </cell>
          <cell r="F3">
            <v>192100.12</v>
          </cell>
          <cell r="G3">
            <v>58354.91</v>
          </cell>
          <cell r="H3">
            <v>-80874.289999999994</v>
          </cell>
          <cell r="I3">
            <v>33731.26</v>
          </cell>
          <cell r="J3">
            <v>320391.15000000002</v>
          </cell>
          <cell r="K3">
            <v>125659.32</v>
          </cell>
          <cell r="L3">
            <v>112437.57</v>
          </cell>
          <cell r="M3">
            <v>147191.92000000001</v>
          </cell>
          <cell r="O3" t="str">
            <v>M2 - Mandated - Ovhd/Underground Conversions</v>
          </cell>
          <cell r="P3">
            <v>219090.36</v>
          </cell>
          <cell r="Q3">
            <v>589147.93999999994</v>
          </cell>
          <cell r="R3">
            <v>877043.96</v>
          </cell>
          <cell r="S3">
            <v>803976.28999999992</v>
          </cell>
          <cell r="T3">
            <v>996076.40999999992</v>
          </cell>
          <cell r="U3">
            <v>1054431.3199999998</v>
          </cell>
          <cell r="V3">
            <v>973557.0299999998</v>
          </cell>
          <cell r="W3">
            <v>1007288.2899999998</v>
          </cell>
          <cell r="X3">
            <v>1327679.44</v>
          </cell>
          <cell r="Y3">
            <v>1453338.76</v>
          </cell>
          <cell r="Z3">
            <v>1565776.33</v>
          </cell>
          <cell r="AA3">
            <v>1712968.25</v>
          </cell>
        </row>
        <row r="4">
          <cell r="A4" t="str">
            <v>M3 - Mandated - Environmental</v>
          </cell>
          <cell r="B4">
            <v>20765.03</v>
          </cell>
          <cell r="C4">
            <v>14037.74</v>
          </cell>
          <cell r="D4">
            <v>7697.03</v>
          </cell>
          <cell r="E4">
            <v>8523.09</v>
          </cell>
          <cell r="F4">
            <v>10886.16</v>
          </cell>
          <cell r="G4">
            <v>21602.28</v>
          </cell>
          <cell r="H4">
            <v>26869.9</v>
          </cell>
          <cell r="I4">
            <v>12423.61</v>
          </cell>
          <cell r="J4">
            <v>39301.86</v>
          </cell>
          <cell r="K4">
            <v>39858.69</v>
          </cell>
          <cell r="L4">
            <v>17913.39</v>
          </cell>
          <cell r="M4">
            <v>42033.81</v>
          </cell>
          <cell r="O4" t="str">
            <v>M3 - Mandated - Environmental</v>
          </cell>
          <cell r="P4">
            <v>20765.03</v>
          </cell>
          <cell r="Q4">
            <v>34802.769999999997</v>
          </cell>
          <cell r="R4">
            <v>42499.799999999996</v>
          </cell>
          <cell r="S4">
            <v>51022.89</v>
          </cell>
          <cell r="T4">
            <v>61909.05</v>
          </cell>
          <cell r="U4">
            <v>83511.33</v>
          </cell>
          <cell r="V4">
            <v>110381.23000000001</v>
          </cell>
          <cell r="W4">
            <v>122804.84000000001</v>
          </cell>
          <cell r="X4">
            <v>162106.70000000001</v>
          </cell>
          <cell r="Y4">
            <v>201965.39</v>
          </cell>
          <cell r="Z4">
            <v>219878.78000000003</v>
          </cell>
          <cell r="AA4">
            <v>261912.59000000003</v>
          </cell>
        </row>
        <row r="5">
          <cell r="A5" t="str">
            <v>M4 - Mandated - Neutral Extensions</v>
          </cell>
          <cell r="B5">
            <v>84018.85</v>
          </cell>
          <cell r="C5">
            <v>84018.81</v>
          </cell>
          <cell r="D5">
            <v>84018.77</v>
          </cell>
          <cell r="E5">
            <v>84018.83</v>
          </cell>
          <cell r="F5">
            <v>84018.81</v>
          </cell>
          <cell r="G5">
            <v>250460.39</v>
          </cell>
          <cell r="H5">
            <v>333681.01</v>
          </cell>
          <cell r="I5">
            <v>333681.11</v>
          </cell>
          <cell r="J5">
            <v>84018.83</v>
          </cell>
          <cell r="K5">
            <v>84018.8</v>
          </cell>
          <cell r="L5">
            <v>84018.78</v>
          </cell>
          <cell r="M5">
            <v>84018.85</v>
          </cell>
          <cell r="O5" t="str">
            <v>M4 - Mandated - Neutral Extensions</v>
          </cell>
          <cell r="P5">
            <v>84018.85</v>
          </cell>
          <cell r="Q5">
            <v>168037.66</v>
          </cell>
          <cell r="R5">
            <v>252056.43</v>
          </cell>
          <cell r="S5">
            <v>336075.26</v>
          </cell>
          <cell r="T5">
            <v>420094.07</v>
          </cell>
          <cell r="U5">
            <v>670554.46</v>
          </cell>
          <cell r="V5">
            <v>1004235.47</v>
          </cell>
          <cell r="W5">
            <v>1337916.58</v>
          </cell>
          <cell r="X5">
            <v>1421935.4100000001</v>
          </cell>
          <cell r="Y5">
            <v>1505954.2100000002</v>
          </cell>
          <cell r="Z5">
            <v>1589972.9900000002</v>
          </cell>
          <cell r="AA5">
            <v>1673991.8400000003</v>
          </cell>
        </row>
        <row r="6">
          <cell r="A6" t="str">
            <v>M5 - Mandated - Community Relations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-0.01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O6" t="str">
            <v>M5 - Mandated - Community Relations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-0.01</v>
          </cell>
          <cell r="V6">
            <v>-0.01</v>
          </cell>
          <cell r="W6">
            <v>-0.01</v>
          </cell>
          <cell r="X6">
            <v>-0.01</v>
          </cell>
          <cell r="Y6">
            <v>-0.01</v>
          </cell>
          <cell r="Z6">
            <v>-0.01</v>
          </cell>
          <cell r="AA6">
            <v>-0.01</v>
          </cell>
        </row>
        <row r="7">
          <cell r="A7" t="str">
            <v>M6 - Mandated - Joint Use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O7" t="str">
            <v>M6 - Mandated - Joint Use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M9 - Mandated - Public Accommodations &amp; Other</v>
          </cell>
          <cell r="B8">
            <v>668207.4</v>
          </cell>
          <cell r="C8">
            <v>927200.88</v>
          </cell>
          <cell r="D8">
            <v>667446.07999999996</v>
          </cell>
          <cell r="E8">
            <v>1159520.1399999999</v>
          </cell>
          <cell r="F8">
            <v>734471.44</v>
          </cell>
          <cell r="G8">
            <v>404026.26</v>
          </cell>
          <cell r="H8">
            <v>492951.17</v>
          </cell>
          <cell r="I8">
            <v>486191.62</v>
          </cell>
          <cell r="J8">
            <v>445359.84</v>
          </cell>
          <cell r="K8">
            <v>483362.91</v>
          </cell>
          <cell r="L8">
            <v>450401.57</v>
          </cell>
          <cell r="M8">
            <v>798971.07</v>
          </cell>
          <cell r="O8" t="str">
            <v>M9 - Mandated - Public Accommodations &amp; Other</v>
          </cell>
          <cell r="P8">
            <v>668207.4</v>
          </cell>
          <cell r="Q8">
            <v>1595408.28</v>
          </cell>
          <cell r="R8">
            <v>2262854.36</v>
          </cell>
          <cell r="S8">
            <v>3422374.5</v>
          </cell>
          <cell r="T8">
            <v>4156845.94</v>
          </cell>
          <cell r="U8">
            <v>4560872.2</v>
          </cell>
          <cell r="V8">
            <v>5053823.37</v>
          </cell>
          <cell r="W8">
            <v>5540014.9900000002</v>
          </cell>
          <cell r="X8">
            <v>5985374.8300000001</v>
          </cell>
          <cell r="Y8">
            <v>6468737.7400000002</v>
          </cell>
          <cell r="Z8">
            <v>6919139.3100000005</v>
          </cell>
          <cell r="AA8">
            <v>7718110.3800000008</v>
          </cell>
        </row>
        <row r="9">
          <cell r="A9" t="str">
            <v>N1 - N1--New Revenue/Connection -  Residential</v>
          </cell>
          <cell r="B9">
            <v>2844463.97</v>
          </cell>
          <cell r="C9">
            <v>3182753.1</v>
          </cell>
          <cell r="D9">
            <v>3459435.13</v>
          </cell>
          <cell r="E9">
            <v>3319621.67</v>
          </cell>
          <cell r="F9">
            <v>3822102.22</v>
          </cell>
          <cell r="G9">
            <v>3246550.74</v>
          </cell>
          <cell r="H9">
            <v>3916022.05</v>
          </cell>
          <cell r="I9">
            <v>3408164.13</v>
          </cell>
          <cell r="J9">
            <v>2893362.74</v>
          </cell>
          <cell r="K9">
            <v>2861649.83</v>
          </cell>
          <cell r="L9">
            <v>2791940.7</v>
          </cell>
          <cell r="M9">
            <v>3478279.4</v>
          </cell>
          <cell r="O9" t="str">
            <v>N1 - N1--New Revenue/Connection -  Residential</v>
          </cell>
          <cell r="P9">
            <v>2844463.97</v>
          </cell>
          <cell r="Q9">
            <v>6027217.0700000003</v>
          </cell>
          <cell r="R9">
            <v>9486652.1999999993</v>
          </cell>
          <cell r="S9">
            <v>12806273.869999999</v>
          </cell>
          <cell r="T9">
            <v>16628376.09</v>
          </cell>
          <cell r="U9">
            <v>19874926.829999998</v>
          </cell>
          <cell r="V9">
            <v>23790948.879999999</v>
          </cell>
          <cell r="W9">
            <v>27199113.009999998</v>
          </cell>
          <cell r="X9">
            <v>30092475.75</v>
          </cell>
          <cell r="Y9">
            <v>32954125.579999998</v>
          </cell>
          <cell r="Z9">
            <v>35746066.280000001</v>
          </cell>
          <cell r="AA9">
            <v>39224345.68</v>
          </cell>
        </row>
        <row r="10">
          <cell r="A10" t="str">
            <v>N2 - N2--New Revenue/Connection - Commercial</v>
          </cell>
          <cell r="B10">
            <v>2190812.4500000002</v>
          </cell>
          <cell r="C10">
            <v>2833091.64</v>
          </cell>
          <cell r="D10">
            <v>2703824.1</v>
          </cell>
          <cell r="E10">
            <v>2514049.8199999998</v>
          </cell>
          <cell r="F10">
            <v>2791978.75</v>
          </cell>
          <cell r="G10">
            <v>2723988.74</v>
          </cell>
          <cell r="H10">
            <v>3106911.51</v>
          </cell>
          <cell r="I10">
            <v>2841615.25</v>
          </cell>
          <cell r="J10">
            <v>2613916.2599999998</v>
          </cell>
          <cell r="K10">
            <v>2495201.19</v>
          </cell>
          <cell r="L10">
            <v>1846171.89</v>
          </cell>
          <cell r="M10">
            <v>2270812.71</v>
          </cell>
          <cell r="O10" t="str">
            <v>N2 - N2--New Revenue/Connection - Commercial</v>
          </cell>
          <cell r="P10">
            <v>2190812.4500000002</v>
          </cell>
          <cell r="Q10">
            <v>5023904.09</v>
          </cell>
          <cell r="R10">
            <v>7727728.1899999995</v>
          </cell>
          <cell r="S10">
            <v>10241778.01</v>
          </cell>
          <cell r="T10">
            <v>13033756.76</v>
          </cell>
          <cell r="U10">
            <v>15757745.5</v>
          </cell>
          <cell r="V10">
            <v>18864657.009999998</v>
          </cell>
          <cell r="W10">
            <v>21706272.259999998</v>
          </cell>
          <cell r="X10">
            <v>24320188.519999996</v>
          </cell>
          <cell r="Y10">
            <v>26815389.709999997</v>
          </cell>
          <cell r="Z10">
            <v>28661561.599999998</v>
          </cell>
          <cell r="AA10">
            <v>30932374.309999999</v>
          </cell>
        </row>
        <row r="11">
          <cell r="A11" t="str">
            <v>N3 - N3--New Revenue/Connection - Industrial</v>
          </cell>
          <cell r="B11">
            <v>365949.82</v>
          </cell>
          <cell r="C11">
            <v>347569.15</v>
          </cell>
          <cell r="D11">
            <v>470319.8</v>
          </cell>
          <cell r="E11">
            <v>347568.93</v>
          </cell>
          <cell r="F11">
            <v>341093.87</v>
          </cell>
          <cell r="G11">
            <v>347569.22</v>
          </cell>
          <cell r="H11">
            <v>347568.9</v>
          </cell>
          <cell r="I11">
            <v>684114.64</v>
          </cell>
          <cell r="J11">
            <v>235678.94</v>
          </cell>
          <cell r="K11">
            <v>476794.97</v>
          </cell>
          <cell r="L11">
            <v>464889.45</v>
          </cell>
          <cell r="M11">
            <v>374014.58</v>
          </cell>
          <cell r="O11" t="str">
            <v>N3 - N3--New Revenue/Connection - Industrial</v>
          </cell>
          <cell r="P11">
            <v>365949.82</v>
          </cell>
          <cell r="Q11">
            <v>713518.97</v>
          </cell>
          <cell r="R11">
            <v>1183838.77</v>
          </cell>
          <cell r="S11">
            <v>1531407.7</v>
          </cell>
          <cell r="T11">
            <v>1872501.5699999998</v>
          </cell>
          <cell r="U11">
            <v>2220070.79</v>
          </cell>
          <cell r="V11">
            <v>2567639.69</v>
          </cell>
          <cell r="W11">
            <v>3251754.33</v>
          </cell>
          <cell r="X11">
            <v>3487433.27</v>
          </cell>
          <cell r="Y11">
            <v>3964228.24</v>
          </cell>
          <cell r="Z11">
            <v>4429117.6900000004</v>
          </cell>
          <cell r="AA11">
            <v>4803132.2700000005</v>
          </cell>
        </row>
        <row r="12">
          <cell r="A12" t="str">
            <v>N4 - N4--New Revenue/Connection - Irrigation</v>
          </cell>
          <cell r="B12">
            <v>579347.85</v>
          </cell>
          <cell r="C12">
            <v>687218.28</v>
          </cell>
          <cell r="D12">
            <v>404805.57</v>
          </cell>
          <cell r="E12">
            <v>300651.73</v>
          </cell>
          <cell r="F12">
            <v>205422.1</v>
          </cell>
          <cell r="G12">
            <v>130382.96</v>
          </cell>
          <cell r="H12">
            <v>111720.98</v>
          </cell>
          <cell r="I12">
            <v>83072.67</v>
          </cell>
          <cell r="J12">
            <v>64915.33</v>
          </cell>
          <cell r="K12">
            <v>68615.3</v>
          </cell>
          <cell r="L12">
            <v>45296.480000000003</v>
          </cell>
          <cell r="M12">
            <v>225818.32</v>
          </cell>
          <cell r="O12" t="str">
            <v>N4 - N4--New Revenue/Connection - Irrigation</v>
          </cell>
          <cell r="P12">
            <v>579347.85</v>
          </cell>
          <cell r="Q12">
            <v>1266566.1299999999</v>
          </cell>
          <cell r="R12">
            <v>1671371.7</v>
          </cell>
          <cell r="S12">
            <v>1972023.43</v>
          </cell>
          <cell r="T12">
            <v>2177445.5299999998</v>
          </cell>
          <cell r="U12">
            <v>2307828.4899999998</v>
          </cell>
          <cell r="V12">
            <v>2419549.4699999997</v>
          </cell>
          <cell r="W12">
            <v>2502622.1399999997</v>
          </cell>
          <cell r="X12">
            <v>2567537.4699999997</v>
          </cell>
          <cell r="Y12">
            <v>2636152.7699999996</v>
          </cell>
          <cell r="Z12">
            <v>2681449.2499999995</v>
          </cell>
          <cell r="AA12">
            <v>2907267.5699999994</v>
          </cell>
        </row>
        <row r="13">
          <cell r="A13" t="str">
            <v>N5 - New Revenue - Other Utilities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>N5 - New Revenue - Other Utilities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N6 - New Revenue/Connection - Street Light &amp; Other</v>
          </cell>
          <cell r="B14">
            <v>269460.11</v>
          </cell>
          <cell r="C14">
            <v>849309.94</v>
          </cell>
          <cell r="D14">
            <v>425883.66</v>
          </cell>
          <cell r="E14">
            <v>375551.14</v>
          </cell>
          <cell r="F14">
            <v>52675.76</v>
          </cell>
          <cell r="G14">
            <v>207523.09</v>
          </cell>
          <cell r="H14">
            <v>482353.83</v>
          </cell>
          <cell r="I14">
            <v>102102.02</v>
          </cell>
          <cell r="J14">
            <v>536350.76</v>
          </cell>
          <cell r="K14">
            <v>501121.69</v>
          </cell>
          <cell r="L14">
            <v>443864.8</v>
          </cell>
          <cell r="M14">
            <v>178660.31</v>
          </cell>
          <cell r="O14" t="str">
            <v>N6 - New Revenue/Connection - Street Light &amp; Other</v>
          </cell>
          <cell r="P14">
            <v>269460.11</v>
          </cell>
          <cell r="Q14">
            <v>1118770.0499999998</v>
          </cell>
          <cell r="R14">
            <v>1544653.7099999997</v>
          </cell>
          <cell r="S14">
            <v>1920204.8499999996</v>
          </cell>
          <cell r="T14">
            <v>1972880.6099999996</v>
          </cell>
          <cell r="U14">
            <v>2180403.6999999997</v>
          </cell>
          <cell r="V14">
            <v>2662757.5299999998</v>
          </cell>
          <cell r="W14">
            <v>2764859.55</v>
          </cell>
          <cell r="X14">
            <v>3301210.3099999996</v>
          </cell>
          <cell r="Y14">
            <v>3802331.9999999995</v>
          </cell>
          <cell r="Z14">
            <v>4246196.8</v>
          </cell>
          <cell r="AA14">
            <v>4424857.1099999994</v>
          </cell>
        </row>
        <row r="15">
          <cell r="A15" t="str">
            <v>N7 - New Revenue/System Reinforcement - Feeder</v>
          </cell>
          <cell r="B15">
            <v>1050453.79</v>
          </cell>
          <cell r="C15">
            <v>1050453.79</v>
          </cell>
          <cell r="D15">
            <v>1050453.79</v>
          </cell>
          <cell r="E15">
            <v>905468.98</v>
          </cell>
          <cell r="F15">
            <v>832976.96</v>
          </cell>
          <cell r="G15">
            <v>832976.81</v>
          </cell>
          <cell r="H15">
            <v>832976.76</v>
          </cell>
          <cell r="I15">
            <v>832976.96</v>
          </cell>
          <cell r="J15">
            <v>883310.41</v>
          </cell>
          <cell r="K15">
            <v>983977.31</v>
          </cell>
          <cell r="L15">
            <v>983977.35</v>
          </cell>
          <cell r="M15">
            <v>1084243.3600000001</v>
          </cell>
          <cell r="O15" t="str">
            <v>N7 - New Revenue/System Reinforcement - Feeder</v>
          </cell>
          <cell r="P15">
            <v>1050453.79</v>
          </cell>
          <cell r="Q15">
            <v>2100907.58</v>
          </cell>
          <cell r="R15">
            <v>3151361.37</v>
          </cell>
          <cell r="S15">
            <v>4056830.35</v>
          </cell>
          <cell r="T15">
            <v>4889807.3100000005</v>
          </cell>
          <cell r="U15">
            <v>5722784.120000001</v>
          </cell>
          <cell r="V15">
            <v>6555760.8800000008</v>
          </cell>
          <cell r="W15">
            <v>7388737.8400000008</v>
          </cell>
          <cell r="X15">
            <v>8272048.2500000009</v>
          </cell>
          <cell r="Y15">
            <v>9256025.5600000005</v>
          </cell>
          <cell r="Z15">
            <v>10240002.91</v>
          </cell>
          <cell r="AA15">
            <v>11324246.27</v>
          </cell>
        </row>
        <row r="16">
          <cell r="A16" t="str">
            <v>N8 - New Revenue/System Reinforcement - Substation</v>
          </cell>
          <cell r="B16">
            <v>7614101.9199999999</v>
          </cell>
          <cell r="C16">
            <v>7834687.2300000004</v>
          </cell>
          <cell r="D16">
            <v>7903811.8099999996</v>
          </cell>
          <cell r="E16">
            <v>2886288.78</v>
          </cell>
          <cell r="F16">
            <v>456837.45</v>
          </cell>
          <cell r="G16">
            <v>836043.59</v>
          </cell>
          <cell r="H16">
            <v>836043.05</v>
          </cell>
          <cell r="I16">
            <v>836043.4</v>
          </cell>
          <cell r="J16">
            <v>831457.27</v>
          </cell>
          <cell r="K16">
            <v>2326663.11</v>
          </cell>
          <cell r="L16">
            <v>2326663.2999999998</v>
          </cell>
          <cell r="M16">
            <v>2375388.5099999998</v>
          </cell>
          <cell r="O16" t="str">
            <v>N8 - New Revenue/System Reinforcement - Substation</v>
          </cell>
          <cell r="P16">
            <v>7614101.9199999999</v>
          </cell>
          <cell r="Q16">
            <v>15448789.15</v>
          </cell>
          <cell r="R16">
            <v>23352600.960000001</v>
          </cell>
          <cell r="S16">
            <v>26238889.740000002</v>
          </cell>
          <cell r="T16">
            <v>26695727.190000001</v>
          </cell>
          <cell r="U16">
            <v>27531770.780000001</v>
          </cell>
          <cell r="V16">
            <v>28367813.830000002</v>
          </cell>
          <cell r="W16">
            <v>29203857.23</v>
          </cell>
          <cell r="X16">
            <v>30035314.5</v>
          </cell>
          <cell r="Y16">
            <v>32361977.609999999</v>
          </cell>
          <cell r="Z16">
            <v>34688640.909999996</v>
          </cell>
          <cell r="AA16">
            <v>37064029.419999994</v>
          </cell>
        </row>
        <row r="17">
          <cell r="A17" t="str">
            <v>N9 - New Revenue/System Reinforcement - Subtransmis</v>
          </cell>
          <cell r="B17">
            <v>872704.09</v>
          </cell>
          <cell r="C17">
            <v>872704.11</v>
          </cell>
          <cell r="D17">
            <v>1807016.65</v>
          </cell>
          <cell r="E17">
            <v>1262635.5</v>
          </cell>
          <cell r="F17">
            <v>990445.17</v>
          </cell>
          <cell r="G17">
            <v>1605481.75</v>
          </cell>
          <cell r="H17">
            <v>2835554.79</v>
          </cell>
          <cell r="I17">
            <v>2835554.87</v>
          </cell>
          <cell r="J17">
            <v>3103234.58</v>
          </cell>
          <cell r="K17">
            <v>1793484.15</v>
          </cell>
          <cell r="L17">
            <v>1793484.34</v>
          </cell>
          <cell r="M17">
            <v>1793484.3</v>
          </cell>
          <cell r="O17" t="str">
            <v>N9 - New Revenue/System Reinforcement - Subtransmis</v>
          </cell>
          <cell r="P17">
            <v>872704.09</v>
          </cell>
          <cell r="Q17">
            <v>1745408.2</v>
          </cell>
          <cell r="R17">
            <v>3552424.8499999996</v>
          </cell>
          <cell r="S17">
            <v>4815060.3499999996</v>
          </cell>
          <cell r="T17">
            <v>5805505.5199999996</v>
          </cell>
          <cell r="U17">
            <v>7410987.2699999996</v>
          </cell>
          <cell r="V17">
            <v>10246542.059999999</v>
          </cell>
          <cell r="W17">
            <v>13082096.93</v>
          </cell>
          <cell r="X17">
            <v>16185331.51</v>
          </cell>
          <cell r="Y17">
            <v>17978815.66</v>
          </cell>
          <cell r="Z17">
            <v>19772300</v>
          </cell>
          <cell r="AA17">
            <v>21565784.300000001</v>
          </cell>
        </row>
        <row r="18">
          <cell r="A18" t="str">
            <v>NA - New Revenue/System Reinforcement - Main Grid</v>
          </cell>
          <cell r="B18">
            <v>994938.28</v>
          </cell>
          <cell r="C18">
            <v>994938.3</v>
          </cell>
          <cell r="D18">
            <v>2498228.1800000002</v>
          </cell>
          <cell r="E18">
            <v>2459155.58</v>
          </cell>
          <cell r="F18">
            <v>4884219.62</v>
          </cell>
          <cell r="G18">
            <v>4065394.64</v>
          </cell>
          <cell r="H18">
            <v>4135905.44</v>
          </cell>
          <cell r="I18">
            <v>3778680.82</v>
          </cell>
          <cell r="J18">
            <v>3785049.28</v>
          </cell>
          <cell r="K18">
            <v>4091279.1</v>
          </cell>
          <cell r="L18">
            <v>2463702.38</v>
          </cell>
          <cell r="M18">
            <v>2528696.33</v>
          </cell>
          <cell r="O18" t="str">
            <v>NA - New Revenue/System Reinforcement - Main Grid</v>
          </cell>
          <cell r="P18">
            <v>994938.28</v>
          </cell>
          <cell r="Q18">
            <v>1989876.58</v>
          </cell>
          <cell r="R18">
            <v>4488104.76</v>
          </cell>
          <cell r="S18">
            <v>6947260.3399999999</v>
          </cell>
          <cell r="T18">
            <v>11831479.960000001</v>
          </cell>
          <cell r="U18">
            <v>15896874.600000001</v>
          </cell>
          <cell r="V18">
            <v>20032780.040000003</v>
          </cell>
          <cell r="W18">
            <v>23811460.860000003</v>
          </cell>
          <cell r="X18">
            <v>27596510.140000004</v>
          </cell>
          <cell r="Y18">
            <v>31687789.240000006</v>
          </cell>
          <cell r="Z18">
            <v>34151491.620000005</v>
          </cell>
          <cell r="AA18">
            <v>36680187.950000003</v>
          </cell>
        </row>
        <row r="19">
          <cell r="A19" t="str">
            <v>NO - New Revenue/System Reinforcement - Other Gener</v>
          </cell>
          <cell r="B19">
            <v>3280492.37</v>
          </cell>
          <cell r="C19">
            <v>3280492.42</v>
          </cell>
          <cell r="D19">
            <v>3679265.21</v>
          </cell>
          <cell r="E19">
            <v>3280492.33</v>
          </cell>
          <cell r="F19">
            <v>3280492.42</v>
          </cell>
          <cell r="G19">
            <v>3679265.34</v>
          </cell>
          <cell r="H19">
            <v>3280492.29</v>
          </cell>
          <cell r="I19">
            <v>3280492.41</v>
          </cell>
          <cell r="J19">
            <v>3679265.22</v>
          </cell>
          <cell r="K19">
            <v>3280492.34</v>
          </cell>
          <cell r="L19">
            <v>3280492.41</v>
          </cell>
          <cell r="M19">
            <v>3679265.22</v>
          </cell>
          <cell r="O19" t="str">
            <v>NO - New Revenue/System Reinforcement - Other Gener</v>
          </cell>
          <cell r="P19">
            <v>3280492.37</v>
          </cell>
          <cell r="Q19">
            <v>6560984.79</v>
          </cell>
          <cell r="R19">
            <v>10240250</v>
          </cell>
          <cell r="S19">
            <v>13520742.33</v>
          </cell>
          <cell r="T19">
            <v>16801234.75</v>
          </cell>
          <cell r="U19">
            <v>20480500.09</v>
          </cell>
          <cell r="V19">
            <v>23760992.379999999</v>
          </cell>
          <cell r="W19">
            <v>27041484.789999999</v>
          </cell>
          <cell r="X19">
            <v>30720750.009999998</v>
          </cell>
          <cell r="Y19">
            <v>34001242.349999994</v>
          </cell>
          <cell r="Z19">
            <v>37281734.75999999</v>
          </cell>
          <cell r="AA19">
            <v>40960999.979999989</v>
          </cell>
        </row>
        <row r="20">
          <cell r="A20" t="str">
            <v>NT - Temporary Line Extension &gt; 1 Year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O20" t="str">
            <v>NT - Temporary Line Extension &gt; 1 Year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PB - DO NOT USE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R1 - Replace - Substation - Switchgear, Breakers, R</v>
          </cell>
          <cell r="B22">
            <v>818205.44</v>
          </cell>
          <cell r="C22">
            <v>494168.18</v>
          </cell>
          <cell r="D22">
            <v>760832.21</v>
          </cell>
          <cell r="E22">
            <v>362314.27</v>
          </cell>
          <cell r="F22">
            <v>807346.24</v>
          </cell>
          <cell r="G22">
            <v>921626.77</v>
          </cell>
          <cell r="H22">
            <v>570561.05000000005</v>
          </cell>
          <cell r="I22">
            <v>291584.78000000003</v>
          </cell>
          <cell r="J22">
            <v>229073.27</v>
          </cell>
          <cell r="K22">
            <v>254450.71</v>
          </cell>
          <cell r="L22">
            <v>270618.96999999997</v>
          </cell>
          <cell r="M22">
            <v>350659.02</v>
          </cell>
          <cell r="O22" t="str">
            <v>R1 - Replace - Substation - Switchgear, Breakers, R</v>
          </cell>
          <cell r="P22">
            <v>818205.44</v>
          </cell>
          <cell r="Q22">
            <v>1312373.6199999999</v>
          </cell>
          <cell r="R22">
            <v>2073205.8299999998</v>
          </cell>
          <cell r="S22">
            <v>2435520.0999999996</v>
          </cell>
          <cell r="T22">
            <v>3242866.34</v>
          </cell>
          <cell r="U22">
            <v>4164493.11</v>
          </cell>
          <cell r="V22">
            <v>4735054.16</v>
          </cell>
          <cell r="W22">
            <v>5026638.9400000004</v>
          </cell>
          <cell r="X22">
            <v>5255712.21</v>
          </cell>
          <cell r="Y22">
            <v>5510162.9199999999</v>
          </cell>
          <cell r="Z22">
            <v>5780781.8899999997</v>
          </cell>
          <cell r="AA22">
            <v>6131440.9100000001</v>
          </cell>
        </row>
        <row r="23">
          <cell r="A23" t="str">
            <v>R2 - Replace - Substation - Meters and Relays</v>
          </cell>
          <cell r="B23">
            <v>102964.21</v>
          </cell>
          <cell r="C23">
            <v>236572.07</v>
          </cell>
          <cell r="D23">
            <v>400803.51</v>
          </cell>
          <cell r="E23">
            <v>439668.25</v>
          </cell>
          <cell r="F23">
            <v>310786.81</v>
          </cell>
          <cell r="G23">
            <v>263567.39</v>
          </cell>
          <cell r="H23">
            <v>425264.79</v>
          </cell>
          <cell r="I23">
            <v>501652.73</v>
          </cell>
          <cell r="J23">
            <v>1837696.66</v>
          </cell>
          <cell r="K23">
            <v>1100923.02</v>
          </cell>
          <cell r="L23">
            <v>1245406.3</v>
          </cell>
          <cell r="M23">
            <v>844301.91</v>
          </cell>
          <cell r="O23" t="str">
            <v>R2 - Replace - Substation - Meters and Relays</v>
          </cell>
          <cell r="P23">
            <v>102964.21</v>
          </cell>
          <cell r="Q23">
            <v>339536.28</v>
          </cell>
          <cell r="R23">
            <v>740339.79</v>
          </cell>
          <cell r="S23">
            <v>1180008.04</v>
          </cell>
          <cell r="T23">
            <v>1490794.85</v>
          </cell>
          <cell r="U23">
            <v>1754362.2400000002</v>
          </cell>
          <cell r="V23">
            <v>2179627.0300000003</v>
          </cell>
          <cell r="W23">
            <v>2681279.7600000002</v>
          </cell>
          <cell r="X23">
            <v>4518976.42</v>
          </cell>
          <cell r="Y23">
            <v>5619899.4399999995</v>
          </cell>
          <cell r="Z23">
            <v>6865305.7399999993</v>
          </cell>
          <cell r="AA23">
            <v>7709607.6499999994</v>
          </cell>
        </row>
        <row r="24">
          <cell r="A24" t="str">
            <v>R3 - Replace - Substation - Regulators</v>
          </cell>
          <cell r="B24">
            <v>9034.9500000000007</v>
          </cell>
          <cell r="C24">
            <v>31093.34</v>
          </cell>
          <cell r="D24">
            <v>39916.92</v>
          </cell>
          <cell r="E24">
            <v>39916.86</v>
          </cell>
          <cell r="F24">
            <v>35505.019999999997</v>
          </cell>
          <cell r="G24">
            <v>35505.31</v>
          </cell>
          <cell r="H24">
            <v>35505.15</v>
          </cell>
          <cell r="I24">
            <v>35505.01</v>
          </cell>
          <cell r="J24">
            <v>35505.24</v>
          </cell>
          <cell r="K24">
            <v>35505.089999999997</v>
          </cell>
          <cell r="L24">
            <v>44328.44</v>
          </cell>
          <cell r="M24">
            <v>66387.149999999994</v>
          </cell>
          <cell r="O24" t="str">
            <v>R3 - Replace - Substation - Regulators</v>
          </cell>
          <cell r="P24">
            <v>9034.9500000000007</v>
          </cell>
          <cell r="Q24">
            <v>40128.29</v>
          </cell>
          <cell r="R24">
            <v>80045.209999999992</v>
          </cell>
          <cell r="S24">
            <v>119962.06999999999</v>
          </cell>
          <cell r="T24">
            <v>155467.09</v>
          </cell>
          <cell r="U24">
            <v>190972.4</v>
          </cell>
          <cell r="V24">
            <v>226477.55</v>
          </cell>
          <cell r="W24">
            <v>261982.56</v>
          </cell>
          <cell r="X24">
            <v>297487.8</v>
          </cell>
          <cell r="Y24">
            <v>332992.89</v>
          </cell>
          <cell r="Z24">
            <v>377321.33</v>
          </cell>
          <cell r="AA24">
            <v>443708.48</v>
          </cell>
        </row>
        <row r="25">
          <cell r="A25" t="str">
            <v>R4 - Replace - Substation - Transformers</v>
          </cell>
          <cell r="B25">
            <v>107886.11</v>
          </cell>
          <cell r="C25">
            <v>454150.85</v>
          </cell>
          <cell r="D25">
            <v>124323.24</v>
          </cell>
          <cell r="E25">
            <v>135371.29999999999</v>
          </cell>
          <cell r="F25">
            <v>135371.22</v>
          </cell>
          <cell r="G25">
            <v>157467.63</v>
          </cell>
          <cell r="H25">
            <v>157467.41</v>
          </cell>
          <cell r="I25">
            <v>157467.44</v>
          </cell>
          <cell r="J25">
            <v>146419.42000000001</v>
          </cell>
          <cell r="K25">
            <v>135371.32</v>
          </cell>
          <cell r="L25">
            <v>135371.19</v>
          </cell>
          <cell r="M25">
            <v>208232.82</v>
          </cell>
          <cell r="O25" t="str">
            <v>R4 - Replace - Substation - Transformers</v>
          </cell>
          <cell r="P25">
            <v>107886.11</v>
          </cell>
          <cell r="Q25">
            <v>562036.96</v>
          </cell>
          <cell r="R25">
            <v>686360.2</v>
          </cell>
          <cell r="S25">
            <v>821731.5</v>
          </cell>
          <cell r="T25">
            <v>957102.72</v>
          </cell>
          <cell r="U25">
            <v>1114570.3500000001</v>
          </cell>
          <cell r="V25">
            <v>1272037.76</v>
          </cell>
          <cell r="W25">
            <v>1429505.2</v>
          </cell>
          <cell r="X25">
            <v>1575924.6199999999</v>
          </cell>
          <cell r="Y25">
            <v>1711295.94</v>
          </cell>
          <cell r="Z25">
            <v>1846667.13</v>
          </cell>
          <cell r="AA25">
            <v>2054899.95</v>
          </cell>
        </row>
        <row r="26">
          <cell r="A26" t="str">
            <v>R5 - Replace - Substation - Battery Banks</v>
          </cell>
          <cell r="B26">
            <v>92100.59</v>
          </cell>
          <cell r="C26">
            <v>57993.01</v>
          </cell>
          <cell r="D26">
            <v>55586.54</v>
          </cell>
          <cell r="E26">
            <v>120541.69</v>
          </cell>
          <cell r="F26">
            <v>20275.71</v>
          </cell>
          <cell r="G26">
            <v>20275.939999999999</v>
          </cell>
          <cell r="H26">
            <v>35315.58</v>
          </cell>
          <cell r="I26">
            <v>28998.65</v>
          </cell>
          <cell r="J26">
            <v>28998.68</v>
          </cell>
          <cell r="K26">
            <v>22682.240000000002</v>
          </cell>
          <cell r="L26">
            <v>22681.99</v>
          </cell>
          <cell r="M26">
            <v>29342.43</v>
          </cell>
          <cell r="O26" t="str">
            <v>R5 - Replace - Substation - Battery Banks</v>
          </cell>
          <cell r="P26">
            <v>92100.59</v>
          </cell>
          <cell r="Q26">
            <v>150093.6</v>
          </cell>
          <cell r="R26">
            <v>205680.14</v>
          </cell>
          <cell r="S26">
            <v>326221.83</v>
          </cell>
          <cell r="T26">
            <v>346497.54000000004</v>
          </cell>
          <cell r="U26">
            <v>366773.48000000004</v>
          </cell>
          <cell r="V26">
            <v>402089.06000000006</v>
          </cell>
          <cell r="W26">
            <v>431087.71000000008</v>
          </cell>
          <cell r="X26">
            <v>460086.39000000007</v>
          </cell>
          <cell r="Y26">
            <v>482768.63000000006</v>
          </cell>
          <cell r="Z26">
            <v>505450.62000000005</v>
          </cell>
          <cell r="AA26">
            <v>534793.05000000005</v>
          </cell>
        </row>
        <row r="27">
          <cell r="A27" t="str">
            <v>R6 - Replace - Substation - Bushings, Glass &amp; Other</v>
          </cell>
          <cell r="B27">
            <v>258173.36</v>
          </cell>
          <cell r="C27">
            <v>298334.38</v>
          </cell>
          <cell r="D27">
            <v>421423.09</v>
          </cell>
          <cell r="E27">
            <v>444401.65</v>
          </cell>
          <cell r="F27">
            <v>398412.61</v>
          </cell>
          <cell r="G27">
            <v>346822.6</v>
          </cell>
          <cell r="H27">
            <v>331778.15000000002</v>
          </cell>
          <cell r="I27">
            <v>268817.82</v>
          </cell>
          <cell r="J27">
            <v>244132.33</v>
          </cell>
          <cell r="K27">
            <v>413947.71</v>
          </cell>
          <cell r="L27">
            <v>323090.37</v>
          </cell>
          <cell r="M27">
            <v>439293.07</v>
          </cell>
          <cell r="O27" t="str">
            <v>R6 - Replace - Substation - Bushings, Glass &amp; Other</v>
          </cell>
          <cell r="P27">
            <v>258173.36</v>
          </cell>
          <cell r="Q27">
            <v>556507.74</v>
          </cell>
          <cell r="R27">
            <v>977930.83000000007</v>
          </cell>
          <cell r="S27">
            <v>1422332.48</v>
          </cell>
          <cell r="T27">
            <v>1820745.0899999999</v>
          </cell>
          <cell r="U27">
            <v>2167567.69</v>
          </cell>
          <cell r="V27">
            <v>2499345.84</v>
          </cell>
          <cell r="W27">
            <v>2768163.6599999997</v>
          </cell>
          <cell r="X27">
            <v>3012295.9899999998</v>
          </cell>
          <cell r="Y27">
            <v>3426243.6999999997</v>
          </cell>
          <cell r="Z27">
            <v>3749334.07</v>
          </cell>
          <cell r="AA27">
            <v>4188627.1399999997</v>
          </cell>
        </row>
        <row r="28">
          <cell r="A28" t="str">
            <v>R7 - Replace - Mobile Communications</v>
          </cell>
          <cell r="B28">
            <v>5203.71</v>
          </cell>
          <cell r="C28">
            <v>10285.74</v>
          </cell>
          <cell r="D28">
            <v>22990.44</v>
          </cell>
          <cell r="E28">
            <v>17908.419999999998</v>
          </cell>
          <cell r="F28">
            <v>17908.5</v>
          </cell>
          <cell r="G28">
            <v>17908.75</v>
          </cell>
          <cell r="H28">
            <v>22990.38</v>
          </cell>
          <cell r="I28">
            <v>25531.38</v>
          </cell>
          <cell r="J28">
            <v>25531.35</v>
          </cell>
          <cell r="K28">
            <v>25531.41</v>
          </cell>
          <cell r="L28">
            <v>50940.97</v>
          </cell>
          <cell r="M28">
            <v>12826.56</v>
          </cell>
          <cell r="O28" t="str">
            <v>R7 - Replace - Mobile Communications</v>
          </cell>
          <cell r="P28">
            <v>5203.71</v>
          </cell>
          <cell r="Q28">
            <v>15489.45</v>
          </cell>
          <cell r="R28">
            <v>38479.89</v>
          </cell>
          <cell r="S28">
            <v>56388.31</v>
          </cell>
          <cell r="T28">
            <v>74296.81</v>
          </cell>
          <cell r="U28">
            <v>92205.56</v>
          </cell>
          <cell r="V28">
            <v>115195.94</v>
          </cell>
          <cell r="W28">
            <v>140727.32</v>
          </cell>
          <cell r="X28">
            <v>166258.67000000001</v>
          </cell>
          <cell r="Y28">
            <v>191790.08000000002</v>
          </cell>
          <cell r="Z28">
            <v>242731.05000000002</v>
          </cell>
          <cell r="AA28">
            <v>255557.61000000002</v>
          </cell>
        </row>
        <row r="29">
          <cell r="A29" t="str">
            <v>R8 - Replace - Microwave/Fiber Communications</v>
          </cell>
          <cell r="B29">
            <v>499612.37</v>
          </cell>
          <cell r="C29">
            <v>578784.29</v>
          </cell>
          <cell r="D29">
            <v>439155.21</v>
          </cell>
          <cell r="E29">
            <v>317291.88</v>
          </cell>
          <cell r="F29">
            <v>514106.93</v>
          </cell>
          <cell r="G29">
            <v>559476.88</v>
          </cell>
          <cell r="H29">
            <v>613283.37</v>
          </cell>
          <cell r="I29">
            <v>542548.52</v>
          </cell>
          <cell r="J29">
            <v>283489.98</v>
          </cell>
          <cell r="K29">
            <v>283490</v>
          </cell>
          <cell r="L29">
            <v>84223.14</v>
          </cell>
          <cell r="M29">
            <v>29025.67</v>
          </cell>
          <cell r="O29" t="str">
            <v>R8 - Replace - Microwave/Fiber Communications</v>
          </cell>
          <cell r="P29">
            <v>499612.37</v>
          </cell>
          <cell r="Q29">
            <v>1078396.6600000001</v>
          </cell>
          <cell r="R29">
            <v>1517551.87</v>
          </cell>
          <cell r="S29">
            <v>1834843.75</v>
          </cell>
          <cell r="T29">
            <v>2348950.6800000002</v>
          </cell>
          <cell r="U29">
            <v>2908427.56</v>
          </cell>
          <cell r="V29">
            <v>3521710.93</v>
          </cell>
          <cell r="W29">
            <v>4064259.45</v>
          </cell>
          <cell r="X29">
            <v>4347749.43</v>
          </cell>
          <cell r="Y29">
            <v>4631239.43</v>
          </cell>
          <cell r="Z29">
            <v>4715462.5699999994</v>
          </cell>
          <cell r="AA29">
            <v>4744488.2399999993</v>
          </cell>
        </row>
        <row r="30">
          <cell r="A30" t="str">
            <v>R9 - Replace - Other Communications</v>
          </cell>
          <cell r="B30">
            <v>17064.240000000002</v>
          </cell>
          <cell r="C30">
            <v>42061.3</v>
          </cell>
          <cell r="D30">
            <v>25396.76</v>
          </cell>
          <cell r="E30">
            <v>42061.23</v>
          </cell>
          <cell r="F30">
            <v>83723.13</v>
          </cell>
          <cell r="G30">
            <v>83723.289999999994</v>
          </cell>
          <cell r="H30">
            <v>117052.47</v>
          </cell>
          <cell r="I30">
            <v>125384.91</v>
          </cell>
          <cell r="J30">
            <v>83723.19</v>
          </cell>
          <cell r="K30">
            <v>100513.71</v>
          </cell>
          <cell r="L30">
            <v>315823.11</v>
          </cell>
          <cell r="M30">
            <v>132348.79999999999</v>
          </cell>
          <cell r="O30" t="str">
            <v>R9 - Replace - Other Communications</v>
          </cell>
          <cell r="P30">
            <v>17064.240000000002</v>
          </cell>
          <cell r="Q30">
            <v>59125.540000000008</v>
          </cell>
          <cell r="R30">
            <v>84522.3</v>
          </cell>
          <cell r="S30">
            <v>126583.53</v>
          </cell>
          <cell r="T30">
            <v>210306.66</v>
          </cell>
          <cell r="U30">
            <v>294029.95</v>
          </cell>
          <cell r="V30">
            <v>411082.42000000004</v>
          </cell>
          <cell r="W30">
            <v>536467.33000000007</v>
          </cell>
          <cell r="X30">
            <v>620190.52</v>
          </cell>
          <cell r="Y30">
            <v>720704.23</v>
          </cell>
          <cell r="Z30">
            <v>1036527.34</v>
          </cell>
          <cell r="AA30">
            <v>1168876.1399999999</v>
          </cell>
        </row>
        <row r="31">
          <cell r="A31" t="str">
            <v>RA - Replace - Underground Cable</v>
          </cell>
          <cell r="B31">
            <v>265480.18</v>
          </cell>
          <cell r="C31">
            <v>452883.39</v>
          </cell>
          <cell r="D31">
            <v>502809.39</v>
          </cell>
          <cell r="E31">
            <v>519452.18</v>
          </cell>
          <cell r="F31">
            <v>581920.68000000005</v>
          </cell>
          <cell r="G31">
            <v>690212.74</v>
          </cell>
          <cell r="H31">
            <v>690211.24</v>
          </cell>
          <cell r="I31">
            <v>752680.71</v>
          </cell>
          <cell r="J31">
            <v>731935.39</v>
          </cell>
          <cell r="K31">
            <v>856869.81</v>
          </cell>
          <cell r="L31">
            <v>1015089.85</v>
          </cell>
          <cell r="M31">
            <v>1150051.01</v>
          </cell>
          <cell r="O31" t="str">
            <v>RA - Replace - Underground Cable</v>
          </cell>
          <cell r="P31">
            <v>265480.18</v>
          </cell>
          <cell r="Q31">
            <v>718363.57000000007</v>
          </cell>
          <cell r="R31">
            <v>1221172.96</v>
          </cell>
          <cell r="S31">
            <v>1740625.14</v>
          </cell>
          <cell r="T31">
            <v>2322545.8199999998</v>
          </cell>
          <cell r="U31">
            <v>3012758.5599999996</v>
          </cell>
          <cell r="V31">
            <v>3702969.8</v>
          </cell>
          <cell r="W31">
            <v>4455650.51</v>
          </cell>
          <cell r="X31">
            <v>5187585.8999999994</v>
          </cell>
          <cell r="Y31">
            <v>6044455.709999999</v>
          </cell>
          <cell r="Z31">
            <v>7059545.5599999987</v>
          </cell>
          <cell r="AA31">
            <v>8209596.5699999984</v>
          </cell>
        </row>
        <row r="32">
          <cell r="A32" t="str">
            <v>RB - Replace - Underground - Vaults &amp; Equipment</v>
          </cell>
          <cell r="B32">
            <v>28836.98</v>
          </cell>
          <cell r="C32">
            <v>65034.5</v>
          </cell>
          <cell r="D32">
            <v>66885.490000000005</v>
          </cell>
          <cell r="E32">
            <v>66885.440000000002</v>
          </cell>
          <cell r="F32">
            <v>72197.97</v>
          </cell>
          <cell r="G32">
            <v>76894.55</v>
          </cell>
          <cell r="H32">
            <v>72569.53</v>
          </cell>
          <cell r="I32">
            <v>68988.05</v>
          </cell>
          <cell r="J32">
            <v>74300.350000000006</v>
          </cell>
          <cell r="K32">
            <v>78996.399999999994</v>
          </cell>
          <cell r="L32">
            <v>89621.15</v>
          </cell>
          <cell r="M32">
            <v>106174.74</v>
          </cell>
          <cell r="O32" t="str">
            <v>RB - Replace - Underground - Vaults &amp; Equipment</v>
          </cell>
          <cell r="P32">
            <v>28836.98</v>
          </cell>
          <cell r="Q32">
            <v>93871.48</v>
          </cell>
          <cell r="R32">
            <v>160756.97</v>
          </cell>
          <cell r="S32">
            <v>227642.41</v>
          </cell>
          <cell r="T32">
            <v>299840.38</v>
          </cell>
          <cell r="U32">
            <v>376734.93</v>
          </cell>
          <cell r="V32">
            <v>449304.45999999996</v>
          </cell>
          <cell r="W32">
            <v>518292.50999999995</v>
          </cell>
          <cell r="X32">
            <v>592592.86</v>
          </cell>
          <cell r="Y32">
            <v>671589.26</v>
          </cell>
          <cell r="Z32">
            <v>761210.41</v>
          </cell>
          <cell r="AA32">
            <v>867385.15</v>
          </cell>
        </row>
        <row r="33">
          <cell r="A33" t="str">
            <v>RC - Replace - Overhead Distribution Lines - Poles</v>
          </cell>
          <cell r="B33">
            <v>239995.48</v>
          </cell>
          <cell r="C33">
            <v>825937.15</v>
          </cell>
          <cell r="D33">
            <v>825936.9</v>
          </cell>
          <cell r="E33">
            <v>825937.05</v>
          </cell>
          <cell r="F33">
            <v>943124.85</v>
          </cell>
          <cell r="G33">
            <v>943125.92</v>
          </cell>
          <cell r="H33">
            <v>943124.66</v>
          </cell>
          <cell r="I33">
            <v>943124.83</v>
          </cell>
          <cell r="J33">
            <v>1177502.42</v>
          </cell>
          <cell r="K33">
            <v>1177502</v>
          </cell>
          <cell r="L33">
            <v>1177502.21</v>
          </cell>
          <cell r="M33">
            <v>1763443.78</v>
          </cell>
          <cell r="O33" t="str">
            <v>RC - Replace - Overhead Distribution Lines - Poles</v>
          </cell>
          <cell r="P33">
            <v>239995.48</v>
          </cell>
          <cell r="Q33">
            <v>1065932.6300000001</v>
          </cell>
          <cell r="R33">
            <v>1891869.5300000003</v>
          </cell>
          <cell r="S33">
            <v>2717806.58</v>
          </cell>
          <cell r="T33">
            <v>3660931.43</v>
          </cell>
          <cell r="U33">
            <v>4604057.3500000006</v>
          </cell>
          <cell r="V33">
            <v>5547182.0100000007</v>
          </cell>
          <cell r="W33">
            <v>6490306.8400000008</v>
          </cell>
          <cell r="X33">
            <v>7667809.2600000007</v>
          </cell>
          <cell r="Y33">
            <v>8845311.2600000016</v>
          </cell>
          <cell r="Z33">
            <v>10022813.470000003</v>
          </cell>
          <cell r="AA33">
            <v>11786257.250000002</v>
          </cell>
        </row>
        <row r="34">
          <cell r="A34" t="str">
            <v>RD - Replace - Overhead Distribution Lines - Other</v>
          </cell>
          <cell r="B34">
            <v>1194037.82</v>
          </cell>
          <cell r="C34">
            <v>1289830.23</v>
          </cell>
          <cell r="D34">
            <v>1481415.29</v>
          </cell>
          <cell r="E34">
            <v>1665514.78</v>
          </cell>
          <cell r="F34">
            <v>1665514.86</v>
          </cell>
          <cell r="G34">
            <v>1667987.78</v>
          </cell>
          <cell r="H34">
            <v>1665514.08</v>
          </cell>
          <cell r="I34">
            <v>1481415.42</v>
          </cell>
          <cell r="J34">
            <v>1481415.79</v>
          </cell>
          <cell r="K34">
            <v>1481415.24</v>
          </cell>
          <cell r="L34">
            <v>1481415.45</v>
          </cell>
          <cell r="M34">
            <v>1960378.64</v>
          </cell>
          <cell r="O34" t="str">
            <v>RD - Replace - Overhead Distribution Lines - Other</v>
          </cell>
          <cell r="P34">
            <v>1194037.82</v>
          </cell>
          <cell r="Q34">
            <v>2483868.0499999998</v>
          </cell>
          <cell r="R34">
            <v>3965283.34</v>
          </cell>
          <cell r="S34">
            <v>5630798.1200000001</v>
          </cell>
          <cell r="T34">
            <v>7296312.9800000004</v>
          </cell>
          <cell r="U34">
            <v>8964300.7599999998</v>
          </cell>
          <cell r="V34">
            <v>10629814.84</v>
          </cell>
          <cell r="W34">
            <v>12111230.26</v>
          </cell>
          <cell r="X34">
            <v>13592646.050000001</v>
          </cell>
          <cell r="Y34">
            <v>15074061.290000001</v>
          </cell>
          <cell r="Z34">
            <v>16555476.74</v>
          </cell>
          <cell r="AA34">
            <v>18515855.379999999</v>
          </cell>
        </row>
        <row r="35">
          <cell r="A35" t="str">
            <v>RE - Replace - Overhead Transmission Lines - Poles</v>
          </cell>
          <cell r="B35">
            <v>691126.36</v>
          </cell>
          <cell r="C35">
            <v>1362224.67</v>
          </cell>
          <cell r="D35">
            <v>1501341.84</v>
          </cell>
          <cell r="E35">
            <v>2065862.92</v>
          </cell>
          <cell r="F35">
            <v>1873959.78</v>
          </cell>
          <cell r="G35">
            <v>1840119.18</v>
          </cell>
          <cell r="H35">
            <v>1725418.02</v>
          </cell>
          <cell r="I35">
            <v>745605.13</v>
          </cell>
          <cell r="J35">
            <v>1158125.18</v>
          </cell>
          <cell r="K35">
            <v>1158125.18</v>
          </cell>
          <cell r="L35">
            <v>681861.68</v>
          </cell>
          <cell r="M35">
            <v>1057515.79</v>
          </cell>
          <cell r="O35" t="str">
            <v>RE - Replace - Overhead Transmission Lines - Poles</v>
          </cell>
          <cell r="P35">
            <v>691126.36</v>
          </cell>
          <cell r="Q35">
            <v>2053351.0299999998</v>
          </cell>
          <cell r="R35">
            <v>3554692.87</v>
          </cell>
          <cell r="S35">
            <v>5620555.79</v>
          </cell>
          <cell r="T35">
            <v>7494515.5700000003</v>
          </cell>
          <cell r="U35">
            <v>9334634.75</v>
          </cell>
          <cell r="V35">
            <v>11060052.77</v>
          </cell>
          <cell r="W35">
            <v>11805657.9</v>
          </cell>
          <cell r="X35">
            <v>12963783.08</v>
          </cell>
          <cell r="Y35">
            <v>14121908.26</v>
          </cell>
          <cell r="Z35">
            <v>14803769.939999999</v>
          </cell>
          <cell r="AA35">
            <v>15861285.73</v>
          </cell>
        </row>
        <row r="36">
          <cell r="A36" t="str">
            <v>RF - Replace - Overhead Transmission Lines - Other</v>
          </cell>
          <cell r="B36">
            <v>272154.59000000003</v>
          </cell>
          <cell r="C36">
            <v>353673.3</v>
          </cell>
          <cell r="D36">
            <v>440385.66</v>
          </cell>
          <cell r="E36">
            <v>615342.93999999994</v>
          </cell>
          <cell r="F36">
            <v>489193.49</v>
          </cell>
          <cell r="G36">
            <v>483042.11</v>
          </cell>
          <cell r="H36">
            <v>339043.29</v>
          </cell>
          <cell r="I36">
            <v>283407.24</v>
          </cell>
          <cell r="J36">
            <v>286361.56</v>
          </cell>
          <cell r="K36">
            <v>265553.91999999998</v>
          </cell>
          <cell r="L36">
            <v>255575.16</v>
          </cell>
          <cell r="M36">
            <v>413041.99</v>
          </cell>
          <cell r="O36" t="str">
            <v>RF - Replace - Overhead Transmission Lines - Other</v>
          </cell>
          <cell r="P36">
            <v>272154.59000000003</v>
          </cell>
          <cell r="Q36">
            <v>625827.89</v>
          </cell>
          <cell r="R36">
            <v>1066213.55</v>
          </cell>
          <cell r="S36">
            <v>1681556.49</v>
          </cell>
          <cell r="T36">
            <v>2170749.98</v>
          </cell>
          <cell r="U36">
            <v>2653792.09</v>
          </cell>
          <cell r="V36">
            <v>2992835.38</v>
          </cell>
          <cell r="W36">
            <v>3276242.62</v>
          </cell>
          <cell r="X36">
            <v>3562604.18</v>
          </cell>
          <cell r="Y36">
            <v>3828158.1</v>
          </cell>
          <cell r="Z36">
            <v>4083733.2600000002</v>
          </cell>
          <cell r="AA36">
            <v>4496775.25</v>
          </cell>
        </row>
        <row r="37">
          <cell r="A37" t="str">
            <v>RG - Replace - Computers/Software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O37" t="str">
            <v>RG - Replace - Computers/Software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RI - Replace - Storm and Casualty</v>
          </cell>
          <cell r="B38">
            <v>702783.38</v>
          </cell>
          <cell r="C38">
            <v>357301.2</v>
          </cell>
          <cell r="D38">
            <v>467907.45</v>
          </cell>
          <cell r="E38">
            <v>844476.16</v>
          </cell>
          <cell r="F38">
            <v>1280567.4099999999</v>
          </cell>
          <cell r="G38">
            <v>1299668.68</v>
          </cell>
          <cell r="H38">
            <v>1121702.3700000001</v>
          </cell>
          <cell r="I38">
            <v>653258.12</v>
          </cell>
          <cell r="J38">
            <v>1028365.71</v>
          </cell>
          <cell r="K38">
            <v>702783.24</v>
          </cell>
          <cell r="L38">
            <v>702783.32</v>
          </cell>
          <cell r="M38">
            <v>813389.71</v>
          </cell>
          <cell r="O38" t="str">
            <v>RI - Replace - Storm and Casualty</v>
          </cell>
          <cell r="P38">
            <v>702783.38</v>
          </cell>
          <cell r="Q38">
            <v>1060084.58</v>
          </cell>
          <cell r="R38">
            <v>1527992.03</v>
          </cell>
          <cell r="S38">
            <v>2372468.19</v>
          </cell>
          <cell r="T38">
            <v>3653035.5999999996</v>
          </cell>
          <cell r="U38">
            <v>4952704.2799999993</v>
          </cell>
          <cell r="V38">
            <v>6074406.6499999994</v>
          </cell>
          <cell r="W38">
            <v>6727664.7699999996</v>
          </cell>
          <cell r="X38">
            <v>7756030.4799999995</v>
          </cell>
          <cell r="Y38">
            <v>8458813.7199999988</v>
          </cell>
          <cell r="Z38">
            <v>9161597.0399999991</v>
          </cell>
          <cell r="AA38">
            <v>9974986.75</v>
          </cell>
        </row>
        <row r="39">
          <cell r="A39" t="str">
            <v>RQ - Office Equip/Other General Plant</v>
          </cell>
          <cell r="B39">
            <v>156524.94</v>
          </cell>
          <cell r="C39">
            <v>156526.82999999999</v>
          </cell>
          <cell r="D39">
            <v>166623.96</v>
          </cell>
          <cell r="E39">
            <v>176694.73</v>
          </cell>
          <cell r="F39">
            <v>166595.76999999999</v>
          </cell>
          <cell r="G39">
            <v>166595.26999999999</v>
          </cell>
          <cell r="H39">
            <v>166593.73000000001</v>
          </cell>
          <cell r="I39">
            <v>156526.17000000001</v>
          </cell>
          <cell r="J39">
            <v>156525.54999999999</v>
          </cell>
          <cell r="K39">
            <v>156525.53</v>
          </cell>
          <cell r="L39">
            <v>156525.5</v>
          </cell>
          <cell r="M39">
            <v>156524.94</v>
          </cell>
          <cell r="O39" t="str">
            <v>RQ - Office Equip/Other General Plant</v>
          </cell>
          <cell r="P39">
            <v>156524.94</v>
          </cell>
          <cell r="Q39">
            <v>313051.77</v>
          </cell>
          <cell r="R39">
            <v>479675.73</v>
          </cell>
          <cell r="S39">
            <v>656370.46</v>
          </cell>
          <cell r="T39">
            <v>822966.23</v>
          </cell>
          <cell r="U39">
            <v>989561.5</v>
          </cell>
          <cell r="V39">
            <v>1156155.23</v>
          </cell>
          <cell r="W39">
            <v>1312681.3999999999</v>
          </cell>
          <cell r="X39">
            <v>1469206.95</v>
          </cell>
          <cell r="Y39">
            <v>1625732.48</v>
          </cell>
          <cell r="Z39">
            <v>1782257.98</v>
          </cell>
          <cell r="AA39">
            <v>1938782.92</v>
          </cell>
        </row>
        <row r="40">
          <cell r="A40" t="str">
            <v>RV - Replace - Vehicles</v>
          </cell>
          <cell r="B40">
            <v>120250.85</v>
          </cell>
          <cell r="C40">
            <v>120250.82</v>
          </cell>
          <cell r="D40">
            <v>306532.40000000002</v>
          </cell>
          <cell r="E40">
            <v>399673.25</v>
          </cell>
          <cell r="F40">
            <v>492814.09</v>
          </cell>
          <cell r="G40">
            <v>492814.08000000002</v>
          </cell>
          <cell r="H40">
            <v>958518.14</v>
          </cell>
          <cell r="I40">
            <v>958518.14</v>
          </cell>
          <cell r="J40">
            <v>1051659</v>
          </cell>
          <cell r="K40">
            <v>1424222.17</v>
          </cell>
          <cell r="L40">
            <v>1424222.25</v>
          </cell>
          <cell r="M40">
            <v>1889926.28</v>
          </cell>
          <cell r="O40" t="str">
            <v>RV - Replace - Vehicles</v>
          </cell>
          <cell r="P40">
            <v>120250.85</v>
          </cell>
          <cell r="Q40">
            <v>240501.67</v>
          </cell>
          <cell r="R40">
            <v>547034.07000000007</v>
          </cell>
          <cell r="S40">
            <v>946707.32000000007</v>
          </cell>
          <cell r="T40">
            <v>1439521.4100000001</v>
          </cell>
          <cell r="U40">
            <v>1932335.4900000002</v>
          </cell>
          <cell r="V40">
            <v>2890853.6300000004</v>
          </cell>
          <cell r="W40">
            <v>3849371.7700000005</v>
          </cell>
          <cell r="X40">
            <v>4901030.7700000005</v>
          </cell>
          <cell r="Y40">
            <v>6325252.9400000004</v>
          </cell>
          <cell r="Z40">
            <v>7749475.1900000004</v>
          </cell>
          <cell r="AA40">
            <v>9639401.4700000007</v>
          </cell>
        </row>
        <row r="41">
          <cell r="A41" t="str">
            <v>U1 - Functional Upgrade - Feeder Improvements</v>
          </cell>
          <cell r="B41">
            <v>544320.63</v>
          </cell>
          <cell r="C41">
            <v>544320.68999999994</v>
          </cell>
          <cell r="D41">
            <v>303682.3</v>
          </cell>
          <cell r="E41">
            <v>303682.15999999997</v>
          </cell>
          <cell r="F41">
            <v>303682.26</v>
          </cell>
          <cell r="G41">
            <v>363842.32</v>
          </cell>
          <cell r="H41">
            <v>363841.7</v>
          </cell>
          <cell r="I41">
            <v>544320.63</v>
          </cell>
          <cell r="J41">
            <v>604480.46</v>
          </cell>
          <cell r="K41">
            <v>664639.80000000005</v>
          </cell>
          <cell r="L41">
            <v>724799.43</v>
          </cell>
          <cell r="M41">
            <v>784959</v>
          </cell>
          <cell r="O41" t="str">
            <v>U1 - Functional Upgrade - Feeder Improvements</v>
          </cell>
          <cell r="P41">
            <v>544320.63</v>
          </cell>
          <cell r="Q41">
            <v>1088641.3199999998</v>
          </cell>
          <cell r="R41">
            <v>1392323.6199999999</v>
          </cell>
          <cell r="S41">
            <v>1696005.7799999998</v>
          </cell>
          <cell r="T41">
            <v>1999688.0399999998</v>
          </cell>
          <cell r="U41">
            <v>2363530.36</v>
          </cell>
          <cell r="V41">
            <v>2727372.06</v>
          </cell>
          <cell r="W41">
            <v>3271692.69</v>
          </cell>
          <cell r="X41">
            <v>3876173.15</v>
          </cell>
          <cell r="Y41">
            <v>4540812.95</v>
          </cell>
          <cell r="Z41">
            <v>5265612.38</v>
          </cell>
          <cell r="AA41">
            <v>6050571.3799999999</v>
          </cell>
        </row>
        <row r="42">
          <cell r="A42" t="str">
            <v>U2 - Functional Upgrade - Substation Improvements</v>
          </cell>
          <cell r="B42">
            <v>206984.04</v>
          </cell>
          <cell r="C42">
            <v>206983.58</v>
          </cell>
          <cell r="D42">
            <v>232259.55</v>
          </cell>
          <cell r="E42">
            <v>232259.35</v>
          </cell>
          <cell r="F42">
            <v>232259.12</v>
          </cell>
          <cell r="G42">
            <v>232259.59</v>
          </cell>
          <cell r="H42">
            <v>232259.54</v>
          </cell>
          <cell r="I42">
            <v>181708.06</v>
          </cell>
          <cell r="J42">
            <v>181708.52</v>
          </cell>
          <cell r="K42">
            <v>181708.26</v>
          </cell>
          <cell r="L42">
            <v>206983.58</v>
          </cell>
          <cell r="M42">
            <v>257775.25</v>
          </cell>
          <cell r="O42" t="str">
            <v>U2 - Functional Upgrade - Substation Improvements</v>
          </cell>
          <cell r="P42">
            <v>206984.04</v>
          </cell>
          <cell r="Q42">
            <v>413967.62</v>
          </cell>
          <cell r="R42">
            <v>646227.16999999993</v>
          </cell>
          <cell r="S42">
            <v>878486.5199999999</v>
          </cell>
          <cell r="T42">
            <v>1110745.6399999999</v>
          </cell>
          <cell r="U42">
            <v>1343005.23</v>
          </cell>
          <cell r="V42">
            <v>1575264.77</v>
          </cell>
          <cell r="W42">
            <v>1756972.83</v>
          </cell>
          <cell r="X42">
            <v>1938681.35</v>
          </cell>
          <cell r="Y42">
            <v>2120389.6100000003</v>
          </cell>
          <cell r="Z42">
            <v>2327373.1900000004</v>
          </cell>
          <cell r="AA42">
            <v>2585148.4400000004</v>
          </cell>
        </row>
        <row r="43">
          <cell r="A43" t="str">
            <v>U3 - Functional Upgrade - Transmission Improvements</v>
          </cell>
          <cell r="B43">
            <v>267206.75</v>
          </cell>
          <cell r="C43">
            <v>267186.7</v>
          </cell>
          <cell r="D43">
            <v>275207.67999999999</v>
          </cell>
          <cell r="E43">
            <v>2494.42</v>
          </cell>
          <cell r="F43">
            <v>2494.44</v>
          </cell>
          <cell r="G43">
            <v>2494.4699999999998</v>
          </cell>
          <cell r="H43">
            <v>2514.46</v>
          </cell>
          <cell r="I43">
            <v>2514.4899999999998</v>
          </cell>
          <cell r="J43">
            <v>2494.42</v>
          </cell>
          <cell r="K43">
            <v>2494.4299999999998</v>
          </cell>
          <cell r="L43">
            <v>2494.4299999999998</v>
          </cell>
          <cell r="M43">
            <v>2514.48</v>
          </cell>
          <cell r="O43" t="str">
            <v>U3 - Functional Upgrade - Transmission Improvements</v>
          </cell>
          <cell r="P43">
            <v>267206.75</v>
          </cell>
          <cell r="Q43">
            <v>534393.44999999995</v>
          </cell>
          <cell r="R43">
            <v>809601.12999999989</v>
          </cell>
          <cell r="S43">
            <v>812095.54999999993</v>
          </cell>
          <cell r="T43">
            <v>814589.98999999987</v>
          </cell>
          <cell r="U43">
            <v>817084.45999999985</v>
          </cell>
          <cell r="V43">
            <v>819598.91999999981</v>
          </cell>
          <cell r="W43">
            <v>822113.4099999998</v>
          </cell>
          <cell r="X43">
            <v>824607.82999999984</v>
          </cell>
          <cell r="Y43">
            <v>827102.25999999989</v>
          </cell>
          <cell r="Z43">
            <v>829596.69</v>
          </cell>
          <cell r="AA43">
            <v>832111.16999999993</v>
          </cell>
        </row>
        <row r="44">
          <cell r="A44" t="str">
            <v>U4 - Functional Upgrade - Spare Equipment Additions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>U4 - Functional Upgrade - Spare Equipment Additions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U5 - Functional Upgrade - Mobile Communications</v>
          </cell>
          <cell r="B45">
            <v>40062.879999999997</v>
          </cell>
          <cell r="C45">
            <v>65247.33</v>
          </cell>
          <cell r="D45">
            <v>61236.72</v>
          </cell>
          <cell r="E45">
            <v>185519.29</v>
          </cell>
          <cell r="F45">
            <v>3047505.71</v>
          </cell>
          <cell r="G45">
            <v>492280.16</v>
          </cell>
          <cell r="H45">
            <v>447431.56</v>
          </cell>
          <cell r="I45">
            <v>409094.8</v>
          </cell>
          <cell r="J45">
            <v>217409.81</v>
          </cell>
          <cell r="K45">
            <v>102398.78</v>
          </cell>
          <cell r="L45">
            <v>102398.84</v>
          </cell>
          <cell r="M45">
            <v>52914.59</v>
          </cell>
          <cell r="O45" t="str">
            <v>U5 - Functional Upgrade - Mobile Communications</v>
          </cell>
          <cell r="P45">
            <v>40062.879999999997</v>
          </cell>
          <cell r="Q45">
            <v>105310.20999999999</v>
          </cell>
          <cell r="R45">
            <v>166546.93</v>
          </cell>
          <cell r="S45">
            <v>352066.22</v>
          </cell>
          <cell r="T45">
            <v>3399571.9299999997</v>
          </cell>
          <cell r="U45">
            <v>3891852.09</v>
          </cell>
          <cell r="V45">
            <v>4339283.6499999994</v>
          </cell>
          <cell r="W45">
            <v>4748378.4499999993</v>
          </cell>
          <cell r="X45">
            <v>4965788.2599999988</v>
          </cell>
          <cell r="Y45">
            <v>5068187.0399999991</v>
          </cell>
          <cell r="Z45">
            <v>5170585.879999999</v>
          </cell>
          <cell r="AA45">
            <v>5223500.4699999988</v>
          </cell>
        </row>
        <row r="46">
          <cell r="A46" t="str">
            <v>U6 - Functional Upgrade - Microwave/Fiber Communica</v>
          </cell>
          <cell r="B46">
            <v>552690.75</v>
          </cell>
          <cell r="C46">
            <v>552690.75</v>
          </cell>
          <cell r="D46">
            <v>588190.61</v>
          </cell>
          <cell r="E46">
            <v>487706.97</v>
          </cell>
          <cell r="F46">
            <v>497733.57</v>
          </cell>
          <cell r="G46">
            <v>541655.81999999995</v>
          </cell>
          <cell r="H46">
            <v>372177.68</v>
          </cell>
          <cell r="I46">
            <v>161183.88</v>
          </cell>
          <cell r="J46">
            <v>157769.14000000001</v>
          </cell>
          <cell r="K46">
            <v>86769.43</v>
          </cell>
          <cell r="L46">
            <v>100806.67</v>
          </cell>
          <cell r="M46">
            <v>58694.94</v>
          </cell>
          <cell r="O46" t="str">
            <v>U6 - Functional Upgrade - Microwave/Fiber Communica</v>
          </cell>
          <cell r="P46">
            <v>552690.75</v>
          </cell>
          <cell r="Q46">
            <v>1105381.5</v>
          </cell>
          <cell r="R46">
            <v>1693572.1099999999</v>
          </cell>
          <cell r="S46">
            <v>2181279.08</v>
          </cell>
          <cell r="T46">
            <v>2679012.65</v>
          </cell>
          <cell r="U46">
            <v>3220668.4699999997</v>
          </cell>
          <cell r="V46">
            <v>3592846.15</v>
          </cell>
          <cell r="W46">
            <v>3754030.03</v>
          </cell>
          <cell r="X46">
            <v>3911799.17</v>
          </cell>
          <cell r="Y46">
            <v>3998568.6</v>
          </cell>
          <cell r="Z46">
            <v>4099375.27</v>
          </cell>
          <cell r="AA46">
            <v>4158070.21</v>
          </cell>
        </row>
        <row r="47">
          <cell r="A47" t="str">
            <v>U7 - Functional Upgrade - Other Communications</v>
          </cell>
          <cell r="B47">
            <v>5591.21</v>
          </cell>
          <cell r="C47">
            <v>12120.61</v>
          </cell>
          <cell r="D47">
            <v>11665.72</v>
          </cell>
          <cell r="E47">
            <v>19916.669999999998</v>
          </cell>
          <cell r="F47">
            <v>30799.26</v>
          </cell>
          <cell r="G47">
            <v>42493.4</v>
          </cell>
          <cell r="H47">
            <v>51199.15</v>
          </cell>
          <cell r="I47">
            <v>72865.86</v>
          </cell>
          <cell r="J47">
            <v>81473.58</v>
          </cell>
          <cell r="K47">
            <v>81473.570000000007</v>
          </cell>
          <cell r="L47">
            <v>100963.57</v>
          </cell>
          <cell r="M47">
            <v>111747.72</v>
          </cell>
          <cell r="O47" t="str">
            <v>U7 - Functional Upgrade - Other Communications</v>
          </cell>
          <cell r="P47">
            <v>5591.21</v>
          </cell>
          <cell r="Q47">
            <v>17711.82</v>
          </cell>
          <cell r="R47">
            <v>29377.54</v>
          </cell>
          <cell r="S47">
            <v>49294.21</v>
          </cell>
          <cell r="T47">
            <v>80093.47</v>
          </cell>
          <cell r="U47">
            <v>122586.87</v>
          </cell>
          <cell r="V47">
            <v>173786.02</v>
          </cell>
          <cell r="W47">
            <v>246651.88</v>
          </cell>
          <cell r="X47">
            <v>328125.46000000002</v>
          </cell>
          <cell r="Y47">
            <v>409599.03</v>
          </cell>
          <cell r="Z47">
            <v>510562.60000000003</v>
          </cell>
          <cell r="AA47">
            <v>622310.32000000007</v>
          </cell>
        </row>
        <row r="48">
          <cell r="A48" t="str">
            <v>U8 - Functional Upgrade - Technology Systems</v>
          </cell>
          <cell r="B48">
            <v>58286.7</v>
          </cell>
          <cell r="C48">
            <v>58286.7</v>
          </cell>
          <cell r="D48">
            <v>78339.91</v>
          </cell>
          <cell r="E48">
            <v>78339.91</v>
          </cell>
          <cell r="F48">
            <v>78339.899999999994</v>
          </cell>
          <cell r="G48">
            <v>78339.899999999994</v>
          </cell>
          <cell r="H48">
            <v>78339.899999999994</v>
          </cell>
          <cell r="I48">
            <v>78339.899999999994</v>
          </cell>
          <cell r="J48">
            <v>78339.91</v>
          </cell>
          <cell r="K48">
            <v>78339.899999999994</v>
          </cell>
          <cell r="L48">
            <v>78339.899999999994</v>
          </cell>
          <cell r="M48">
            <v>78367.899999999994</v>
          </cell>
          <cell r="O48" t="str">
            <v>U8 - Functional Upgrade - Technology Systems</v>
          </cell>
          <cell r="P48">
            <v>58286.7</v>
          </cell>
          <cell r="Q48">
            <v>116573.4</v>
          </cell>
          <cell r="R48">
            <v>194913.31</v>
          </cell>
          <cell r="S48">
            <v>273253.21999999997</v>
          </cell>
          <cell r="T48">
            <v>351593.12</v>
          </cell>
          <cell r="U48">
            <v>429933.02</v>
          </cell>
          <cell r="V48">
            <v>508272.92000000004</v>
          </cell>
          <cell r="W48">
            <v>586612.82000000007</v>
          </cell>
          <cell r="X48">
            <v>664952.7300000001</v>
          </cell>
          <cell r="Y48">
            <v>743292.63000000012</v>
          </cell>
          <cell r="Z48">
            <v>821632.53000000014</v>
          </cell>
          <cell r="AA48">
            <v>900000.43000000017</v>
          </cell>
        </row>
        <row r="49">
          <cell r="A49" t="str">
            <v>U9 - Functional Upgrade - Computer/Office Equipment</v>
          </cell>
          <cell r="B49">
            <v>19769.79</v>
          </cell>
          <cell r="C49">
            <v>17584.740000000002</v>
          </cell>
          <cell r="D49">
            <v>17583.62</v>
          </cell>
          <cell r="E49">
            <v>17583.5</v>
          </cell>
          <cell r="F49">
            <v>17584.86</v>
          </cell>
          <cell r="G49">
            <v>17585.48</v>
          </cell>
          <cell r="H49">
            <v>19769.07</v>
          </cell>
          <cell r="I49">
            <v>19770.46</v>
          </cell>
          <cell r="J49">
            <v>17583.52</v>
          </cell>
          <cell r="K49">
            <v>17583.599999999999</v>
          </cell>
          <cell r="L49">
            <v>17584.740000000002</v>
          </cell>
          <cell r="M49">
            <v>19769.79</v>
          </cell>
          <cell r="O49" t="str">
            <v>U9 - Functional Upgrade - Computer/Office Equipment</v>
          </cell>
          <cell r="P49">
            <v>19769.79</v>
          </cell>
          <cell r="Q49">
            <v>37354.53</v>
          </cell>
          <cell r="R49">
            <v>54938.149999999994</v>
          </cell>
          <cell r="S49">
            <v>72521.649999999994</v>
          </cell>
          <cell r="T49">
            <v>90106.51</v>
          </cell>
          <cell r="U49">
            <v>107691.98999999999</v>
          </cell>
          <cell r="V49">
            <v>127461.06</v>
          </cell>
          <cell r="W49">
            <v>147231.51999999999</v>
          </cell>
          <cell r="X49">
            <v>164815.03999999998</v>
          </cell>
          <cell r="Y49">
            <v>182398.63999999998</v>
          </cell>
          <cell r="Z49">
            <v>199983.37999999998</v>
          </cell>
          <cell r="AA49">
            <v>219753.16999999998</v>
          </cell>
        </row>
        <row r="50">
          <cell r="A50" t="str">
            <v>UA - Functional Upgrade - Safety Improvements</v>
          </cell>
          <cell r="B50">
            <v>36289.129999999997</v>
          </cell>
          <cell r="C50">
            <v>32276.85</v>
          </cell>
          <cell r="D50">
            <v>32276.880000000001</v>
          </cell>
          <cell r="E50">
            <v>32276.85</v>
          </cell>
          <cell r="F50">
            <v>32276.85</v>
          </cell>
          <cell r="G50">
            <v>32278.51</v>
          </cell>
          <cell r="H50">
            <v>36289.129999999997</v>
          </cell>
          <cell r="I50">
            <v>36287.49</v>
          </cell>
          <cell r="J50">
            <v>32276.880000000001</v>
          </cell>
          <cell r="K50">
            <v>32276.85</v>
          </cell>
          <cell r="L50">
            <v>32276.85</v>
          </cell>
          <cell r="M50">
            <v>36289.129999999997</v>
          </cell>
          <cell r="O50" t="str">
            <v>UA - Functional Upgrade - Safety Improvements</v>
          </cell>
          <cell r="P50">
            <v>36289.129999999997</v>
          </cell>
          <cell r="Q50">
            <v>68565.98</v>
          </cell>
          <cell r="R50">
            <v>100842.86</v>
          </cell>
          <cell r="S50">
            <v>133119.71</v>
          </cell>
          <cell r="T50">
            <v>165396.56</v>
          </cell>
          <cell r="U50">
            <v>197675.07</v>
          </cell>
          <cell r="V50">
            <v>233964.2</v>
          </cell>
          <cell r="W50">
            <v>270251.69</v>
          </cell>
          <cell r="X50">
            <v>302528.57</v>
          </cell>
          <cell r="Y50">
            <v>334805.42</v>
          </cell>
          <cell r="Z50">
            <v>367082.26999999996</v>
          </cell>
          <cell r="AA50">
            <v>403371.39999999997</v>
          </cell>
        </row>
        <row r="51">
          <cell r="A51" t="str">
            <v>UB - Functional Upgrade - Economically Justified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UQ - Functional Upgrade - Other General Plant</v>
          </cell>
          <cell r="B52">
            <v>113498.68</v>
          </cell>
          <cell r="C52">
            <v>113500.38</v>
          </cell>
          <cell r="D52">
            <v>113497.97</v>
          </cell>
          <cell r="E52">
            <v>125530.75</v>
          </cell>
          <cell r="F52">
            <v>125531.31</v>
          </cell>
          <cell r="G52">
            <v>125530.78</v>
          </cell>
          <cell r="H52">
            <v>125529.38</v>
          </cell>
          <cell r="I52">
            <v>113499.74</v>
          </cell>
          <cell r="J52">
            <v>113499.35</v>
          </cell>
          <cell r="K52">
            <v>113499.21</v>
          </cell>
          <cell r="L52">
            <v>113499.04</v>
          </cell>
          <cell r="M52">
            <v>113498.68</v>
          </cell>
          <cell r="O52" t="str">
            <v>UQ - Functional Upgrade - Other General Plant</v>
          </cell>
          <cell r="P52">
            <v>113498.68</v>
          </cell>
          <cell r="Q52">
            <v>226999.06</v>
          </cell>
          <cell r="R52">
            <v>340497.03</v>
          </cell>
          <cell r="S52">
            <v>466027.78</v>
          </cell>
          <cell r="T52">
            <v>591559.09000000008</v>
          </cell>
          <cell r="U52">
            <v>717089.87000000011</v>
          </cell>
          <cell r="V52">
            <v>842619.25000000012</v>
          </cell>
          <cell r="W52">
            <v>956118.99000000011</v>
          </cell>
          <cell r="X52">
            <v>1069618.3400000001</v>
          </cell>
          <cell r="Y52">
            <v>1183117.55</v>
          </cell>
          <cell r="Z52">
            <v>1296616.5900000001</v>
          </cell>
          <cell r="AA52">
            <v>1410115.27</v>
          </cell>
        </row>
        <row r="53">
          <cell r="A53" t="str">
            <v>UV - Functional Upgrade - Vehicles</v>
          </cell>
          <cell r="B53">
            <v>22571.38</v>
          </cell>
          <cell r="C53">
            <v>22571.41</v>
          </cell>
          <cell r="D53">
            <v>57890.82</v>
          </cell>
          <cell r="E53">
            <v>75550.55</v>
          </cell>
          <cell r="F53">
            <v>93210.27</v>
          </cell>
          <cell r="G53">
            <v>93210.3</v>
          </cell>
          <cell r="H53">
            <v>181508.83</v>
          </cell>
          <cell r="I53">
            <v>181508.86</v>
          </cell>
          <cell r="J53">
            <v>199168.61</v>
          </cell>
          <cell r="K53">
            <v>269807.51</v>
          </cell>
          <cell r="L53">
            <v>269807.49</v>
          </cell>
          <cell r="M53">
            <v>358106.1</v>
          </cell>
          <cell r="O53" t="str">
            <v>UV - Functional Upgrade - Vehicles</v>
          </cell>
          <cell r="P53">
            <v>22571.38</v>
          </cell>
          <cell r="Q53">
            <v>45142.79</v>
          </cell>
          <cell r="R53">
            <v>103033.61</v>
          </cell>
          <cell r="S53">
            <v>178584.16</v>
          </cell>
          <cell r="T53">
            <v>271794.43</v>
          </cell>
          <cell r="U53">
            <v>365004.73</v>
          </cell>
          <cell r="V53">
            <v>546513.55999999994</v>
          </cell>
          <cell r="W53">
            <v>728022.41999999993</v>
          </cell>
          <cell r="X53">
            <v>927191.02999999991</v>
          </cell>
          <cell r="Y53">
            <v>1196998.54</v>
          </cell>
          <cell r="Z53">
            <v>1466806.03</v>
          </cell>
          <cell r="AA53">
            <v>1824912.13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5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987763.69</v>
          </cell>
          <cell r="C2">
            <v>1009279.89</v>
          </cell>
          <cell r="D2">
            <v>169748.63</v>
          </cell>
          <cell r="E2">
            <v>1334622.95</v>
          </cell>
          <cell r="F2">
            <v>347912.5</v>
          </cell>
          <cell r="G2">
            <v>1113950.75</v>
          </cell>
          <cell r="H2">
            <v>533976.85</v>
          </cell>
          <cell r="I2">
            <v>7035.01</v>
          </cell>
          <cell r="J2">
            <v>353791.66</v>
          </cell>
          <cell r="K2">
            <v>944158.32</v>
          </cell>
          <cell r="L2">
            <v>564906.93999999994</v>
          </cell>
          <cell r="M2">
            <v>1255388.52</v>
          </cell>
          <cell r="O2" t="str">
            <v>M1 - Mandated - Highway Relocations</v>
          </cell>
          <cell r="P2">
            <v>987763.69</v>
          </cell>
          <cell r="Q2">
            <v>1997043.58</v>
          </cell>
          <cell r="R2">
            <v>2166792.21</v>
          </cell>
          <cell r="S2">
            <v>3501415.16</v>
          </cell>
          <cell r="T2">
            <v>3849327.66</v>
          </cell>
          <cell r="U2">
            <v>4963278.41</v>
          </cell>
          <cell r="V2">
            <v>5497255.2599999998</v>
          </cell>
          <cell r="W2">
            <v>5504290.2699999996</v>
          </cell>
          <cell r="X2">
            <v>5858081.9299999997</v>
          </cell>
          <cell r="Y2">
            <v>6802240.25</v>
          </cell>
          <cell r="Z2">
            <v>7367147.1899999995</v>
          </cell>
          <cell r="AA2">
            <v>8622535.709999999</v>
          </cell>
        </row>
        <row r="3">
          <cell r="A3" t="str">
            <v>M2 - Mandated - Ovhd/Underground Conversions</v>
          </cell>
          <cell r="B3">
            <v>93262.11</v>
          </cell>
          <cell r="C3">
            <v>243165.98</v>
          </cell>
          <cell r="D3">
            <v>247453.9</v>
          </cell>
          <cell r="E3">
            <v>-96125.36</v>
          </cell>
          <cell r="F3">
            <v>229667.01</v>
          </cell>
          <cell r="G3">
            <v>96498.97</v>
          </cell>
          <cell r="H3">
            <v>-97338.31</v>
          </cell>
          <cell r="I3">
            <v>552207.29</v>
          </cell>
          <cell r="J3">
            <v>305227.94</v>
          </cell>
          <cell r="K3">
            <v>114564.46</v>
          </cell>
          <cell r="L3">
            <v>39400.65</v>
          </cell>
          <cell r="M3">
            <v>379570.55</v>
          </cell>
          <cell r="O3" t="str">
            <v>M2 - Mandated - Ovhd/Underground Conversions</v>
          </cell>
          <cell r="P3">
            <v>93262.11</v>
          </cell>
          <cell r="Q3">
            <v>336428.09</v>
          </cell>
          <cell r="R3">
            <v>583881.99</v>
          </cell>
          <cell r="S3">
            <v>487756.63</v>
          </cell>
          <cell r="T3">
            <v>717423.64</v>
          </cell>
          <cell r="U3">
            <v>813922.61</v>
          </cell>
          <cell r="V3">
            <v>716584.3</v>
          </cell>
          <cell r="W3">
            <v>1268791.5900000001</v>
          </cell>
          <cell r="X3">
            <v>1574019.53</v>
          </cell>
          <cell r="Y3">
            <v>1688583.99</v>
          </cell>
          <cell r="Z3">
            <v>1727984.6399999999</v>
          </cell>
          <cell r="AA3">
            <v>2107555.19</v>
          </cell>
        </row>
        <row r="4">
          <cell r="A4" t="str">
            <v>M3 - Mandated - Environmental</v>
          </cell>
          <cell r="B4">
            <v>2394.5300000000002</v>
          </cell>
          <cell r="C4">
            <v>27913.55</v>
          </cell>
          <cell r="D4">
            <v>6720.65</v>
          </cell>
          <cell r="E4">
            <v>4851.83</v>
          </cell>
          <cell r="F4">
            <v>17212.830000000002</v>
          </cell>
          <cell r="G4">
            <v>51574.99</v>
          </cell>
          <cell r="H4">
            <v>73013.259999999995</v>
          </cell>
          <cell r="I4">
            <v>41147</v>
          </cell>
          <cell r="J4">
            <v>246758.91</v>
          </cell>
          <cell r="K4">
            <v>-56388.75</v>
          </cell>
          <cell r="L4">
            <v>1996.18</v>
          </cell>
          <cell r="M4">
            <v>8074.93</v>
          </cell>
          <cell r="O4" t="str">
            <v>M3 - Mandated - Environmental</v>
          </cell>
          <cell r="P4">
            <v>2394.5300000000002</v>
          </cell>
          <cell r="Q4">
            <v>30308.079999999998</v>
          </cell>
          <cell r="R4">
            <v>37028.729999999996</v>
          </cell>
          <cell r="S4">
            <v>41880.559999999998</v>
          </cell>
          <cell r="T4">
            <v>59093.39</v>
          </cell>
          <cell r="U4">
            <v>110668.38</v>
          </cell>
          <cell r="V4">
            <v>183681.64</v>
          </cell>
          <cell r="W4">
            <v>224828.64</v>
          </cell>
          <cell r="X4">
            <v>471587.55000000005</v>
          </cell>
          <cell r="Y4">
            <v>415198.80000000005</v>
          </cell>
          <cell r="Z4">
            <v>417194.98000000004</v>
          </cell>
          <cell r="AA4">
            <v>425269.91000000003</v>
          </cell>
        </row>
        <row r="5">
          <cell r="A5" t="str">
            <v>M4 - Mandated - Neutral Extensions</v>
          </cell>
          <cell r="B5">
            <v>42452.91</v>
          </cell>
          <cell r="C5">
            <v>7583.66</v>
          </cell>
          <cell r="D5">
            <v>121230.31</v>
          </cell>
          <cell r="E5">
            <v>13034.54</v>
          </cell>
          <cell r="F5">
            <v>8167.37</v>
          </cell>
          <cell r="G5">
            <v>14339.29</v>
          </cell>
          <cell r="H5">
            <v>1934.43</v>
          </cell>
          <cell r="I5">
            <v>5480.9</v>
          </cell>
          <cell r="J5">
            <v>1222.93</v>
          </cell>
          <cell r="K5">
            <v>1998.72</v>
          </cell>
          <cell r="L5">
            <v>85187.94</v>
          </cell>
          <cell r="M5">
            <v>36437.01</v>
          </cell>
          <cell r="O5" t="str">
            <v>M4 - Mandated - Neutral Extensions</v>
          </cell>
          <cell r="P5">
            <v>42452.91</v>
          </cell>
          <cell r="Q5">
            <v>50036.570000000007</v>
          </cell>
          <cell r="R5">
            <v>171266.88</v>
          </cell>
          <cell r="S5">
            <v>184301.42</v>
          </cell>
          <cell r="T5">
            <v>192468.79</v>
          </cell>
          <cell r="U5">
            <v>206808.08000000002</v>
          </cell>
          <cell r="V5">
            <v>208742.51</v>
          </cell>
          <cell r="W5">
            <v>214223.41</v>
          </cell>
          <cell r="X5">
            <v>215446.34</v>
          </cell>
          <cell r="Y5">
            <v>217445.06</v>
          </cell>
          <cell r="Z5">
            <v>302633</v>
          </cell>
          <cell r="AA5">
            <v>339070.01</v>
          </cell>
        </row>
        <row r="6">
          <cell r="A6" t="str">
            <v>M5 - Mandated - Community Relations</v>
          </cell>
          <cell r="B6">
            <v>21239.46</v>
          </cell>
          <cell r="C6">
            <v>7397.41</v>
          </cell>
          <cell r="D6">
            <v>6747.93</v>
          </cell>
          <cell r="E6">
            <v>8059.64</v>
          </cell>
          <cell r="F6">
            <v>19019.79</v>
          </cell>
          <cell r="G6">
            <v>1802.71</v>
          </cell>
          <cell r="H6">
            <v>-12896.08</v>
          </cell>
          <cell r="I6">
            <v>1972.42</v>
          </cell>
          <cell r="J6">
            <v>3479.22</v>
          </cell>
          <cell r="K6">
            <v>21118.01</v>
          </cell>
          <cell r="L6">
            <v>18988.740000000002</v>
          </cell>
          <cell r="M6">
            <v>42267.73</v>
          </cell>
          <cell r="O6" t="str">
            <v>M5 - Mandated - Community Relations</v>
          </cell>
          <cell r="P6">
            <v>21239.46</v>
          </cell>
          <cell r="Q6">
            <v>28636.87</v>
          </cell>
          <cell r="R6">
            <v>35384.800000000003</v>
          </cell>
          <cell r="S6">
            <v>43444.44</v>
          </cell>
          <cell r="T6">
            <v>62464.23</v>
          </cell>
          <cell r="U6">
            <v>64266.94</v>
          </cell>
          <cell r="V6">
            <v>51370.86</v>
          </cell>
          <cell r="W6">
            <v>53343.28</v>
          </cell>
          <cell r="X6">
            <v>56822.5</v>
          </cell>
          <cell r="Y6">
            <v>77940.509999999995</v>
          </cell>
          <cell r="Z6">
            <v>96929.25</v>
          </cell>
          <cell r="AA6">
            <v>139196.98000000001</v>
          </cell>
        </row>
        <row r="7">
          <cell r="A7" t="str">
            <v>M6 - Mandated - Joint Use</v>
          </cell>
          <cell r="B7">
            <v>8035.85</v>
          </cell>
          <cell r="C7">
            <v>11842.36</v>
          </cell>
          <cell r="D7">
            <v>-35206.949999999997</v>
          </cell>
          <cell r="E7">
            <v>14747.75</v>
          </cell>
          <cell r="F7">
            <v>28066.720000000001</v>
          </cell>
          <cell r="G7">
            <v>40233.79</v>
          </cell>
          <cell r="H7">
            <v>8011.9</v>
          </cell>
          <cell r="I7">
            <v>64359.19</v>
          </cell>
          <cell r="J7">
            <v>3925.24</v>
          </cell>
          <cell r="K7">
            <v>-1483.65</v>
          </cell>
          <cell r="L7">
            <v>31227.67</v>
          </cell>
          <cell r="M7">
            <v>40094.35</v>
          </cell>
          <cell r="O7" t="str">
            <v>M6 - Mandated - Joint Use</v>
          </cell>
          <cell r="P7">
            <v>8035.85</v>
          </cell>
          <cell r="Q7">
            <v>19878.21</v>
          </cell>
          <cell r="R7">
            <v>-15328.739999999998</v>
          </cell>
          <cell r="S7">
            <v>-580.98999999999796</v>
          </cell>
          <cell r="T7">
            <v>27485.730000000003</v>
          </cell>
          <cell r="U7">
            <v>67719.520000000004</v>
          </cell>
          <cell r="V7">
            <v>75731.42</v>
          </cell>
          <cell r="W7">
            <v>140090.60999999999</v>
          </cell>
          <cell r="X7">
            <v>144015.84999999998</v>
          </cell>
          <cell r="Y7">
            <v>142532.19999999998</v>
          </cell>
          <cell r="Z7">
            <v>173759.87</v>
          </cell>
          <cell r="AA7">
            <v>213854.22</v>
          </cell>
        </row>
        <row r="8">
          <cell r="A8" t="str">
            <v>M9 - Mandated - Public Accommodations &amp; Other</v>
          </cell>
          <cell r="B8">
            <v>1733183.82</v>
          </cell>
          <cell r="C8">
            <v>454938.54</v>
          </cell>
          <cell r="D8">
            <v>2932990.49</v>
          </cell>
          <cell r="E8">
            <v>208831.16</v>
          </cell>
          <cell r="F8">
            <v>715190.04</v>
          </cell>
          <cell r="G8">
            <v>1181253.0900000001</v>
          </cell>
          <cell r="H8">
            <v>550244.13</v>
          </cell>
          <cell r="I8">
            <v>-682881.35</v>
          </cell>
          <cell r="J8">
            <v>782345.4</v>
          </cell>
          <cell r="K8">
            <v>1182160.7</v>
          </cell>
          <cell r="L8">
            <v>3082226.8</v>
          </cell>
          <cell r="M8">
            <v>4495272.92</v>
          </cell>
          <cell r="O8" t="str">
            <v>M9 - Mandated - Public Accommodations &amp; Other</v>
          </cell>
          <cell r="P8">
            <v>1733183.82</v>
          </cell>
          <cell r="Q8">
            <v>2188122.36</v>
          </cell>
          <cell r="R8">
            <v>5121112.8499999996</v>
          </cell>
          <cell r="S8">
            <v>5329944.01</v>
          </cell>
          <cell r="T8">
            <v>6045134.0499999998</v>
          </cell>
          <cell r="U8">
            <v>7226387.1399999997</v>
          </cell>
          <cell r="V8">
            <v>7776631.2699999996</v>
          </cell>
          <cell r="W8">
            <v>7093749.9199999999</v>
          </cell>
          <cell r="X8">
            <v>7876095.3200000003</v>
          </cell>
          <cell r="Y8">
            <v>9058256.0199999996</v>
          </cell>
          <cell r="Z8">
            <v>12140482.82</v>
          </cell>
          <cell r="AA8">
            <v>16635755.74</v>
          </cell>
        </row>
        <row r="9">
          <cell r="A9" t="str">
            <v>N1 - N1--New Revenue/Connection -  Residential</v>
          </cell>
          <cell r="B9">
            <v>1948694.48</v>
          </cell>
          <cell r="C9">
            <v>2893847.91</v>
          </cell>
          <cell r="D9">
            <v>3378838.16</v>
          </cell>
          <cell r="E9">
            <v>3194913.97</v>
          </cell>
          <cell r="F9">
            <v>4614095.45</v>
          </cell>
          <cell r="G9">
            <v>2790568.26</v>
          </cell>
          <cell r="H9">
            <v>3980669.66</v>
          </cell>
          <cell r="I9">
            <v>3788164.48</v>
          </cell>
          <cell r="J9">
            <v>4590706.3899999997</v>
          </cell>
          <cell r="K9">
            <v>3564610.59</v>
          </cell>
          <cell r="L9">
            <v>3324577.94</v>
          </cell>
          <cell r="M9">
            <v>3747843.21</v>
          </cell>
          <cell r="O9" t="str">
            <v>N1 - N1--New Revenue/Connection -  Residential</v>
          </cell>
          <cell r="P9">
            <v>1948694.48</v>
          </cell>
          <cell r="Q9">
            <v>4842542.3900000006</v>
          </cell>
          <cell r="R9">
            <v>8221380.5500000007</v>
          </cell>
          <cell r="S9">
            <v>11416294.520000001</v>
          </cell>
          <cell r="T9">
            <v>16030389.970000003</v>
          </cell>
          <cell r="U9">
            <v>18820958.230000004</v>
          </cell>
          <cell r="V9">
            <v>22801627.890000004</v>
          </cell>
          <cell r="W9">
            <v>26589792.370000005</v>
          </cell>
          <cell r="X9">
            <v>31180498.760000005</v>
          </cell>
          <cell r="Y9">
            <v>34745109.350000009</v>
          </cell>
          <cell r="Z9">
            <v>38069687.290000007</v>
          </cell>
          <cell r="AA9">
            <v>41817530.500000007</v>
          </cell>
        </row>
        <row r="10">
          <cell r="A10" t="str">
            <v>N2 - N2--New Revenue/Connection - Commercial</v>
          </cell>
          <cell r="B10">
            <v>1912216.22</v>
          </cell>
          <cell r="C10">
            <v>1672570.3</v>
          </cell>
          <cell r="D10">
            <v>2573748.25</v>
          </cell>
          <cell r="E10">
            <v>2060574.14</v>
          </cell>
          <cell r="F10">
            <v>1608469.89</v>
          </cell>
          <cell r="G10">
            <v>2202055.83</v>
          </cell>
          <cell r="H10">
            <v>2312512.84</v>
          </cell>
          <cell r="I10">
            <v>2469876.08</v>
          </cell>
          <cell r="J10">
            <v>3003698.1</v>
          </cell>
          <cell r="K10">
            <v>2161683.7200000002</v>
          </cell>
          <cell r="L10">
            <v>1876234.29</v>
          </cell>
          <cell r="M10">
            <v>2963761.51</v>
          </cell>
          <cell r="O10" t="str">
            <v>N2 - N2--New Revenue/Connection - Commercial</v>
          </cell>
          <cell r="P10">
            <v>1912216.22</v>
          </cell>
          <cell r="Q10">
            <v>3584786.52</v>
          </cell>
          <cell r="R10">
            <v>6158534.7699999996</v>
          </cell>
          <cell r="S10">
            <v>8219108.9099999992</v>
          </cell>
          <cell r="T10">
            <v>9827578.7999999989</v>
          </cell>
          <cell r="U10">
            <v>12029634.629999999</v>
          </cell>
          <cell r="V10">
            <v>14342147.469999999</v>
          </cell>
          <cell r="W10">
            <v>16812023.549999997</v>
          </cell>
          <cell r="X10">
            <v>19815721.649999999</v>
          </cell>
          <cell r="Y10">
            <v>21977405.369999997</v>
          </cell>
          <cell r="Z10">
            <v>23853639.659999996</v>
          </cell>
          <cell r="AA10">
            <v>26817401.169999994</v>
          </cell>
        </row>
        <row r="11">
          <cell r="A11" t="str">
            <v>N3 - N3--New Revenue/Connection - Industrial</v>
          </cell>
          <cell r="B11">
            <v>765120.27</v>
          </cell>
          <cell r="C11">
            <v>458888.02</v>
          </cell>
          <cell r="D11">
            <v>587732.04</v>
          </cell>
          <cell r="E11">
            <v>142529.59</v>
          </cell>
          <cell r="F11">
            <v>-81274.59</v>
          </cell>
          <cell r="G11">
            <v>713628.03</v>
          </cell>
          <cell r="H11">
            <v>179524.97</v>
          </cell>
          <cell r="I11">
            <v>305842.83</v>
          </cell>
          <cell r="J11">
            <v>453963.4</v>
          </cell>
          <cell r="K11">
            <v>326002.65999999997</v>
          </cell>
          <cell r="L11">
            <v>881666.56000000006</v>
          </cell>
          <cell r="M11">
            <v>326649.71000000002</v>
          </cell>
          <cell r="O11" t="str">
            <v>N3 - N3--New Revenue/Connection - Industrial</v>
          </cell>
          <cell r="P11">
            <v>765120.27</v>
          </cell>
          <cell r="Q11">
            <v>1224008.29</v>
          </cell>
          <cell r="R11">
            <v>1811740.33</v>
          </cell>
          <cell r="S11">
            <v>1954269.9200000002</v>
          </cell>
          <cell r="T11">
            <v>1872995.33</v>
          </cell>
          <cell r="U11">
            <v>2586623.3600000003</v>
          </cell>
          <cell r="V11">
            <v>2766148.3300000005</v>
          </cell>
          <cell r="W11">
            <v>3071991.1600000006</v>
          </cell>
          <cell r="X11">
            <v>3525954.5600000005</v>
          </cell>
          <cell r="Y11">
            <v>3851957.2200000007</v>
          </cell>
          <cell r="Z11">
            <v>4733623.7800000012</v>
          </cell>
          <cell r="AA11">
            <v>5060273.4900000012</v>
          </cell>
        </row>
        <row r="12">
          <cell r="A12" t="str">
            <v>N4 - N4--New Revenue/Connection - Irrigation</v>
          </cell>
          <cell r="B12">
            <v>342527.53</v>
          </cell>
          <cell r="C12">
            <v>617052.32999999996</v>
          </cell>
          <cell r="D12">
            <v>349514.36</v>
          </cell>
          <cell r="E12">
            <v>215150.31</v>
          </cell>
          <cell r="F12">
            <v>261953.96</v>
          </cell>
          <cell r="G12">
            <v>24359.39</v>
          </cell>
          <cell r="H12">
            <v>30943.68</v>
          </cell>
          <cell r="I12">
            <v>69121.72</v>
          </cell>
          <cell r="J12">
            <v>46064.52</v>
          </cell>
          <cell r="K12">
            <v>42764.13</v>
          </cell>
          <cell r="L12">
            <v>197471.09</v>
          </cell>
          <cell r="M12">
            <v>272739.53000000003</v>
          </cell>
          <cell r="O12" t="str">
            <v>N4 - N4--New Revenue/Connection - Irrigation</v>
          </cell>
          <cell r="P12">
            <v>342527.53</v>
          </cell>
          <cell r="Q12">
            <v>959579.86</v>
          </cell>
          <cell r="R12">
            <v>1309094.22</v>
          </cell>
          <cell r="S12">
            <v>1524244.53</v>
          </cell>
          <cell r="T12">
            <v>1786198.49</v>
          </cell>
          <cell r="U12">
            <v>1810557.88</v>
          </cell>
          <cell r="V12">
            <v>1841501.5599999998</v>
          </cell>
          <cell r="W12">
            <v>1910623.2799999998</v>
          </cell>
          <cell r="X12">
            <v>1956687.7999999998</v>
          </cell>
          <cell r="Y12">
            <v>1999451.9299999997</v>
          </cell>
          <cell r="Z12">
            <v>2196923.0199999996</v>
          </cell>
          <cell r="AA12">
            <v>2469662.5499999998</v>
          </cell>
        </row>
        <row r="13">
          <cell r="A13" t="str">
            <v>N5 - New Revenue - Other Utilities</v>
          </cell>
          <cell r="B13">
            <v>15223.01</v>
          </cell>
          <cell r="C13">
            <v>107162.77</v>
          </cell>
          <cell r="D13">
            <v>315990.13</v>
          </cell>
          <cell r="E13">
            <v>-33628.19</v>
          </cell>
          <cell r="F13">
            <v>5196.3</v>
          </cell>
          <cell r="G13">
            <v>-99516.93</v>
          </cell>
          <cell r="H13">
            <v>779.2</v>
          </cell>
          <cell r="I13">
            <v>918.53</v>
          </cell>
          <cell r="J13">
            <v>1126.1500000000001</v>
          </cell>
          <cell r="K13">
            <v>1138.74</v>
          </cell>
          <cell r="L13">
            <v>29108.83</v>
          </cell>
          <cell r="M13">
            <v>-4695.76</v>
          </cell>
          <cell r="O13" t="str">
            <v>N5 - New Revenue - Other Utilities</v>
          </cell>
          <cell r="P13">
            <v>15223.01</v>
          </cell>
          <cell r="Q13">
            <v>122385.78</v>
          </cell>
          <cell r="R13">
            <v>438375.91000000003</v>
          </cell>
          <cell r="S13">
            <v>404747.72000000003</v>
          </cell>
          <cell r="T13">
            <v>409944.02</v>
          </cell>
          <cell r="U13">
            <v>310427.09000000003</v>
          </cell>
          <cell r="V13">
            <v>311206.29000000004</v>
          </cell>
          <cell r="W13">
            <v>312124.82000000007</v>
          </cell>
          <cell r="X13">
            <v>313250.97000000009</v>
          </cell>
          <cell r="Y13">
            <v>314389.71000000008</v>
          </cell>
          <cell r="Z13">
            <v>343498.5400000001</v>
          </cell>
          <cell r="AA13">
            <v>338802.78000000009</v>
          </cell>
        </row>
        <row r="14">
          <cell r="A14" t="str">
            <v>N6 - New Revenue/Connection - Street Light &amp; Other</v>
          </cell>
          <cell r="B14">
            <v>147536.84</v>
          </cell>
          <cell r="C14">
            <v>238267.73</v>
          </cell>
          <cell r="D14">
            <v>-96196.15</v>
          </cell>
          <cell r="E14">
            <v>25969.75</v>
          </cell>
          <cell r="F14">
            <v>1364279.63</v>
          </cell>
          <cell r="G14">
            <v>104790.51</v>
          </cell>
          <cell r="H14">
            <v>611237.93000000005</v>
          </cell>
          <cell r="I14">
            <v>472801.88</v>
          </cell>
          <cell r="J14">
            <v>916253.51</v>
          </cell>
          <cell r="K14">
            <v>-135643.82</v>
          </cell>
          <cell r="L14">
            <v>782736.99</v>
          </cell>
          <cell r="M14">
            <v>805216.33</v>
          </cell>
          <cell r="O14" t="str">
            <v>N6 - New Revenue/Connection - Street Light &amp; Other</v>
          </cell>
          <cell r="P14">
            <v>147536.84</v>
          </cell>
          <cell r="Q14">
            <v>385804.57</v>
          </cell>
          <cell r="R14">
            <v>289608.42000000004</v>
          </cell>
          <cell r="S14">
            <v>315578.17000000004</v>
          </cell>
          <cell r="T14">
            <v>1679857.7999999998</v>
          </cell>
          <cell r="U14">
            <v>1784648.3099999998</v>
          </cell>
          <cell r="V14">
            <v>2395886.2399999998</v>
          </cell>
          <cell r="W14">
            <v>2868688.1199999996</v>
          </cell>
          <cell r="X14">
            <v>3784941.63</v>
          </cell>
          <cell r="Y14">
            <v>3649297.81</v>
          </cell>
          <cell r="Z14">
            <v>4432034.8</v>
          </cell>
          <cell r="AA14">
            <v>5237251.13</v>
          </cell>
        </row>
        <row r="15">
          <cell r="A15" t="str">
            <v>N7 - New Revenue/System Reinforcement - Feeder</v>
          </cell>
          <cell r="B15">
            <v>481510.23</v>
          </cell>
          <cell r="C15">
            <v>769489.25</v>
          </cell>
          <cell r="D15">
            <v>785957.6</v>
          </cell>
          <cell r="E15">
            <v>844363.16</v>
          </cell>
          <cell r="F15">
            <v>864853.9</v>
          </cell>
          <cell r="G15">
            <v>620218.46</v>
          </cell>
          <cell r="H15">
            <v>840583.28</v>
          </cell>
          <cell r="I15">
            <v>1143776.92</v>
          </cell>
          <cell r="J15">
            <v>1059741.17</v>
          </cell>
          <cell r="K15">
            <v>1246113.08</v>
          </cell>
          <cell r="L15">
            <v>1568920.6</v>
          </cell>
          <cell r="M15">
            <v>3556639.41</v>
          </cell>
          <cell r="O15" t="str">
            <v>N7 - New Revenue/System Reinforcement - Feeder</v>
          </cell>
          <cell r="P15">
            <v>481510.23</v>
          </cell>
          <cell r="Q15">
            <v>1250999.48</v>
          </cell>
          <cell r="R15">
            <v>2036957.08</v>
          </cell>
          <cell r="S15">
            <v>2881320.24</v>
          </cell>
          <cell r="T15">
            <v>3746174.14</v>
          </cell>
          <cell r="U15">
            <v>4366392.5999999996</v>
          </cell>
          <cell r="V15">
            <v>5206975.88</v>
          </cell>
          <cell r="W15">
            <v>6350752.7999999998</v>
          </cell>
          <cell r="X15">
            <v>7410493.9699999997</v>
          </cell>
          <cell r="Y15">
            <v>8656607.0500000007</v>
          </cell>
          <cell r="Z15">
            <v>10225527.65</v>
          </cell>
          <cell r="AA15">
            <v>13782167.060000001</v>
          </cell>
        </row>
        <row r="16">
          <cell r="A16" t="str">
            <v>N8 - New Revenue/System Reinforcement - Substation</v>
          </cell>
          <cell r="B16">
            <v>3309196.16</v>
          </cell>
          <cell r="C16">
            <v>3710218.03</v>
          </cell>
          <cell r="D16">
            <v>4152018.51</v>
          </cell>
          <cell r="E16">
            <v>2707842.45</v>
          </cell>
          <cell r="F16">
            <v>4157369.06</v>
          </cell>
          <cell r="G16">
            <v>4165722.88</v>
          </cell>
          <cell r="H16">
            <v>4226198.83</v>
          </cell>
          <cell r="I16">
            <v>3388862.83</v>
          </cell>
          <cell r="J16">
            <v>2506652.81</v>
          </cell>
          <cell r="K16">
            <v>4081178.67</v>
          </cell>
          <cell r="L16">
            <v>4597479.59</v>
          </cell>
          <cell r="M16">
            <v>6210845.9000000004</v>
          </cell>
          <cell r="O16" t="str">
            <v>N8 - New Revenue/System Reinforcement - Substation</v>
          </cell>
          <cell r="P16">
            <v>3309196.16</v>
          </cell>
          <cell r="Q16">
            <v>7019414.1899999995</v>
          </cell>
          <cell r="R16">
            <v>11171432.699999999</v>
          </cell>
          <cell r="S16">
            <v>13879275.149999999</v>
          </cell>
          <cell r="T16">
            <v>18036644.209999997</v>
          </cell>
          <cell r="U16">
            <v>22202367.089999996</v>
          </cell>
          <cell r="V16">
            <v>26428565.919999994</v>
          </cell>
          <cell r="W16">
            <v>29817428.749999993</v>
          </cell>
          <cell r="X16">
            <v>32324081.559999991</v>
          </cell>
          <cell r="Y16">
            <v>36405260.229999989</v>
          </cell>
          <cell r="Z16">
            <v>41002739.819999993</v>
          </cell>
          <cell r="AA16">
            <v>47213585.719999991</v>
          </cell>
        </row>
        <row r="17">
          <cell r="A17" t="str">
            <v>N9 - New Revenue/System Reinforcement - Subtransmis</v>
          </cell>
          <cell r="B17">
            <v>2549964.52</v>
          </cell>
          <cell r="C17">
            <v>2191657.62</v>
          </cell>
          <cell r="D17">
            <v>2884279.26</v>
          </cell>
          <cell r="E17">
            <v>3368044.94</v>
          </cell>
          <cell r="F17">
            <v>1897265.33</v>
          </cell>
          <cell r="G17">
            <v>1978326.6</v>
          </cell>
          <cell r="H17">
            <v>991418.86</v>
          </cell>
          <cell r="I17">
            <v>932303.24</v>
          </cell>
          <cell r="J17">
            <v>598707.78</v>
          </cell>
          <cell r="K17">
            <v>178864.6</v>
          </cell>
          <cell r="L17">
            <v>599065.37</v>
          </cell>
          <cell r="M17">
            <v>1631788.05</v>
          </cell>
          <cell r="O17" t="str">
            <v>N9 - New Revenue/System Reinforcement - Subtransmis</v>
          </cell>
          <cell r="P17">
            <v>2549964.52</v>
          </cell>
          <cell r="Q17">
            <v>4741622.1400000006</v>
          </cell>
          <cell r="R17">
            <v>7625901.4000000004</v>
          </cell>
          <cell r="S17">
            <v>10993946.34</v>
          </cell>
          <cell r="T17">
            <v>12891211.67</v>
          </cell>
          <cell r="U17">
            <v>14869538.27</v>
          </cell>
          <cell r="V17">
            <v>15860957.129999999</v>
          </cell>
          <cell r="W17">
            <v>16793260.369999997</v>
          </cell>
          <cell r="X17">
            <v>17391968.149999999</v>
          </cell>
          <cell r="Y17">
            <v>17570832.75</v>
          </cell>
          <cell r="Z17">
            <v>18169898.120000001</v>
          </cell>
          <cell r="AA17">
            <v>19801686.170000002</v>
          </cell>
        </row>
        <row r="18">
          <cell r="A18" t="str">
            <v>NA - New Revenue/System Reinforcement - Main Grid</v>
          </cell>
          <cell r="B18">
            <v>225784.36</v>
          </cell>
          <cell r="C18">
            <v>99420.06</v>
          </cell>
          <cell r="D18">
            <v>6542.59</v>
          </cell>
          <cell r="E18">
            <v>66348.570000000007</v>
          </cell>
          <cell r="F18">
            <v>38272.57</v>
          </cell>
          <cell r="G18">
            <v>64012.49</v>
          </cell>
          <cell r="H18">
            <v>66347.56</v>
          </cell>
          <cell r="I18">
            <v>194505.92</v>
          </cell>
          <cell r="J18">
            <v>140730.51999999999</v>
          </cell>
          <cell r="K18">
            <v>83722.86</v>
          </cell>
          <cell r="L18">
            <v>198250.16</v>
          </cell>
          <cell r="M18">
            <v>779668.79</v>
          </cell>
          <cell r="O18" t="str">
            <v>NA - New Revenue/System Reinforcement - Main Grid</v>
          </cell>
          <cell r="P18">
            <v>225784.36</v>
          </cell>
          <cell r="Q18">
            <v>325204.42</v>
          </cell>
          <cell r="R18">
            <v>331747.01</v>
          </cell>
          <cell r="S18">
            <v>398095.58</v>
          </cell>
          <cell r="T18">
            <v>436368.15</v>
          </cell>
          <cell r="U18">
            <v>500380.64</v>
          </cell>
          <cell r="V18">
            <v>566728.19999999995</v>
          </cell>
          <cell r="W18">
            <v>761234.12</v>
          </cell>
          <cell r="X18">
            <v>901964.64</v>
          </cell>
          <cell r="Y18">
            <v>985687.5</v>
          </cell>
          <cell r="Z18">
            <v>1183937.6599999999</v>
          </cell>
          <cell r="AA18">
            <v>1963606.45</v>
          </cell>
        </row>
        <row r="19">
          <cell r="A19" t="str">
            <v>NO - New Revenue/System Reinforcement - Other Gener</v>
          </cell>
          <cell r="B19">
            <v>30095.91</v>
          </cell>
          <cell r="C19">
            <v>-23318.18</v>
          </cell>
          <cell r="D19">
            <v>644883.9</v>
          </cell>
          <cell r="E19">
            <v>-499807.85</v>
          </cell>
          <cell r="F19">
            <v>290364.59999999998</v>
          </cell>
          <cell r="G19">
            <v>1178017.6499999999</v>
          </cell>
          <cell r="H19">
            <v>2701113.9</v>
          </cell>
          <cell r="I19">
            <v>1402117.39</v>
          </cell>
          <cell r="J19">
            <v>649774.23</v>
          </cell>
          <cell r="K19">
            <v>98261.16</v>
          </cell>
          <cell r="L19">
            <v>-88381.89</v>
          </cell>
          <cell r="M19">
            <v>1826127.99</v>
          </cell>
          <cell r="O19" t="str">
            <v>NO - New Revenue/System Reinforcement - Other Gener</v>
          </cell>
          <cell r="P19">
            <v>30095.91</v>
          </cell>
          <cell r="Q19">
            <v>6777.73</v>
          </cell>
          <cell r="R19">
            <v>651661.63</v>
          </cell>
          <cell r="S19">
            <v>151853.78000000003</v>
          </cell>
          <cell r="T19">
            <v>442218.38</v>
          </cell>
          <cell r="U19">
            <v>1620236.0299999998</v>
          </cell>
          <cell r="V19">
            <v>4321349.93</v>
          </cell>
          <cell r="W19">
            <v>5723467.3199999994</v>
          </cell>
          <cell r="X19">
            <v>6373241.5499999989</v>
          </cell>
          <cell r="Y19">
            <v>6471502.709999999</v>
          </cell>
          <cell r="Z19">
            <v>6383120.8199999994</v>
          </cell>
          <cell r="AA19">
            <v>8209248.8099999996</v>
          </cell>
        </row>
        <row r="20">
          <cell r="A20" t="str">
            <v>NT - Temporary Line Extension &gt; 1 Year</v>
          </cell>
          <cell r="B20">
            <v>12957.26</v>
          </cell>
          <cell r="C20">
            <v>-6432.55</v>
          </cell>
          <cell r="D20">
            <v>3224.28</v>
          </cell>
          <cell r="E20">
            <v>26446.47</v>
          </cell>
          <cell r="F20">
            <v>9013.81</v>
          </cell>
          <cell r="G20">
            <v>21170.28</v>
          </cell>
          <cell r="H20">
            <v>-41854.81</v>
          </cell>
          <cell r="I20">
            <v>10858.69</v>
          </cell>
          <cell r="J20">
            <v>-1736.32</v>
          </cell>
          <cell r="K20">
            <v>-6276.5</v>
          </cell>
          <cell r="L20">
            <v>-1512.06</v>
          </cell>
          <cell r="M20">
            <v>12119.51</v>
          </cell>
          <cell r="O20" t="str">
            <v>NT - Temporary Line Extension &gt; 1 Year</v>
          </cell>
          <cell r="P20">
            <v>12957.26</v>
          </cell>
          <cell r="Q20">
            <v>6524.71</v>
          </cell>
          <cell r="R20">
            <v>9748.99</v>
          </cell>
          <cell r="S20">
            <v>36195.46</v>
          </cell>
          <cell r="T20">
            <v>45209.27</v>
          </cell>
          <cell r="U20">
            <v>66379.549999999988</v>
          </cell>
          <cell r="V20">
            <v>24524.739999999991</v>
          </cell>
          <cell r="W20">
            <v>35383.429999999993</v>
          </cell>
          <cell r="X20">
            <v>33647.109999999993</v>
          </cell>
          <cell r="Y20">
            <v>27370.609999999993</v>
          </cell>
          <cell r="Z20">
            <v>25858.549999999992</v>
          </cell>
          <cell r="AA20">
            <v>37978.05999999999</v>
          </cell>
        </row>
        <row r="21">
          <cell r="A21" t="str">
            <v>PB - DO NOT USE</v>
          </cell>
          <cell r="B21">
            <v>1270307</v>
          </cell>
          <cell r="C21">
            <v>872266.92</v>
          </cell>
          <cell r="D21">
            <v>116432.27</v>
          </cell>
          <cell r="E21">
            <v>965310.92</v>
          </cell>
          <cell r="F21">
            <v>2972379.83</v>
          </cell>
          <cell r="G21">
            <v>-3268973.01</v>
          </cell>
          <cell r="H21">
            <v>162831.38</v>
          </cell>
          <cell r="I21">
            <v>-3204.53</v>
          </cell>
          <cell r="J21">
            <v>4173475.96</v>
          </cell>
          <cell r="K21">
            <v>620255.6</v>
          </cell>
          <cell r="L21">
            <v>-2987147.77</v>
          </cell>
          <cell r="M21">
            <v>-3701755.43</v>
          </cell>
          <cell r="O21" t="str">
            <v>PB - DO NOT USE</v>
          </cell>
          <cell r="P21">
            <v>1270307</v>
          </cell>
          <cell r="Q21">
            <v>2142573.92</v>
          </cell>
          <cell r="R21">
            <v>2259006.19</v>
          </cell>
          <cell r="S21">
            <v>3224317.11</v>
          </cell>
          <cell r="T21">
            <v>6196696.9399999995</v>
          </cell>
          <cell r="U21">
            <v>2927723.9299999997</v>
          </cell>
          <cell r="V21">
            <v>3090555.3099999996</v>
          </cell>
          <cell r="W21">
            <v>3087350.78</v>
          </cell>
          <cell r="X21">
            <v>7260826.7400000002</v>
          </cell>
          <cell r="Y21">
            <v>7881082.3399999999</v>
          </cell>
          <cell r="Z21">
            <v>4893934.57</v>
          </cell>
          <cell r="AA21">
            <v>1192179.1400000001</v>
          </cell>
        </row>
        <row r="22">
          <cell r="A22" t="str">
            <v>R1 - Replace - Substation - Switchgear, Breakers, R</v>
          </cell>
          <cell r="B22">
            <v>358294.51</v>
          </cell>
          <cell r="C22">
            <v>260810.33</v>
          </cell>
          <cell r="D22">
            <v>766068.86</v>
          </cell>
          <cell r="E22">
            <v>198636.28</v>
          </cell>
          <cell r="F22">
            <v>1009826.05</v>
          </cell>
          <cell r="G22">
            <v>374690.03</v>
          </cell>
          <cell r="H22">
            <v>656854.98</v>
          </cell>
          <cell r="I22">
            <v>364856.87</v>
          </cell>
          <cell r="J22">
            <v>377782.09</v>
          </cell>
          <cell r="K22">
            <v>463603.15</v>
          </cell>
          <cell r="L22">
            <v>596272.23</v>
          </cell>
          <cell r="M22">
            <v>1381396.89</v>
          </cell>
          <cell r="O22" t="str">
            <v>R1 - Replace - Substation - Switchgear, Breakers, R</v>
          </cell>
          <cell r="P22">
            <v>358294.51</v>
          </cell>
          <cell r="Q22">
            <v>619104.84</v>
          </cell>
          <cell r="R22">
            <v>1385173.7</v>
          </cell>
          <cell r="S22">
            <v>1583809.98</v>
          </cell>
          <cell r="T22">
            <v>2593636.0300000003</v>
          </cell>
          <cell r="U22">
            <v>2968326.0600000005</v>
          </cell>
          <cell r="V22">
            <v>3625181.0400000005</v>
          </cell>
          <cell r="W22">
            <v>3990037.9100000006</v>
          </cell>
          <cell r="X22">
            <v>4367820.0000000009</v>
          </cell>
          <cell r="Y22">
            <v>4831423.1500000013</v>
          </cell>
          <cell r="Z22">
            <v>5427695.3800000008</v>
          </cell>
          <cell r="AA22">
            <v>6809092.2700000005</v>
          </cell>
        </row>
        <row r="23">
          <cell r="A23" t="str">
            <v>R2 - Replace - Substation - Meters and Relays</v>
          </cell>
          <cell r="B23">
            <v>94998.63</v>
          </cell>
          <cell r="C23">
            <v>102322.01</v>
          </cell>
          <cell r="D23">
            <v>104653.84</v>
          </cell>
          <cell r="E23">
            <v>83659.03</v>
          </cell>
          <cell r="F23">
            <v>160640.51</v>
          </cell>
          <cell r="G23">
            <v>309947.21999999997</v>
          </cell>
          <cell r="H23">
            <v>347581.55</v>
          </cell>
          <cell r="I23">
            <v>406237.4</v>
          </cell>
          <cell r="J23">
            <v>368290.86</v>
          </cell>
          <cell r="K23">
            <v>149074.44</v>
          </cell>
          <cell r="L23">
            <v>614876.37</v>
          </cell>
          <cell r="M23">
            <v>540812.1</v>
          </cell>
          <cell r="O23" t="str">
            <v>R2 - Replace - Substation - Meters and Relays</v>
          </cell>
          <cell r="P23">
            <v>94998.63</v>
          </cell>
          <cell r="Q23">
            <v>197320.64</v>
          </cell>
          <cell r="R23">
            <v>301974.48</v>
          </cell>
          <cell r="S23">
            <v>385633.51</v>
          </cell>
          <cell r="T23">
            <v>546274.02</v>
          </cell>
          <cell r="U23">
            <v>856221.24</v>
          </cell>
          <cell r="V23">
            <v>1203802.79</v>
          </cell>
          <cell r="W23">
            <v>1610040.19</v>
          </cell>
          <cell r="X23">
            <v>1978331.0499999998</v>
          </cell>
          <cell r="Y23">
            <v>2127405.4899999998</v>
          </cell>
          <cell r="Z23">
            <v>2742281.86</v>
          </cell>
          <cell r="AA23">
            <v>3283093.96</v>
          </cell>
        </row>
        <row r="24">
          <cell r="A24" t="str">
            <v>R3 - Replace - Substation - Regulators</v>
          </cell>
          <cell r="B24">
            <v>43352.01</v>
          </cell>
          <cell r="C24">
            <v>1608.87</v>
          </cell>
          <cell r="D24">
            <v>99105.34</v>
          </cell>
          <cell r="E24">
            <v>72789.36</v>
          </cell>
          <cell r="F24">
            <v>43279.38</v>
          </cell>
          <cell r="G24">
            <v>48638.92</v>
          </cell>
          <cell r="H24">
            <v>92400.81</v>
          </cell>
          <cell r="I24">
            <v>93700.43</v>
          </cell>
          <cell r="J24">
            <v>43021.36</v>
          </cell>
          <cell r="K24">
            <v>25045.69</v>
          </cell>
          <cell r="L24">
            <v>93293.99</v>
          </cell>
          <cell r="M24">
            <v>35628.93</v>
          </cell>
          <cell r="O24" t="str">
            <v>R3 - Replace - Substation - Regulators</v>
          </cell>
          <cell r="P24">
            <v>43352.01</v>
          </cell>
          <cell r="Q24">
            <v>44960.880000000005</v>
          </cell>
          <cell r="R24">
            <v>144066.22</v>
          </cell>
          <cell r="S24">
            <v>216855.58000000002</v>
          </cell>
          <cell r="T24">
            <v>260134.96000000002</v>
          </cell>
          <cell r="U24">
            <v>308773.88</v>
          </cell>
          <cell r="V24">
            <v>401174.69</v>
          </cell>
          <cell r="W24">
            <v>494875.12</v>
          </cell>
          <cell r="X24">
            <v>537896.48</v>
          </cell>
          <cell r="Y24">
            <v>562942.16999999993</v>
          </cell>
          <cell r="Z24">
            <v>656236.15999999992</v>
          </cell>
          <cell r="AA24">
            <v>691865.09</v>
          </cell>
        </row>
        <row r="25">
          <cell r="A25" t="str">
            <v>R4 - Replace - Substation - Transformers</v>
          </cell>
          <cell r="B25">
            <v>64286.39</v>
          </cell>
          <cell r="C25">
            <v>194547.1</v>
          </cell>
          <cell r="D25">
            <v>343349.31</v>
          </cell>
          <cell r="E25">
            <v>837462.85</v>
          </cell>
          <cell r="F25">
            <v>1047943.93</v>
          </cell>
          <cell r="G25">
            <v>311428.03000000003</v>
          </cell>
          <cell r="H25">
            <v>73985.86</v>
          </cell>
          <cell r="I25">
            <v>26666.22</v>
          </cell>
          <cell r="J25">
            <v>16191.79</v>
          </cell>
          <cell r="K25">
            <v>65890.559999999998</v>
          </cell>
          <cell r="L25">
            <v>232339.05</v>
          </cell>
          <cell r="M25">
            <v>301227.51</v>
          </cell>
          <cell r="O25" t="str">
            <v>R4 - Replace - Substation - Transformers</v>
          </cell>
          <cell r="P25">
            <v>64286.39</v>
          </cell>
          <cell r="Q25">
            <v>258833.49</v>
          </cell>
          <cell r="R25">
            <v>602182.80000000005</v>
          </cell>
          <cell r="S25">
            <v>1439645.65</v>
          </cell>
          <cell r="T25">
            <v>2487589.58</v>
          </cell>
          <cell r="U25">
            <v>2799017.6100000003</v>
          </cell>
          <cell r="V25">
            <v>2873003.47</v>
          </cell>
          <cell r="W25">
            <v>2899669.6900000004</v>
          </cell>
          <cell r="X25">
            <v>2915861.4800000004</v>
          </cell>
          <cell r="Y25">
            <v>2981752.0400000005</v>
          </cell>
          <cell r="Z25">
            <v>3214091.0900000003</v>
          </cell>
          <cell r="AA25">
            <v>3515318.6000000006</v>
          </cell>
        </row>
        <row r="26">
          <cell r="A26" t="str">
            <v>R5 - Replace - Substation - Battery Banks</v>
          </cell>
          <cell r="B26">
            <v>96803.54</v>
          </cell>
          <cell r="C26">
            <v>87454.28</v>
          </cell>
          <cell r="D26">
            <v>64778.51</v>
          </cell>
          <cell r="E26">
            <v>45063.29</v>
          </cell>
          <cell r="F26">
            <v>38006.49</v>
          </cell>
          <cell r="G26">
            <v>42194.28</v>
          </cell>
          <cell r="H26">
            <v>47561.89</v>
          </cell>
          <cell r="I26">
            <v>22476.85</v>
          </cell>
          <cell r="J26">
            <v>72424.19</v>
          </cell>
          <cell r="K26">
            <v>53160.18</v>
          </cell>
          <cell r="L26">
            <v>64006.7</v>
          </cell>
          <cell r="M26">
            <v>93633.47</v>
          </cell>
          <cell r="O26" t="str">
            <v>R5 - Replace - Substation - Battery Banks</v>
          </cell>
          <cell r="P26">
            <v>96803.54</v>
          </cell>
          <cell r="Q26">
            <v>184257.82</v>
          </cell>
          <cell r="R26">
            <v>249036.33000000002</v>
          </cell>
          <cell r="S26">
            <v>294099.62</v>
          </cell>
          <cell r="T26">
            <v>332106.11</v>
          </cell>
          <cell r="U26">
            <v>374300.39</v>
          </cell>
          <cell r="V26">
            <v>421862.28</v>
          </cell>
          <cell r="W26">
            <v>444339.13</v>
          </cell>
          <cell r="X26">
            <v>516763.32</v>
          </cell>
          <cell r="Y26">
            <v>569923.5</v>
          </cell>
          <cell r="Z26">
            <v>633930.19999999995</v>
          </cell>
          <cell r="AA26">
            <v>727563.66999999993</v>
          </cell>
        </row>
        <row r="27">
          <cell r="A27" t="str">
            <v>R6 - Replace - Substation - Bushings, Glass &amp; Other</v>
          </cell>
          <cell r="B27">
            <v>109221.87</v>
          </cell>
          <cell r="C27">
            <v>176676.94</v>
          </cell>
          <cell r="D27">
            <v>270249.53999999998</v>
          </cell>
          <cell r="E27">
            <v>98291.68</v>
          </cell>
          <cell r="F27">
            <v>226273.1</v>
          </cell>
          <cell r="G27">
            <v>299289.07</v>
          </cell>
          <cell r="H27">
            <v>258462.58</v>
          </cell>
          <cell r="I27">
            <v>439009.97</v>
          </cell>
          <cell r="J27">
            <v>79336.67</v>
          </cell>
          <cell r="K27">
            <v>368517.97</v>
          </cell>
          <cell r="L27">
            <v>608869.21</v>
          </cell>
          <cell r="M27">
            <v>332127.14</v>
          </cell>
          <cell r="O27" t="str">
            <v>R6 - Replace - Substation - Bushings, Glass &amp; Other</v>
          </cell>
          <cell r="P27">
            <v>109221.87</v>
          </cell>
          <cell r="Q27">
            <v>285898.81</v>
          </cell>
          <cell r="R27">
            <v>556148.35</v>
          </cell>
          <cell r="S27">
            <v>654440.03</v>
          </cell>
          <cell r="T27">
            <v>880713.13</v>
          </cell>
          <cell r="U27">
            <v>1180002.2</v>
          </cell>
          <cell r="V27">
            <v>1438464.78</v>
          </cell>
          <cell r="W27">
            <v>1877474.75</v>
          </cell>
          <cell r="X27">
            <v>1956811.42</v>
          </cell>
          <cell r="Y27">
            <v>2325329.3899999997</v>
          </cell>
          <cell r="Z27">
            <v>2934198.5999999996</v>
          </cell>
          <cell r="AA27">
            <v>3266325.7399999998</v>
          </cell>
        </row>
        <row r="28">
          <cell r="A28" t="str">
            <v>R7 - Replace - Mobile Communications</v>
          </cell>
          <cell r="B28">
            <v>18712.7</v>
          </cell>
          <cell r="C28">
            <v>3757.2</v>
          </cell>
          <cell r="D28">
            <v>18944.419999999998</v>
          </cell>
          <cell r="E28">
            <v>32422.26</v>
          </cell>
          <cell r="F28">
            <v>39049.42</v>
          </cell>
          <cell r="G28">
            <v>57786.559999999998</v>
          </cell>
          <cell r="H28">
            <v>40463.19</v>
          </cell>
          <cell r="I28">
            <v>35679.5</v>
          </cell>
          <cell r="J28">
            <v>8510.83</v>
          </cell>
          <cell r="K28">
            <v>10468.64</v>
          </cell>
          <cell r="L28">
            <v>23744.27</v>
          </cell>
          <cell r="M28">
            <v>178378.49</v>
          </cell>
          <cell r="O28" t="str">
            <v>R7 - Replace - Mobile Communications</v>
          </cell>
          <cell r="P28">
            <v>18712.7</v>
          </cell>
          <cell r="Q28">
            <v>22469.9</v>
          </cell>
          <cell r="R28">
            <v>41414.32</v>
          </cell>
          <cell r="S28">
            <v>73836.58</v>
          </cell>
          <cell r="T28">
            <v>112886</v>
          </cell>
          <cell r="U28">
            <v>170672.56</v>
          </cell>
          <cell r="V28">
            <v>211135.75</v>
          </cell>
          <cell r="W28">
            <v>246815.25</v>
          </cell>
          <cell r="X28">
            <v>255326.07999999999</v>
          </cell>
          <cell r="Y28">
            <v>265794.71999999997</v>
          </cell>
          <cell r="Z28">
            <v>289538.99</v>
          </cell>
          <cell r="AA28">
            <v>467917.48</v>
          </cell>
        </row>
        <row r="29">
          <cell r="A29" t="str">
            <v>R8 - Replace - Microwave/Fiber Communications</v>
          </cell>
          <cell r="B29">
            <v>86637.99</v>
          </cell>
          <cell r="C29">
            <v>220140.48</v>
          </cell>
          <cell r="D29">
            <v>58082.67</v>
          </cell>
          <cell r="E29">
            <v>207391.2</v>
          </cell>
          <cell r="F29">
            <v>66017.570000000007</v>
          </cell>
          <cell r="G29">
            <v>71964.100000000006</v>
          </cell>
          <cell r="H29">
            <v>110334.5</v>
          </cell>
          <cell r="I29">
            <v>373311.74</v>
          </cell>
          <cell r="J29">
            <v>435960.84</v>
          </cell>
          <cell r="K29">
            <v>699504.53</v>
          </cell>
          <cell r="L29">
            <v>293138.19</v>
          </cell>
          <cell r="M29">
            <v>236391.9</v>
          </cell>
          <cell r="O29" t="str">
            <v>R8 - Replace - Microwave/Fiber Communications</v>
          </cell>
          <cell r="P29">
            <v>86637.99</v>
          </cell>
          <cell r="Q29">
            <v>306778.47000000003</v>
          </cell>
          <cell r="R29">
            <v>364861.14</v>
          </cell>
          <cell r="S29">
            <v>572252.34000000008</v>
          </cell>
          <cell r="T29">
            <v>638269.91000000015</v>
          </cell>
          <cell r="U29">
            <v>710234.01000000013</v>
          </cell>
          <cell r="V29">
            <v>820568.51000000013</v>
          </cell>
          <cell r="W29">
            <v>1193880.25</v>
          </cell>
          <cell r="X29">
            <v>1629841.09</v>
          </cell>
          <cell r="Y29">
            <v>2329345.62</v>
          </cell>
          <cell r="Z29">
            <v>2622483.81</v>
          </cell>
          <cell r="AA29">
            <v>2858875.71</v>
          </cell>
        </row>
        <row r="30">
          <cell r="A30" t="str">
            <v>R9 - Replace - Other Communications</v>
          </cell>
          <cell r="B30">
            <v>125900.05</v>
          </cell>
          <cell r="C30">
            <v>-79415.58</v>
          </cell>
          <cell r="D30">
            <v>61753.51</v>
          </cell>
          <cell r="E30">
            <v>13799.32</v>
          </cell>
          <cell r="F30">
            <v>127815.48</v>
          </cell>
          <cell r="G30">
            <v>213577.01</v>
          </cell>
          <cell r="H30">
            <v>130907.58</v>
          </cell>
          <cell r="I30">
            <v>90414.61</v>
          </cell>
          <cell r="J30">
            <v>107902.92</v>
          </cell>
          <cell r="K30">
            <v>284068.38</v>
          </cell>
          <cell r="L30">
            <v>-15704.75</v>
          </cell>
          <cell r="M30">
            <v>167298.93</v>
          </cell>
          <cell r="O30" t="str">
            <v>R9 - Replace - Other Communications</v>
          </cell>
          <cell r="P30">
            <v>125900.05</v>
          </cell>
          <cell r="Q30">
            <v>46484.47</v>
          </cell>
          <cell r="R30">
            <v>108237.98000000001</v>
          </cell>
          <cell r="S30">
            <v>122037.30000000002</v>
          </cell>
          <cell r="T30">
            <v>249852.78000000003</v>
          </cell>
          <cell r="U30">
            <v>463429.79000000004</v>
          </cell>
          <cell r="V30">
            <v>594337.37</v>
          </cell>
          <cell r="W30">
            <v>684751.98</v>
          </cell>
          <cell r="X30">
            <v>792654.9</v>
          </cell>
          <cell r="Y30">
            <v>1076723.28</v>
          </cell>
          <cell r="Z30">
            <v>1061018.53</v>
          </cell>
          <cell r="AA30">
            <v>1228317.46</v>
          </cell>
        </row>
        <row r="31">
          <cell r="A31" t="str">
            <v>RA - Replace - Underground Cable</v>
          </cell>
          <cell r="B31">
            <v>168773.74</v>
          </cell>
          <cell r="C31">
            <v>186567.87</v>
          </cell>
          <cell r="D31">
            <v>186133.88</v>
          </cell>
          <cell r="E31">
            <v>189537.94</v>
          </cell>
          <cell r="F31">
            <v>185653.92</v>
          </cell>
          <cell r="G31">
            <v>779036.71</v>
          </cell>
          <cell r="H31">
            <v>709115.34</v>
          </cell>
          <cell r="I31">
            <v>911538.96</v>
          </cell>
          <cell r="J31">
            <v>405380.47</v>
          </cell>
          <cell r="K31">
            <v>477578.05</v>
          </cell>
          <cell r="L31">
            <v>698584.4</v>
          </cell>
          <cell r="M31">
            <v>1213816.56</v>
          </cell>
          <cell r="O31" t="str">
            <v>RA - Replace - Underground Cable</v>
          </cell>
          <cell r="P31">
            <v>168773.74</v>
          </cell>
          <cell r="Q31">
            <v>355341.61</v>
          </cell>
          <cell r="R31">
            <v>541475.49</v>
          </cell>
          <cell r="S31">
            <v>731013.42999999993</v>
          </cell>
          <cell r="T31">
            <v>916667.35</v>
          </cell>
          <cell r="U31">
            <v>1695704.06</v>
          </cell>
          <cell r="V31">
            <v>2404819.4</v>
          </cell>
          <cell r="W31">
            <v>3316358.36</v>
          </cell>
          <cell r="X31">
            <v>3721738.83</v>
          </cell>
          <cell r="Y31">
            <v>4199316.88</v>
          </cell>
          <cell r="Z31">
            <v>4897901.28</v>
          </cell>
          <cell r="AA31">
            <v>6111717.8399999999</v>
          </cell>
        </row>
        <row r="32">
          <cell r="A32" t="str">
            <v>RB - Replace - Underground - Vaults &amp; Equipment</v>
          </cell>
          <cell r="B32">
            <v>54595.24</v>
          </cell>
          <cell r="C32">
            <v>62397.66</v>
          </cell>
          <cell r="D32">
            <v>47574.23</v>
          </cell>
          <cell r="E32">
            <v>79125.91</v>
          </cell>
          <cell r="F32">
            <v>113976.48</v>
          </cell>
          <cell r="G32">
            <v>157506.82999999999</v>
          </cell>
          <cell r="H32">
            <v>150536.29</v>
          </cell>
          <cell r="I32">
            <v>130639.44</v>
          </cell>
          <cell r="J32">
            <v>164006.23000000001</v>
          </cell>
          <cell r="K32">
            <v>114763.24</v>
          </cell>
          <cell r="L32">
            <v>150985.76999999999</v>
          </cell>
          <cell r="M32">
            <v>313255.78999999998</v>
          </cell>
          <cell r="O32" t="str">
            <v>RB - Replace - Underground - Vaults &amp; Equipment</v>
          </cell>
          <cell r="P32">
            <v>54595.24</v>
          </cell>
          <cell r="Q32">
            <v>116992.9</v>
          </cell>
          <cell r="R32">
            <v>164567.13</v>
          </cell>
          <cell r="S32">
            <v>243693.04</v>
          </cell>
          <cell r="T32">
            <v>357669.52</v>
          </cell>
          <cell r="U32">
            <v>515176.35</v>
          </cell>
          <cell r="V32">
            <v>665712.64000000001</v>
          </cell>
          <cell r="W32">
            <v>796352.08000000007</v>
          </cell>
          <cell r="X32">
            <v>960358.31</v>
          </cell>
          <cell r="Y32">
            <v>1075121.55</v>
          </cell>
          <cell r="Z32">
            <v>1226107.32</v>
          </cell>
          <cell r="AA32">
            <v>1539363.11</v>
          </cell>
        </row>
        <row r="33">
          <cell r="A33" t="str">
            <v>RC - Replace - Overhead Distribution Lines - Poles</v>
          </cell>
          <cell r="B33">
            <v>811278.2</v>
          </cell>
          <cell r="C33">
            <v>777712.18</v>
          </cell>
          <cell r="D33">
            <v>673216.93</v>
          </cell>
          <cell r="E33">
            <v>561563.61</v>
          </cell>
          <cell r="F33">
            <v>707160.76</v>
          </cell>
          <cell r="G33">
            <v>864087.34</v>
          </cell>
          <cell r="H33">
            <v>620336.96</v>
          </cell>
          <cell r="I33">
            <v>897555.75</v>
          </cell>
          <cell r="J33">
            <v>-688261.99</v>
          </cell>
          <cell r="K33">
            <v>781688.65</v>
          </cell>
          <cell r="L33">
            <v>1552383.9</v>
          </cell>
          <cell r="M33">
            <v>3252835.99</v>
          </cell>
          <cell r="O33" t="str">
            <v>RC - Replace - Overhead Distribution Lines - Poles</v>
          </cell>
          <cell r="P33">
            <v>811278.2</v>
          </cell>
          <cell r="Q33">
            <v>1588990.38</v>
          </cell>
          <cell r="R33">
            <v>2262207.31</v>
          </cell>
          <cell r="S33">
            <v>2823770.92</v>
          </cell>
          <cell r="T33">
            <v>3530931.6799999997</v>
          </cell>
          <cell r="U33">
            <v>4395019.0199999996</v>
          </cell>
          <cell r="V33">
            <v>5015355.9799999995</v>
          </cell>
          <cell r="W33">
            <v>5912911.7299999995</v>
          </cell>
          <cell r="X33">
            <v>5224649.7399999993</v>
          </cell>
          <cell r="Y33">
            <v>6006338.3899999997</v>
          </cell>
          <cell r="Z33">
            <v>7558722.2899999991</v>
          </cell>
          <cell r="AA33">
            <v>10811558.279999999</v>
          </cell>
        </row>
        <row r="34">
          <cell r="A34" t="str">
            <v>RD - Replace - Overhead Distribution Lines - Other</v>
          </cell>
          <cell r="B34">
            <v>1523471.66</v>
          </cell>
          <cell r="C34">
            <v>900085.31</v>
          </cell>
          <cell r="D34">
            <v>1151377.02</v>
          </cell>
          <cell r="E34">
            <v>1181874.31</v>
          </cell>
          <cell r="F34">
            <v>1158617.73</v>
          </cell>
          <cell r="G34">
            <v>1069443.57</v>
          </cell>
          <cell r="H34">
            <v>972342.54</v>
          </cell>
          <cell r="I34">
            <v>1067686.97</v>
          </cell>
          <cell r="J34">
            <v>1139460.19</v>
          </cell>
          <cell r="K34">
            <v>1318859.3600000001</v>
          </cell>
          <cell r="L34">
            <v>1305968.58</v>
          </cell>
          <cell r="M34">
            <v>2039463.01</v>
          </cell>
          <cell r="O34" t="str">
            <v>RD - Replace - Overhead Distribution Lines - Other</v>
          </cell>
          <cell r="P34">
            <v>1523471.66</v>
          </cell>
          <cell r="Q34">
            <v>2423556.9699999997</v>
          </cell>
          <cell r="R34">
            <v>3574933.9899999998</v>
          </cell>
          <cell r="S34">
            <v>4756808.3</v>
          </cell>
          <cell r="T34">
            <v>5915426.0299999993</v>
          </cell>
          <cell r="U34">
            <v>6984869.5999999996</v>
          </cell>
          <cell r="V34">
            <v>7957212.1399999997</v>
          </cell>
          <cell r="W34">
            <v>9024899.1099999994</v>
          </cell>
          <cell r="X34">
            <v>10164359.299999999</v>
          </cell>
          <cell r="Y34">
            <v>11483218.659999998</v>
          </cell>
          <cell r="Z34">
            <v>12789187.239999998</v>
          </cell>
          <cell r="AA34">
            <v>14828650.249999998</v>
          </cell>
        </row>
        <row r="35">
          <cell r="A35" t="str">
            <v>RE - Replace - Overhead Transmission Lines - Poles</v>
          </cell>
          <cell r="B35">
            <v>524479.92000000004</v>
          </cell>
          <cell r="C35">
            <v>617539.39</v>
          </cell>
          <cell r="D35">
            <v>1487295.52</v>
          </cell>
          <cell r="E35">
            <v>2535562.09</v>
          </cell>
          <cell r="F35">
            <v>1910414.8</v>
          </cell>
          <cell r="G35">
            <v>1801433.02</v>
          </cell>
          <cell r="H35">
            <v>2579028.13</v>
          </cell>
          <cell r="I35">
            <v>2353994.91</v>
          </cell>
          <cell r="J35">
            <v>-839015.44</v>
          </cell>
          <cell r="K35">
            <v>596302.86</v>
          </cell>
          <cell r="L35">
            <v>274793.26</v>
          </cell>
          <cell r="M35">
            <v>444410.52</v>
          </cell>
          <cell r="O35" t="str">
            <v>RE - Replace - Overhead Transmission Lines - Poles</v>
          </cell>
          <cell r="P35">
            <v>524479.92000000004</v>
          </cell>
          <cell r="Q35">
            <v>1142019.31</v>
          </cell>
          <cell r="R35">
            <v>2629314.83</v>
          </cell>
          <cell r="S35">
            <v>5164876.92</v>
          </cell>
          <cell r="T35">
            <v>7075291.7199999997</v>
          </cell>
          <cell r="U35">
            <v>8876724.7400000002</v>
          </cell>
          <cell r="V35">
            <v>11455752.870000001</v>
          </cell>
          <cell r="W35">
            <v>13809747.780000001</v>
          </cell>
          <cell r="X35">
            <v>12970732.340000002</v>
          </cell>
          <cell r="Y35">
            <v>13567035.200000001</v>
          </cell>
          <cell r="Z35">
            <v>13841828.460000001</v>
          </cell>
          <cell r="AA35">
            <v>14286238.98</v>
          </cell>
        </row>
        <row r="36">
          <cell r="A36" t="str">
            <v>RF - Replace - Overhead Transmission Lines - Other</v>
          </cell>
          <cell r="B36">
            <v>436464.46</v>
          </cell>
          <cell r="C36">
            <v>224235.84</v>
          </cell>
          <cell r="D36">
            <v>277440.28999999998</v>
          </cell>
          <cell r="E36">
            <v>316764.14</v>
          </cell>
          <cell r="F36">
            <v>652163.12</v>
          </cell>
          <cell r="G36">
            <v>1055852.18</v>
          </cell>
          <cell r="H36">
            <v>581976.41</v>
          </cell>
          <cell r="I36">
            <v>313462.82</v>
          </cell>
          <cell r="J36">
            <v>317630.84000000003</v>
          </cell>
          <cell r="K36">
            <v>256285.72</v>
          </cell>
          <cell r="L36">
            <v>950863.38</v>
          </cell>
          <cell r="M36">
            <v>396621.56</v>
          </cell>
          <cell r="O36" t="str">
            <v>RF - Replace - Overhead Transmission Lines - Other</v>
          </cell>
          <cell r="P36">
            <v>436464.46</v>
          </cell>
          <cell r="Q36">
            <v>660700.30000000005</v>
          </cell>
          <cell r="R36">
            <v>938140.59000000008</v>
          </cell>
          <cell r="S36">
            <v>1254904.73</v>
          </cell>
          <cell r="T36">
            <v>1907067.85</v>
          </cell>
          <cell r="U36">
            <v>2962920.0300000003</v>
          </cell>
          <cell r="V36">
            <v>3544896.4400000004</v>
          </cell>
          <cell r="W36">
            <v>3858359.2600000002</v>
          </cell>
          <cell r="X36">
            <v>4175990.1</v>
          </cell>
          <cell r="Y36">
            <v>4432275.82</v>
          </cell>
          <cell r="Z36">
            <v>5383139.2000000002</v>
          </cell>
          <cell r="AA36">
            <v>5779760.7599999998</v>
          </cell>
        </row>
        <row r="37">
          <cell r="A37" t="str">
            <v>RG - Replace - Computers/Software</v>
          </cell>
          <cell r="B37">
            <v>1518.72</v>
          </cell>
          <cell r="C37">
            <v>1569.34</v>
          </cell>
          <cell r="D37">
            <v>-11379.58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39787</v>
          </cell>
          <cell r="J37" t="str">
            <v/>
          </cell>
          <cell r="K37" t="str">
            <v/>
          </cell>
          <cell r="L37">
            <v>84.67</v>
          </cell>
          <cell r="M37" t="str">
            <v/>
          </cell>
          <cell r="O37" t="str">
            <v>RG - Replace - Computers/Software</v>
          </cell>
          <cell r="P37">
            <v>1518.72</v>
          </cell>
          <cell r="Q37">
            <v>3088.06</v>
          </cell>
          <cell r="R37">
            <v>-8291.52</v>
          </cell>
          <cell r="S37">
            <v>-8291.52</v>
          </cell>
          <cell r="T37">
            <v>-8291.52</v>
          </cell>
          <cell r="U37">
            <v>-8291.52</v>
          </cell>
          <cell r="V37">
            <v>-8291.52</v>
          </cell>
          <cell r="W37">
            <v>31495.48</v>
          </cell>
          <cell r="X37">
            <v>31495.48</v>
          </cell>
          <cell r="Y37">
            <v>31495.48</v>
          </cell>
          <cell r="Z37">
            <v>31580.149999999998</v>
          </cell>
          <cell r="AA37">
            <v>31580.149999999998</v>
          </cell>
        </row>
        <row r="38">
          <cell r="A38" t="str">
            <v>RI - Replace - Storm and Casualty</v>
          </cell>
          <cell r="B38">
            <v>437080.6</v>
          </cell>
          <cell r="C38">
            <v>778843.3</v>
          </cell>
          <cell r="D38">
            <v>1056510.96</v>
          </cell>
          <cell r="E38">
            <v>1464410.03</v>
          </cell>
          <cell r="F38">
            <v>1252520.7</v>
          </cell>
          <cell r="G38">
            <v>801977.36</v>
          </cell>
          <cell r="H38">
            <v>534088.28</v>
          </cell>
          <cell r="I38">
            <v>363242.52</v>
          </cell>
          <cell r="J38">
            <v>654120.61</v>
          </cell>
          <cell r="K38">
            <v>1401262.07</v>
          </cell>
          <cell r="L38">
            <v>279008.45</v>
          </cell>
          <cell r="M38">
            <v>498181.8</v>
          </cell>
          <cell r="O38" t="str">
            <v>RI - Replace - Storm and Casualty</v>
          </cell>
          <cell r="P38">
            <v>437080.6</v>
          </cell>
          <cell r="Q38">
            <v>1215923.8999999999</v>
          </cell>
          <cell r="R38">
            <v>2272434.86</v>
          </cell>
          <cell r="S38">
            <v>3736844.8899999997</v>
          </cell>
          <cell r="T38">
            <v>4989365.59</v>
          </cell>
          <cell r="U38">
            <v>5791342.9500000002</v>
          </cell>
          <cell r="V38">
            <v>6325431.2300000004</v>
          </cell>
          <cell r="W38">
            <v>6688673.75</v>
          </cell>
          <cell r="X38">
            <v>7342794.3600000003</v>
          </cell>
          <cell r="Y38">
            <v>8744056.4299999997</v>
          </cell>
          <cell r="Z38">
            <v>9023064.879999999</v>
          </cell>
          <cell r="AA38">
            <v>9521246.6799999997</v>
          </cell>
        </row>
        <row r="39">
          <cell r="A39" t="str">
            <v>RQ - Office Equip/Other General Plant</v>
          </cell>
          <cell r="B39">
            <v>-362559.61</v>
          </cell>
          <cell r="C39">
            <v>345968.96</v>
          </cell>
          <cell r="D39">
            <v>111295.48</v>
          </cell>
          <cell r="E39">
            <v>8901.08</v>
          </cell>
          <cell r="F39">
            <v>55457.8</v>
          </cell>
          <cell r="G39">
            <v>95331.47</v>
          </cell>
          <cell r="H39">
            <v>-12234.61</v>
          </cell>
          <cell r="I39">
            <v>241917</v>
          </cell>
          <cell r="J39">
            <v>125966.76</v>
          </cell>
          <cell r="K39">
            <v>33550.42</v>
          </cell>
          <cell r="L39">
            <v>284415.76</v>
          </cell>
          <cell r="M39">
            <v>755908.38</v>
          </cell>
          <cell r="O39" t="str">
            <v>RQ - Office Equip/Other General Plant</v>
          </cell>
          <cell r="P39">
            <v>-362559.61</v>
          </cell>
          <cell r="Q39">
            <v>-16590.649999999965</v>
          </cell>
          <cell r="R39">
            <v>94704.830000000031</v>
          </cell>
          <cell r="S39">
            <v>103605.91000000003</v>
          </cell>
          <cell r="T39">
            <v>159063.71000000002</v>
          </cell>
          <cell r="U39">
            <v>254395.18000000002</v>
          </cell>
          <cell r="V39">
            <v>242160.57</v>
          </cell>
          <cell r="W39">
            <v>484077.57</v>
          </cell>
          <cell r="X39">
            <v>610044.32999999996</v>
          </cell>
          <cell r="Y39">
            <v>643594.75</v>
          </cell>
          <cell r="Z39">
            <v>928010.51</v>
          </cell>
          <cell r="AA39">
            <v>1683918.8900000001</v>
          </cell>
        </row>
        <row r="40">
          <cell r="A40" t="str">
            <v>RV - Replace - Vehicles</v>
          </cell>
          <cell r="B40">
            <v>-384770.07</v>
          </cell>
          <cell r="C40">
            <v>-360488.09</v>
          </cell>
          <cell r="D40">
            <v>13970.57</v>
          </cell>
          <cell r="E40">
            <v>-76804.03</v>
          </cell>
          <cell r="F40">
            <v>-3879.56</v>
          </cell>
          <cell r="G40">
            <v>3662145.36</v>
          </cell>
          <cell r="H40">
            <v>189986.69</v>
          </cell>
          <cell r="I40">
            <v>857770.83</v>
          </cell>
          <cell r="J40">
            <v>2296179.1800000002</v>
          </cell>
          <cell r="K40">
            <v>1974012.97</v>
          </cell>
          <cell r="L40">
            <v>3198809.38</v>
          </cell>
          <cell r="M40">
            <v>5463937.4100000001</v>
          </cell>
          <cell r="O40" t="str">
            <v>RV - Replace - Vehicles</v>
          </cell>
          <cell r="P40">
            <v>-384770.07</v>
          </cell>
          <cell r="Q40">
            <v>-745258.16</v>
          </cell>
          <cell r="R40">
            <v>-731287.59000000008</v>
          </cell>
          <cell r="S40">
            <v>-808091.62000000011</v>
          </cell>
          <cell r="T40">
            <v>-811971.18000000017</v>
          </cell>
          <cell r="U40">
            <v>2850174.1799999997</v>
          </cell>
          <cell r="V40">
            <v>3040160.8699999996</v>
          </cell>
          <cell r="W40">
            <v>3897931.6999999997</v>
          </cell>
          <cell r="X40">
            <v>6194110.8799999999</v>
          </cell>
          <cell r="Y40">
            <v>8168123.8499999996</v>
          </cell>
          <cell r="Z40">
            <v>11366933.23</v>
          </cell>
          <cell r="AA40">
            <v>16830870.640000001</v>
          </cell>
        </row>
        <row r="41">
          <cell r="A41" t="str">
            <v>U1 - Functional Upgrade - Feeder Improvements</v>
          </cell>
          <cell r="B41">
            <v>154501.71</v>
          </cell>
          <cell r="C41">
            <v>39545.14</v>
          </cell>
          <cell r="D41">
            <v>145152.16</v>
          </cell>
          <cell r="E41">
            <v>188328.29</v>
          </cell>
          <cell r="F41">
            <v>460544.17</v>
          </cell>
          <cell r="G41">
            <v>169099.67</v>
          </cell>
          <cell r="H41">
            <v>327374.02</v>
          </cell>
          <cell r="I41">
            <v>357380.21</v>
          </cell>
          <cell r="J41">
            <v>531214.44999999995</v>
          </cell>
          <cell r="K41">
            <v>561890.57999999996</v>
          </cell>
          <cell r="L41">
            <v>606410.31999999995</v>
          </cell>
          <cell r="M41">
            <v>1033318.35</v>
          </cell>
          <cell r="O41" t="str">
            <v>U1 - Functional Upgrade - Feeder Improvements</v>
          </cell>
          <cell r="P41">
            <v>154501.71</v>
          </cell>
          <cell r="Q41">
            <v>194046.84999999998</v>
          </cell>
          <cell r="R41">
            <v>339199.01</v>
          </cell>
          <cell r="S41">
            <v>527527.30000000005</v>
          </cell>
          <cell r="T41">
            <v>988071.47</v>
          </cell>
          <cell r="U41">
            <v>1157171.1399999999</v>
          </cell>
          <cell r="V41">
            <v>1484545.16</v>
          </cell>
          <cell r="W41">
            <v>1841925.3699999999</v>
          </cell>
          <cell r="X41">
            <v>2373139.8199999998</v>
          </cell>
          <cell r="Y41">
            <v>2935030.4</v>
          </cell>
          <cell r="Z41">
            <v>3541440.7199999997</v>
          </cell>
          <cell r="AA41">
            <v>4574759.0699999994</v>
          </cell>
        </row>
        <row r="42">
          <cell r="A42" t="str">
            <v>U2 - Functional Upgrade - Substation Improvements</v>
          </cell>
          <cell r="B42">
            <v>65517.02</v>
          </cell>
          <cell r="C42">
            <v>84215.89</v>
          </cell>
          <cell r="D42">
            <v>145386.35</v>
          </cell>
          <cell r="E42">
            <v>251294.33</v>
          </cell>
          <cell r="F42">
            <v>104841.39</v>
          </cell>
          <cell r="G42">
            <v>102141.78</v>
          </cell>
          <cell r="H42">
            <v>142334.98000000001</v>
          </cell>
          <cell r="I42">
            <v>-21528.46</v>
          </cell>
          <cell r="J42">
            <v>121351.51</v>
          </cell>
          <cell r="K42">
            <v>44235.34</v>
          </cell>
          <cell r="L42">
            <v>197918.05</v>
          </cell>
          <cell r="M42">
            <v>270697.67</v>
          </cell>
          <cell r="O42" t="str">
            <v>U2 - Functional Upgrade - Substation Improvements</v>
          </cell>
          <cell r="P42">
            <v>65517.02</v>
          </cell>
          <cell r="Q42">
            <v>149732.91</v>
          </cell>
          <cell r="R42">
            <v>295119.26</v>
          </cell>
          <cell r="S42">
            <v>546413.59</v>
          </cell>
          <cell r="T42">
            <v>651254.98</v>
          </cell>
          <cell r="U42">
            <v>753396.76</v>
          </cell>
          <cell r="V42">
            <v>895731.74</v>
          </cell>
          <cell r="W42">
            <v>874203.28</v>
          </cell>
          <cell r="X42">
            <v>995554.79</v>
          </cell>
          <cell r="Y42">
            <v>1039790.13</v>
          </cell>
          <cell r="Z42">
            <v>1237708.18</v>
          </cell>
          <cell r="AA42">
            <v>1508405.8499999999</v>
          </cell>
        </row>
        <row r="43">
          <cell r="A43" t="str">
            <v>U3 - Functional Upgrade - Transmission Improvements</v>
          </cell>
          <cell r="B43">
            <v>157524.29</v>
          </cell>
          <cell r="C43">
            <v>146800.82</v>
          </cell>
          <cell r="D43">
            <v>32235.03</v>
          </cell>
          <cell r="E43">
            <v>369826.83</v>
          </cell>
          <cell r="F43">
            <v>-130064.49</v>
          </cell>
          <cell r="G43">
            <v>305137.11</v>
          </cell>
          <cell r="H43">
            <v>-159659.89000000001</v>
          </cell>
          <cell r="I43">
            <v>38237.93</v>
          </cell>
          <cell r="J43">
            <v>124316.89</v>
          </cell>
          <cell r="K43">
            <v>50157.02</v>
          </cell>
          <cell r="L43">
            <v>50048.74</v>
          </cell>
          <cell r="M43">
            <v>151703.99</v>
          </cell>
          <cell r="O43" t="str">
            <v>U3 - Functional Upgrade - Transmission Improvements</v>
          </cell>
          <cell r="P43">
            <v>157524.29</v>
          </cell>
          <cell r="Q43">
            <v>304325.11</v>
          </cell>
          <cell r="R43">
            <v>336560.14</v>
          </cell>
          <cell r="S43">
            <v>706386.97</v>
          </cell>
          <cell r="T43">
            <v>576322.48</v>
          </cell>
          <cell r="U43">
            <v>881459.59</v>
          </cell>
          <cell r="V43">
            <v>721799.7</v>
          </cell>
          <cell r="W43">
            <v>760037.63</v>
          </cell>
          <cell r="X43">
            <v>884354.52</v>
          </cell>
          <cell r="Y43">
            <v>934511.54</v>
          </cell>
          <cell r="Z43">
            <v>984560.28</v>
          </cell>
          <cell r="AA43">
            <v>1136264.27</v>
          </cell>
        </row>
        <row r="44">
          <cell r="A44" t="str">
            <v>U4 - Functional Upgrade - Spare Equipment Additions</v>
          </cell>
          <cell r="B44">
            <v>40.92</v>
          </cell>
          <cell r="C44">
            <v>6.63</v>
          </cell>
          <cell r="D44">
            <v>40.92</v>
          </cell>
          <cell r="E44">
            <v>35.229999999999997</v>
          </cell>
          <cell r="F44">
            <v>21630.1</v>
          </cell>
          <cell r="G44">
            <v>0.12</v>
          </cell>
          <cell r="H44">
            <v>0.17</v>
          </cell>
          <cell r="I44">
            <v>0.38</v>
          </cell>
          <cell r="J44">
            <v>13172.43</v>
          </cell>
          <cell r="K44">
            <v>39885.300000000003</v>
          </cell>
          <cell r="L44">
            <v>28029.84</v>
          </cell>
          <cell r="M44">
            <v>318366.3</v>
          </cell>
          <cell r="O44" t="str">
            <v>U4 - Functional Upgrade - Spare Equipment Additions</v>
          </cell>
          <cell r="P44">
            <v>40.92</v>
          </cell>
          <cell r="Q44">
            <v>47.550000000000004</v>
          </cell>
          <cell r="R44">
            <v>88.47</v>
          </cell>
          <cell r="S44">
            <v>123.69999999999999</v>
          </cell>
          <cell r="T44">
            <v>21753.8</v>
          </cell>
          <cell r="U44">
            <v>21753.919999999998</v>
          </cell>
          <cell r="V44">
            <v>21754.089999999997</v>
          </cell>
          <cell r="W44">
            <v>21754.469999999998</v>
          </cell>
          <cell r="X44">
            <v>34926.899999999994</v>
          </cell>
          <cell r="Y44">
            <v>74812.2</v>
          </cell>
          <cell r="Z44">
            <v>102842.04</v>
          </cell>
          <cell r="AA44">
            <v>421208.33999999997</v>
          </cell>
        </row>
        <row r="45">
          <cell r="A45" t="str">
            <v>U5 - Functional Upgrade - Mobile Communications</v>
          </cell>
          <cell r="B45">
            <v>55063.22</v>
          </cell>
          <cell r="C45">
            <v>22519.25</v>
          </cell>
          <cell r="D45">
            <v>61784.95</v>
          </cell>
          <cell r="E45">
            <v>2126.17</v>
          </cell>
          <cell r="F45">
            <v>8002.84</v>
          </cell>
          <cell r="G45">
            <v>13748.55</v>
          </cell>
          <cell r="H45">
            <v>9531.5</v>
          </cell>
          <cell r="I45">
            <v>59063.62</v>
          </cell>
          <cell r="J45">
            <v>115879.55</v>
          </cell>
          <cell r="K45">
            <v>175474.98</v>
          </cell>
          <cell r="L45">
            <v>441538.34</v>
          </cell>
          <cell r="M45">
            <v>308148.02</v>
          </cell>
          <cell r="O45" t="str">
            <v>U5 - Functional Upgrade - Mobile Communications</v>
          </cell>
          <cell r="P45">
            <v>55063.22</v>
          </cell>
          <cell r="Q45">
            <v>77582.47</v>
          </cell>
          <cell r="R45">
            <v>139367.41999999998</v>
          </cell>
          <cell r="S45">
            <v>141493.59</v>
          </cell>
          <cell r="T45">
            <v>149496.43</v>
          </cell>
          <cell r="U45">
            <v>163244.97999999998</v>
          </cell>
          <cell r="V45">
            <v>172776.47999999998</v>
          </cell>
          <cell r="W45">
            <v>231840.09999999998</v>
          </cell>
          <cell r="X45">
            <v>347719.64999999997</v>
          </cell>
          <cell r="Y45">
            <v>523194.63</v>
          </cell>
          <cell r="Z45">
            <v>964732.97</v>
          </cell>
          <cell r="AA45">
            <v>1272880.99</v>
          </cell>
        </row>
        <row r="46">
          <cell r="A46" t="str">
            <v>U6 - Functional Upgrade - Microwave/Fiber Communica</v>
          </cell>
          <cell r="B46">
            <v>286272.42</v>
          </cell>
          <cell r="C46">
            <v>83143.42</v>
          </cell>
          <cell r="D46">
            <v>162004.9</v>
          </cell>
          <cell r="E46">
            <v>-94163.43</v>
          </cell>
          <cell r="F46">
            <v>-138361.63</v>
          </cell>
          <cell r="G46">
            <v>34167.26</v>
          </cell>
          <cell r="H46">
            <v>66039.710000000006</v>
          </cell>
          <cell r="I46">
            <v>122549.23</v>
          </cell>
          <cell r="J46">
            <v>45958.07</v>
          </cell>
          <cell r="K46">
            <v>21100.86</v>
          </cell>
          <cell r="L46">
            <v>212075.37</v>
          </cell>
          <cell r="M46">
            <v>741461.63</v>
          </cell>
          <cell r="O46" t="str">
            <v>U6 - Functional Upgrade - Microwave/Fiber Communica</v>
          </cell>
          <cell r="P46">
            <v>286272.42</v>
          </cell>
          <cell r="Q46">
            <v>369415.83999999997</v>
          </cell>
          <cell r="R46">
            <v>531420.74</v>
          </cell>
          <cell r="S46">
            <v>437257.31</v>
          </cell>
          <cell r="T46">
            <v>298895.68</v>
          </cell>
          <cell r="U46">
            <v>333062.94</v>
          </cell>
          <cell r="V46">
            <v>399102.65</v>
          </cell>
          <cell r="W46">
            <v>521651.88</v>
          </cell>
          <cell r="X46">
            <v>567609.94999999995</v>
          </cell>
          <cell r="Y46">
            <v>588710.80999999994</v>
          </cell>
          <cell r="Z46">
            <v>800786.17999999993</v>
          </cell>
          <cell r="AA46">
            <v>1542247.81</v>
          </cell>
        </row>
        <row r="47">
          <cell r="A47" t="str">
            <v>U7 - Functional Upgrade - Other Communications</v>
          </cell>
          <cell r="B47">
            <v>588.65</v>
          </cell>
          <cell r="C47">
            <v>23768.82</v>
          </cell>
          <cell r="D47">
            <v>51414.79</v>
          </cell>
          <cell r="E47">
            <v>36859.9</v>
          </cell>
          <cell r="F47">
            <v>31177.67</v>
          </cell>
          <cell r="G47">
            <v>46563.57</v>
          </cell>
          <cell r="H47">
            <v>91710.69</v>
          </cell>
          <cell r="I47">
            <v>42459.61</v>
          </cell>
          <cell r="J47">
            <v>99340.17</v>
          </cell>
          <cell r="K47">
            <v>49461.15</v>
          </cell>
          <cell r="L47">
            <v>49927.49</v>
          </cell>
          <cell r="M47">
            <v>179439.82</v>
          </cell>
          <cell r="O47" t="str">
            <v>U7 - Functional Upgrade - Other Communications</v>
          </cell>
          <cell r="P47">
            <v>588.65</v>
          </cell>
          <cell r="Q47">
            <v>24357.47</v>
          </cell>
          <cell r="R47">
            <v>75772.260000000009</v>
          </cell>
          <cell r="S47">
            <v>112632.16</v>
          </cell>
          <cell r="T47">
            <v>143809.83000000002</v>
          </cell>
          <cell r="U47">
            <v>190373.40000000002</v>
          </cell>
          <cell r="V47">
            <v>282084.09000000003</v>
          </cell>
          <cell r="W47">
            <v>324543.7</v>
          </cell>
          <cell r="X47">
            <v>423883.87</v>
          </cell>
          <cell r="Y47">
            <v>473345.02</v>
          </cell>
          <cell r="Z47">
            <v>523272.51</v>
          </cell>
          <cell r="AA47">
            <v>702712.33000000007</v>
          </cell>
        </row>
        <row r="48">
          <cell r="A48" t="str">
            <v>U8 - Functional Upgrade - Technology Systems</v>
          </cell>
          <cell r="B48">
            <v>580998.73</v>
          </cell>
          <cell r="C48">
            <v>303528.03999999998</v>
          </cell>
          <cell r="D48">
            <v>216455.32</v>
          </cell>
          <cell r="E48">
            <v>151777.32999999999</v>
          </cell>
          <cell r="F48">
            <v>-347077.84</v>
          </cell>
          <cell r="G48">
            <v>477963.58</v>
          </cell>
          <cell r="H48">
            <v>321927.64</v>
          </cell>
          <cell r="I48">
            <v>659.94</v>
          </cell>
          <cell r="J48">
            <v>84921.58</v>
          </cell>
          <cell r="K48">
            <v>15144.7</v>
          </cell>
          <cell r="L48">
            <v>49793.34</v>
          </cell>
          <cell r="M48">
            <v>118577.33</v>
          </cell>
          <cell r="O48" t="str">
            <v>U8 - Functional Upgrade - Technology Systems</v>
          </cell>
          <cell r="P48">
            <v>580998.73</v>
          </cell>
          <cell r="Q48">
            <v>884526.77</v>
          </cell>
          <cell r="R48">
            <v>1100982.0900000001</v>
          </cell>
          <cell r="S48">
            <v>1252759.4200000002</v>
          </cell>
          <cell r="T48">
            <v>905681.58000000007</v>
          </cell>
          <cell r="U48">
            <v>1383645.1600000001</v>
          </cell>
          <cell r="V48">
            <v>1705572.8000000003</v>
          </cell>
          <cell r="W48">
            <v>1706232.7400000002</v>
          </cell>
          <cell r="X48">
            <v>1791154.3200000003</v>
          </cell>
          <cell r="Y48">
            <v>1806299.0200000003</v>
          </cell>
          <cell r="Z48">
            <v>1856092.3600000003</v>
          </cell>
          <cell r="AA48">
            <v>1974669.6900000004</v>
          </cell>
        </row>
        <row r="49">
          <cell r="A49" t="str">
            <v>U9 - Functional Upgrade - Computer/Office Equipment</v>
          </cell>
          <cell r="B49">
            <v>26457.57</v>
          </cell>
          <cell r="C49">
            <v>24566.47</v>
          </cell>
          <cell r="D49">
            <v>207.99</v>
          </cell>
          <cell r="E49">
            <v>2674.77</v>
          </cell>
          <cell r="F49">
            <v>319.62</v>
          </cell>
          <cell r="G49">
            <v>7447.31</v>
          </cell>
          <cell r="H49">
            <v>10797.74</v>
          </cell>
          <cell r="I49">
            <v>5782.36</v>
          </cell>
          <cell r="J49">
            <v>188.32</v>
          </cell>
          <cell r="K49">
            <v>4082.23</v>
          </cell>
          <cell r="L49">
            <v>114098.56</v>
          </cell>
          <cell r="M49">
            <v>152600.54999999999</v>
          </cell>
          <cell r="O49" t="str">
            <v>U9 - Functional Upgrade - Computer/Office Equipment</v>
          </cell>
          <cell r="P49">
            <v>26457.57</v>
          </cell>
          <cell r="Q49">
            <v>51024.04</v>
          </cell>
          <cell r="R49">
            <v>51232.03</v>
          </cell>
          <cell r="S49">
            <v>53906.799999999996</v>
          </cell>
          <cell r="T49">
            <v>54226.42</v>
          </cell>
          <cell r="U49">
            <v>61673.729999999996</v>
          </cell>
          <cell r="V49">
            <v>72471.47</v>
          </cell>
          <cell r="W49">
            <v>78253.83</v>
          </cell>
          <cell r="X49">
            <v>78442.150000000009</v>
          </cell>
          <cell r="Y49">
            <v>82524.38</v>
          </cell>
          <cell r="Z49">
            <v>196622.94</v>
          </cell>
          <cell r="AA49">
            <v>349223.49</v>
          </cell>
        </row>
        <row r="50">
          <cell r="A50" t="str">
            <v>UA - Functional Upgrade - Safety Improvements</v>
          </cell>
          <cell r="B50">
            <v>101947.01</v>
          </cell>
          <cell r="C50">
            <v>42073.73</v>
          </cell>
          <cell r="D50">
            <v>100404.45</v>
          </cell>
          <cell r="E50">
            <v>50717.24</v>
          </cell>
          <cell r="F50">
            <v>81874.16</v>
          </cell>
          <cell r="G50">
            <v>86322.85</v>
          </cell>
          <cell r="H50">
            <v>74279.16</v>
          </cell>
          <cell r="I50">
            <v>153418.04999999999</v>
          </cell>
          <cell r="J50">
            <v>91941.55</v>
          </cell>
          <cell r="K50">
            <v>71213.22</v>
          </cell>
          <cell r="L50">
            <v>110594.82</v>
          </cell>
          <cell r="M50">
            <v>326509.51</v>
          </cell>
          <cell r="O50" t="str">
            <v>UA - Functional Upgrade - Safety Improvements</v>
          </cell>
          <cell r="P50">
            <v>101947.01</v>
          </cell>
          <cell r="Q50">
            <v>144020.74</v>
          </cell>
          <cell r="R50">
            <v>244425.19</v>
          </cell>
          <cell r="S50">
            <v>295142.43</v>
          </cell>
          <cell r="T50">
            <v>377016.58999999997</v>
          </cell>
          <cell r="U50">
            <v>463339.43999999994</v>
          </cell>
          <cell r="V50">
            <v>537618.6</v>
          </cell>
          <cell r="W50">
            <v>691036.64999999991</v>
          </cell>
          <cell r="X50">
            <v>782978.2</v>
          </cell>
          <cell r="Y50">
            <v>854191.41999999993</v>
          </cell>
          <cell r="Z50">
            <v>964786.24</v>
          </cell>
          <cell r="AA50">
            <v>1291295.75</v>
          </cell>
        </row>
        <row r="51">
          <cell r="A51" t="str">
            <v>UB - Functional Upgrade - Economically Justified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17094.8</v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17094.8</v>
          </cell>
        </row>
        <row r="52">
          <cell r="A52" t="str">
            <v>UQ - Functional Upgrade - Other General Plant</v>
          </cell>
          <cell r="B52">
            <v>40634.9</v>
          </cell>
          <cell r="C52">
            <v>170198.2</v>
          </cell>
          <cell r="D52">
            <v>97795.17</v>
          </cell>
          <cell r="E52">
            <v>29256.97</v>
          </cell>
          <cell r="F52">
            <v>281958.36</v>
          </cell>
          <cell r="G52">
            <v>115581.78</v>
          </cell>
          <cell r="H52">
            <v>240533.03</v>
          </cell>
          <cell r="I52">
            <v>221915.13</v>
          </cell>
          <cell r="J52">
            <v>502313.13</v>
          </cell>
          <cell r="K52">
            <v>948945.61</v>
          </cell>
          <cell r="L52">
            <v>1095323.26</v>
          </cell>
          <cell r="M52">
            <v>3931468.11</v>
          </cell>
          <cell r="O52" t="str">
            <v>UQ - Functional Upgrade - Other General Plant</v>
          </cell>
          <cell r="P52">
            <v>40634.9</v>
          </cell>
          <cell r="Q52">
            <v>210833.1</v>
          </cell>
          <cell r="R52">
            <v>308628.27</v>
          </cell>
          <cell r="S52">
            <v>337885.24</v>
          </cell>
          <cell r="T52">
            <v>619843.6</v>
          </cell>
          <cell r="U52">
            <v>735425.38</v>
          </cell>
          <cell r="V52">
            <v>975958.41</v>
          </cell>
          <cell r="W52">
            <v>1197873.54</v>
          </cell>
          <cell r="X52">
            <v>1700186.67</v>
          </cell>
          <cell r="Y52">
            <v>2649132.2799999998</v>
          </cell>
          <cell r="Z52">
            <v>3744455.54</v>
          </cell>
          <cell r="AA52">
            <v>7675923.6500000004</v>
          </cell>
        </row>
        <row r="53">
          <cell r="A53" t="str">
            <v>UV - Functional Upgrade - Vehicles</v>
          </cell>
          <cell r="B53">
            <v>-13347.17</v>
          </cell>
          <cell r="C53">
            <v>32252.799999999999</v>
          </cell>
          <cell r="D53">
            <v>-37450.43</v>
          </cell>
          <cell r="E53">
            <v>8818.57</v>
          </cell>
          <cell r="F53">
            <v>7545.57</v>
          </cell>
          <cell r="G53">
            <v>9121.69</v>
          </cell>
          <cell r="H53">
            <v>2608.1</v>
          </cell>
          <cell r="I53">
            <v>604906.5</v>
          </cell>
          <cell r="J53">
            <v>110326.53</v>
          </cell>
          <cell r="K53">
            <v>62758.05</v>
          </cell>
          <cell r="L53">
            <v>345368.13</v>
          </cell>
          <cell r="M53">
            <v>249636.82</v>
          </cell>
          <cell r="O53" t="str">
            <v>UV - Functional Upgrade - Vehicles</v>
          </cell>
          <cell r="P53">
            <v>-13347.17</v>
          </cell>
          <cell r="Q53">
            <v>18905.629999999997</v>
          </cell>
          <cell r="R53">
            <v>-18544.800000000003</v>
          </cell>
          <cell r="S53">
            <v>-9726.2300000000032</v>
          </cell>
          <cell r="T53">
            <v>-2180.6600000000035</v>
          </cell>
          <cell r="U53">
            <v>6941.029999999997</v>
          </cell>
          <cell r="V53">
            <v>9549.1299999999974</v>
          </cell>
          <cell r="W53">
            <v>614455.63</v>
          </cell>
          <cell r="X53">
            <v>724782.16</v>
          </cell>
          <cell r="Y53">
            <v>787540.21000000008</v>
          </cell>
          <cell r="Z53">
            <v>1132908.3400000001</v>
          </cell>
          <cell r="AA53">
            <v>1382545.1600000001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6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1939607.48</v>
          </cell>
          <cell r="C2">
            <v>1422642.97</v>
          </cell>
          <cell r="D2">
            <v>1712677.68</v>
          </cell>
          <cell r="E2">
            <v>1254195.6399999999</v>
          </cell>
          <cell r="F2">
            <v>934017.12</v>
          </cell>
          <cell r="G2">
            <v>1315902.74</v>
          </cell>
          <cell r="H2">
            <v>1103761.77</v>
          </cell>
          <cell r="I2">
            <v>338393.01</v>
          </cell>
          <cell r="J2">
            <v>296258.07</v>
          </cell>
          <cell r="K2">
            <v>542565.73</v>
          </cell>
          <cell r="L2">
            <v>1015545.67</v>
          </cell>
          <cell r="M2">
            <v>936005.39</v>
          </cell>
          <cell r="O2" t="str">
            <v>M1 - Mandated - Highway Relocations</v>
          </cell>
          <cell r="P2">
            <v>1939607.48</v>
          </cell>
          <cell r="Q2">
            <v>3362250.45</v>
          </cell>
          <cell r="R2">
            <v>5074928.13</v>
          </cell>
          <cell r="S2">
            <v>6329123.7699999996</v>
          </cell>
          <cell r="T2">
            <v>7263140.8899999997</v>
          </cell>
          <cell r="U2">
            <v>8579043.629999999</v>
          </cell>
          <cell r="V2">
            <v>9682805.3999999985</v>
          </cell>
          <cell r="W2">
            <v>10021198.409999998</v>
          </cell>
          <cell r="X2">
            <v>10317456.479999999</v>
          </cell>
          <cell r="Y2">
            <v>10860022.209999999</v>
          </cell>
          <cell r="Z2">
            <v>11875567.879999999</v>
          </cell>
          <cell r="AA2">
            <v>12811573.27</v>
          </cell>
        </row>
        <row r="3">
          <cell r="A3" t="str">
            <v>M2 - Mandated - Ovhd/Underground Conversions</v>
          </cell>
          <cell r="B3">
            <v>174257.25</v>
          </cell>
          <cell r="C3">
            <v>294131.93</v>
          </cell>
          <cell r="D3">
            <v>228898.81</v>
          </cell>
          <cell r="E3">
            <v>-57758.85</v>
          </cell>
          <cell r="F3">
            <v>152822.59</v>
          </cell>
          <cell r="G3">
            <v>46609.8</v>
          </cell>
          <cell r="H3">
            <v>-63943.6</v>
          </cell>
          <cell r="I3">
            <v>27054.84</v>
          </cell>
          <cell r="J3">
            <v>297615.95</v>
          </cell>
          <cell r="K3">
            <v>-19518.16</v>
          </cell>
          <cell r="L3">
            <v>33952.449999999997</v>
          </cell>
          <cell r="M3">
            <v>566437.39</v>
          </cell>
          <cell r="O3" t="str">
            <v>M2 - Mandated - Ovhd/Underground Conversions</v>
          </cell>
          <cell r="P3">
            <v>174257.25</v>
          </cell>
          <cell r="Q3">
            <v>468389.18</v>
          </cell>
          <cell r="R3">
            <v>697287.99</v>
          </cell>
          <cell r="S3">
            <v>639529.14</v>
          </cell>
          <cell r="T3">
            <v>792351.73</v>
          </cell>
          <cell r="U3">
            <v>838961.53</v>
          </cell>
          <cell r="V3">
            <v>775017.93</v>
          </cell>
          <cell r="W3">
            <v>802072.77</v>
          </cell>
          <cell r="X3">
            <v>1099688.72</v>
          </cell>
          <cell r="Y3">
            <v>1080170.56</v>
          </cell>
          <cell r="Z3">
            <v>1114123.01</v>
          </cell>
          <cell r="AA3">
            <v>1680560.4</v>
          </cell>
        </row>
        <row r="4">
          <cell r="A4" t="str">
            <v>M3 - Mandated - Environmental</v>
          </cell>
          <cell r="B4">
            <v>17326.66</v>
          </cell>
          <cell r="C4">
            <v>10679.3</v>
          </cell>
          <cell r="D4">
            <v>4413.92</v>
          </cell>
          <cell r="E4">
            <v>5230.1099999999997</v>
          </cell>
          <cell r="F4">
            <v>7565.18</v>
          </cell>
          <cell r="G4">
            <v>18153.91</v>
          </cell>
          <cell r="H4">
            <v>23359.07</v>
          </cell>
          <cell r="I4">
            <v>9084.41</v>
          </cell>
          <cell r="J4">
            <v>1328.42</v>
          </cell>
          <cell r="K4">
            <v>18685.59</v>
          </cell>
          <cell r="L4">
            <v>38069.58</v>
          </cell>
          <cell r="M4">
            <v>53686.48</v>
          </cell>
          <cell r="O4" t="str">
            <v>M3 - Mandated - Environmental</v>
          </cell>
          <cell r="P4">
            <v>17326.66</v>
          </cell>
          <cell r="Q4">
            <v>28005.96</v>
          </cell>
          <cell r="R4">
            <v>32419.879999999997</v>
          </cell>
          <cell r="S4">
            <v>37649.99</v>
          </cell>
          <cell r="T4">
            <v>45215.17</v>
          </cell>
          <cell r="U4">
            <v>63369.08</v>
          </cell>
          <cell r="V4">
            <v>86728.15</v>
          </cell>
          <cell r="W4">
            <v>95812.56</v>
          </cell>
          <cell r="X4">
            <v>97140.98</v>
          </cell>
          <cell r="Y4">
            <v>115826.56999999999</v>
          </cell>
          <cell r="Z4">
            <v>153896.15</v>
          </cell>
          <cell r="AA4">
            <v>207582.63</v>
          </cell>
        </row>
        <row r="5">
          <cell r="A5" t="str">
            <v>M4 - Mandated - Neutral Extensions</v>
          </cell>
          <cell r="B5">
            <v>108.5</v>
          </cell>
          <cell r="C5">
            <v>108.5</v>
          </cell>
          <cell r="D5">
            <v>108.5</v>
          </cell>
          <cell r="E5">
            <v>108.5</v>
          </cell>
          <cell r="F5">
            <v>108.51</v>
          </cell>
          <cell r="G5">
            <v>108.5</v>
          </cell>
          <cell r="H5">
            <v>65453.29</v>
          </cell>
          <cell r="I5">
            <v>65453.31</v>
          </cell>
          <cell r="J5">
            <v>67433.440000000002</v>
          </cell>
          <cell r="K5">
            <v>108.5</v>
          </cell>
          <cell r="L5">
            <v>108.5</v>
          </cell>
          <cell r="M5">
            <v>108.5</v>
          </cell>
          <cell r="O5" t="str">
            <v>M4 - Mandated - Neutral Extensions</v>
          </cell>
          <cell r="P5">
            <v>108.5</v>
          </cell>
          <cell r="Q5">
            <v>217</v>
          </cell>
          <cell r="R5">
            <v>325.5</v>
          </cell>
          <cell r="S5">
            <v>434</v>
          </cell>
          <cell r="T5">
            <v>542.51</v>
          </cell>
          <cell r="U5">
            <v>651.01</v>
          </cell>
          <cell r="V5">
            <v>66104.3</v>
          </cell>
          <cell r="W5">
            <v>131557.60999999999</v>
          </cell>
          <cell r="X5">
            <v>198991.05</v>
          </cell>
          <cell r="Y5">
            <v>199099.55</v>
          </cell>
          <cell r="Z5">
            <v>199208.05</v>
          </cell>
          <cell r="AA5">
            <v>199316.55</v>
          </cell>
        </row>
        <row r="6">
          <cell r="A6" t="str">
            <v>M5 - Mandated - Community Relations</v>
          </cell>
          <cell r="B6">
            <v>428986.39</v>
          </cell>
          <cell r="C6">
            <v>333757.11</v>
          </cell>
          <cell r="D6">
            <v>428986.38</v>
          </cell>
          <cell r="E6">
            <v>428986.4</v>
          </cell>
          <cell r="F6">
            <v>428986.27</v>
          </cell>
          <cell r="G6">
            <v>428986.43</v>
          </cell>
          <cell r="H6">
            <v>428985.87</v>
          </cell>
          <cell r="I6">
            <v>428986.27</v>
          </cell>
          <cell r="J6">
            <v>428986.4</v>
          </cell>
          <cell r="K6">
            <v>428986.38</v>
          </cell>
          <cell r="L6">
            <v>428986.28</v>
          </cell>
          <cell r="M6">
            <v>428986.39</v>
          </cell>
          <cell r="O6" t="str">
            <v>M5 - Mandated - Community Relations</v>
          </cell>
          <cell r="P6">
            <v>428986.39</v>
          </cell>
          <cell r="Q6">
            <v>762743.5</v>
          </cell>
          <cell r="R6">
            <v>1191729.8799999999</v>
          </cell>
          <cell r="S6">
            <v>1620716.2799999998</v>
          </cell>
          <cell r="T6">
            <v>2049702.5499999998</v>
          </cell>
          <cell r="U6">
            <v>2478688.98</v>
          </cell>
          <cell r="V6">
            <v>2907674.85</v>
          </cell>
          <cell r="W6">
            <v>3336661.12</v>
          </cell>
          <cell r="X6">
            <v>3765647.52</v>
          </cell>
          <cell r="Y6">
            <v>4194633.9000000004</v>
          </cell>
          <cell r="Z6">
            <v>4623620.1800000006</v>
          </cell>
          <cell r="AA6">
            <v>5052606.57</v>
          </cell>
        </row>
        <row r="7">
          <cell r="A7" t="str">
            <v>M6 - Mandated - Joint Use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O7" t="str">
            <v>M6 - Mandated - Joint Use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M9 - Mandated - Public Accommodations &amp; Other</v>
          </cell>
          <cell r="B8">
            <v>1211001.18</v>
          </cell>
          <cell r="C8">
            <v>735314.07</v>
          </cell>
          <cell r="D8">
            <v>454861.01</v>
          </cell>
          <cell r="E8">
            <v>686337.86</v>
          </cell>
          <cell r="F8">
            <v>707974.74</v>
          </cell>
          <cell r="G8">
            <v>477383.73</v>
          </cell>
          <cell r="H8">
            <v>631441.92000000004</v>
          </cell>
          <cell r="I8">
            <v>628173.02</v>
          </cell>
          <cell r="J8">
            <v>478136.76</v>
          </cell>
          <cell r="K8">
            <v>488693.83</v>
          </cell>
          <cell r="L8">
            <v>444822.13</v>
          </cell>
          <cell r="M8">
            <v>742481.08</v>
          </cell>
          <cell r="O8" t="str">
            <v>M9 - Mandated - Public Accommodations &amp; Other</v>
          </cell>
          <cell r="P8">
            <v>1211001.18</v>
          </cell>
          <cell r="Q8">
            <v>1946315.25</v>
          </cell>
          <cell r="R8">
            <v>2401176.2599999998</v>
          </cell>
          <cell r="S8">
            <v>3087514.1199999996</v>
          </cell>
          <cell r="T8">
            <v>3795488.8599999994</v>
          </cell>
          <cell r="U8">
            <v>4272872.59</v>
          </cell>
          <cell r="V8">
            <v>4904314.51</v>
          </cell>
          <cell r="W8">
            <v>5532487.5299999993</v>
          </cell>
          <cell r="X8">
            <v>6010624.2899999991</v>
          </cell>
          <cell r="Y8">
            <v>6499318.1199999992</v>
          </cell>
          <cell r="Z8">
            <v>6944140.2499999991</v>
          </cell>
          <cell r="AA8">
            <v>7686621.3299999991</v>
          </cell>
        </row>
        <row r="9">
          <cell r="A9" t="str">
            <v>N1 - N1--New Revenue/Connection -  Residential</v>
          </cell>
          <cell r="B9">
            <v>2818879.02</v>
          </cell>
          <cell r="C9">
            <v>3167605.98</v>
          </cell>
          <cell r="D9">
            <v>3173188.74</v>
          </cell>
          <cell r="E9">
            <v>3145250.18</v>
          </cell>
          <cell r="F9">
            <v>3590888.22</v>
          </cell>
          <cell r="G9">
            <v>2995181.4</v>
          </cell>
          <cell r="H9">
            <v>3813586.03</v>
          </cell>
          <cell r="I9">
            <v>3205833.99</v>
          </cell>
          <cell r="J9">
            <v>2784274.86</v>
          </cell>
          <cell r="K9">
            <v>2683962.91</v>
          </cell>
          <cell r="L9">
            <v>2470346.66</v>
          </cell>
          <cell r="M9">
            <v>2846450.44</v>
          </cell>
          <cell r="O9" t="str">
            <v>N1 - N1--New Revenue/Connection -  Residential</v>
          </cell>
          <cell r="P9">
            <v>2818879.02</v>
          </cell>
          <cell r="Q9">
            <v>5986485</v>
          </cell>
          <cell r="R9">
            <v>9159673.7400000002</v>
          </cell>
          <cell r="S9">
            <v>12304923.92</v>
          </cell>
          <cell r="T9">
            <v>15895812.140000001</v>
          </cell>
          <cell r="U9">
            <v>18890993.539999999</v>
          </cell>
          <cell r="V9">
            <v>22704579.57</v>
          </cell>
          <cell r="W9">
            <v>25910413.560000002</v>
          </cell>
          <cell r="X9">
            <v>28694688.420000002</v>
          </cell>
          <cell r="Y9">
            <v>31378651.330000002</v>
          </cell>
          <cell r="Z9">
            <v>33848997.990000002</v>
          </cell>
          <cell r="AA9">
            <v>36695448.43</v>
          </cell>
        </row>
        <row r="10">
          <cell r="A10" t="str">
            <v>N2 - N2--New Revenue/Connection - Commercial</v>
          </cell>
          <cell r="B10">
            <v>2189651.73</v>
          </cell>
          <cell r="C10">
            <v>2796912.93</v>
          </cell>
          <cell r="D10">
            <v>2644904.19</v>
          </cell>
          <cell r="E10">
            <v>2499105.5499999998</v>
          </cell>
          <cell r="F10">
            <v>2750378.35</v>
          </cell>
          <cell r="G10">
            <v>2638243.87</v>
          </cell>
          <cell r="H10">
            <v>2975289.34</v>
          </cell>
          <cell r="I10">
            <v>2732166.5</v>
          </cell>
          <cell r="J10">
            <v>2507830.61</v>
          </cell>
          <cell r="K10">
            <v>2443655.08</v>
          </cell>
          <cell r="L10">
            <v>1846246.93</v>
          </cell>
          <cell r="M10">
            <v>2290244.2000000002</v>
          </cell>
          <cell r="O10" t="str">
            <v>N2 - N2--New Revenue/Connection - Commercial</v>
          </cell>
          <cell r="P10">
            <v>2189651.73</v>
          </cell>
          <cell r="Q10">
            <v>4986564.66</v>
          </cell>
          <cell r="R10">
            <v>7631468.8499999996</v>
          </cell>
          <cell r="S10">
            <v>10130574.399999999</v>
          </cell>
          <cell r="T10">
            <v>12880952.749999998</v>
          </cell>
          <cell r="U10">
            <v>15519196.619999997</v>
          </cell>
          <cell r="V10">
            <v>18494485.959999997</v>
          </cell>
          <cell r="W10">
            <v>21226652.459999997</v>
          </cell>
          <cell r="X10">
            <v>23734483.069999997</v>
          </cell>
          <cell r="Y10">
            <v>26178138.149999999</v>
          </cell>
          <cell r="Z10">
            <v>28024385.079999998</v>
          </cell>
          <cell r="AA10">
            <v>30314629.279999997</v>
          </cell>
        </row>
        <row r="11">
          <cell r="A11" t="str">
            <v>N3 - N3--New Revenue/Connection - Industrial</v>
          </cell>
          <cell r="B11">
            <v>154312.82</v>
          </cell>
          <cell r="C11">
            <v>98587.1</v>
          </cell>
          <cell r="D11">
            <v>189220.11</v>
          </cell>
          <cell r="E11">
            <v>98587.12</v>
          </cell>
          <cell r="F11">
            <v>63679.78</v>
          </cell>
          <cell r="G11">
            <v>139437.67000000001</v>
          </cell>
          <cell r="H11">
            <v>63679.65</v>
          </cell>
          <cell r="I11">
            <v>287469.14</v>
          </cell>
          <cell r="J11">
            <v>32256.5</v>
          </cell>
          <cell r="K11">
            <v>164917.79</v>
          </cell>
          <cell r="L11">
            <v>139437.51</v>
          </cell>
          <cell r="M11">
            <v>98587.12</v>
          </cell>
          <cell r="O11" t="str">
            <v>N3 - N3--New Revenue/Connection - Industrial</v>
          </cell>
          <cell r="P11">
            <v>154312.82</v>
          </cell>
          <cell r="Q11">
            <v>252899.92</v>
          </cell>
          <cell r="R11">
            <v>442120.03</v>
          </cell>
          <cell r="S11">
            <v>540707.15</v>
          </cell>
          <cell r="T11">
            <v>604386.93000000005</v>
          </cell>
          <cell r="U11">
            <v>743824.60000000009</v>
          </cell>
          <cell r="V11">
            <v>807504.25000000012</v>
          </cell>
          <cell r="W11">
            <v>1094973.3900000001</v>
          </cell>
          <cell r="X11">
            <v>1127229.8900000001</v>
          </cell>
          <cell r="Y11">
            <v>1292147.6800000002</v>
          </cell>
          <cell r="Z11">
            <v>1431585.1900000002</v>
          </cell>
          <cell r="AA11">
            <v>1530172.31</v>
          </cell>
        </row>
        <row r="12">
          <cell r="A12" t="str">
            <v>N4 - N4--New Revenue/Connection - Irrigation</v>
          </cell>
          <cell r="B12">
            <v>490878.33</v>
          </cell>
          <cell r="C12">
            <v>556940.03</v>
          </cell>
          <cell r="D12">
            <v>336678.41</v>
          </cell>
          <cell r="E12">
            <v>247499.34</v>
          </cell>
          <cell r="F12">
            <v>177063.87</v>
          </cell>
          <cell r="G12">
            <v>103034.07</v>
          </cell>
          <cell r="H12">
            <v>96509.24</v>
          </cell>
          <cell r="I12">
            <v>72219.77</v>
          </cell>
          <cell r="J12">
            <v>51953.1</v>
          </cell>
          <cell r="K12">
            <v>50649.72</v>
          </cell>
          <cell r="L12">
            <v>41836.22</v>
          </cell>
          <cell r="M12">
            <v>188511.52</v>
          </cell>
          <cell r="O12" t="str">
            <v>N4 - N4--New Revenue/Connection - Irrigation</v>
          </cell>
          <cell r="P12">
            <v>490878.33</v>
          </cell>
          <cell r="Q12">
            <v>1047818.3600000001</v>
          </cell>
          <cell r="R12">
            <v>1384496.77</v>
          </cell>
          <cell r="S12">
            <v>1631996.11</v>
          </cell>
          <cell r="T12">
            <v>1809059.98</v>
          </cell>
          <cell r="U12">
            <v>1912094.05</v>
          </cell>
          <cell r="V12">
            <v>2008603.29</v>
          </cell>
          <cell r="W12">
            <v>2080823.06</v>
          </cell>
          <cell r="X12">
            <v>2132776.16</v>
          </cell>
          <cell r="Y12">
            <v>2183425.8800000004</v>
          </cell>
          <cell r="Z12">
            <v>2225262.1000000006</v>
          </cell>
          <cell r="AA12">
            <v>2413773.6200000006</v>
          </cell>
        </row>
        <row r="13">
          <cell r="A13" t="str">
            <v>N5 - New Revenue - Other Utilities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 t="str">
            <v>N5 - New Revenue - Other Utilities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N6 - New Revenue/Connection - Street Light &amp; Other</v>
          </cell>
          <cell r="B14">
            <v>386331.35</v>
          </cell>
          <cell r="C14">
            <v>386331.41</v>
          </cell>
          <cell r="D14">
            <v>386331.5</v>
          </cell>
          <cell r="E14">
            <v>386331.16</v>
          </cell>
          <cell r="F14">
            <v>386331.43</v>
          </cell>
          <cell r="G14">
            <v>386331.68</v>
          </cell>
          <cell r="H14">
            <v>386331.01</v>
          </cell>
          <cell r="I14">
            <v>386331.4</v>
          </cell>
          <cell r="J14">
            <v>386331.47</v>
          </cell>
          <cell r="K14">
            <v>386331.33</v>
          </cell>
          <cell r="L14">
            <v>386331.31</v>
          </cell>
          <cell r="M14">
            <v>386331.31</v>
          </cell>
          <cell r="O14" t="str">
            <v>N6 - New Revenue/Connection - Street Light &amp; Other</v>
          </cell>
          <cell r="P14">
            <v>386331.35</v>
          </cell>
          <cell r="Q14">
            <v>772662.76</v>
          </cell>
          <cell r="R14">
            <v>1158994.26</v>
          </cell>
          <cell r="S14">
            <v>1545325.42</v>
          </cell>
          <cell r="T14">
            <v>1931656.8499999999</v>
          </cell>
          <cell r="U14">
            <v>2317988.5299999998</v>
          </cell>
          <cell r="V14">
            <v>2704319.54</v>
          </cell>
          <cell r="W14">
            <v>3090650.94</v>
          </cell>
          <cell r="X14">
            <v>3476982.41</v>
          </cell>
          <cell r="Y14">
            <v>3863313.74</v>
          </cell>
          <cell r="Z14">
            <v>4249645.05</v>
          </cell>
          <cell r="AA14">
            <v>4635976.3599999994</v>
          </cell>
        </row>
        <row r="15">
          <cell r="A15" t="str">
            <v>N7 - New Revenue/System Reinforcement - Feeder</v>
          </cell>
          <cell r="B15">
            <v>575929.84</v>
          </cell>
          <cell r="C15">
            <v>839475.61</v>
          </cell>
          <cell r="D15">
            <v>689545.19</v>
          </cell>
          <cell r="E15">
            <v>698994.28</v>
          </cell>
          <cell r="F15">
            <v>606521.46</v>
          </cell>
          <cell r="G15">
            <v>566027.65</v>
          </cell>
          <cell r="H15">
            <v>458401.42</v>
          </cell>
          <cell r="I15">
            <v>465194.17</v>
          </cell>
          <cell r="J15">
            <v>465194.23999999999</v>
          </cell>
          <cell r="K15">
            <v>546182.05000000005</v>
          </cell>
          <cell r="L15">
            <v>600317.23</v>
          </cell>
          <cell r="M15">
            <v>819821.16</v>
          </cell>
          <cell r="O15" t="str">
            <v>N7 - New Revenue/System Reinforcement - Feeder</v>
          </cell>
          <cell r="P15">
            <v>575929.84</v>
          </cell>
          <cell r="Q15">
            <v>1415405.45</v>
          </cell>
          <cell r="R15">
            <v>2104950.6399999997</v>
          </cell>
          <cell r="S15">
            <v>2803944.92</v>
          </cell>
          <cell r="T15">
            <v>3410466.38</v>
          </cell>
          <cell r="U15">
            <v>3976494.03</v>
          </cell>
          <cell r="V15">
            <v>4434895.45</v>
          </cell>
          <cell r="W15">
            <v>4900089.62</v>
          </cell>
          <cell r="X15">
            <v>5365283.8600000003</v>
          </cell>
          <cell r="Y15">
            <v>5911465.9100000001</v>
          </cell>
          <cell r="Z15">
            <v>6511783.1400000006</v>
          </cell>
          <cell r="AA15">
            <v>7331604.3000000007</v>
          </cell>
        </row>
        <row r="16">
          <cell r="A16" t="str">
            <v>N8 - New Revenue/System Reinforcement - Substation</v>
          </cell>
          <cell r="B16">
            <v>6119076.7000000002</v>
          </cell>
          <cell r="C16">
            <v>8226896.4299999997</v>
          </cell>
          <cell r="D16">
            <v>8573260.1600000001</v>
          </cell>
          <cell r="E16">
            <v>7305012.5199999996</v>
          </cell>
          <cell r="F16">
            <v>5705547.46</v>
          </cell>
          <cell r="G16">
            <v>3748752.16</v>
          </cell>
          <cell r="H16">
            <v>3348751.97</v>
          </cell>
          <cell r="I16">
            <v>3648751.86</v>
          </cell>
          <cell r="J16">
            <v>2873129.78</v>
          </cell>
          <cell r="K16">
            <v>2171488.54</v>
          </cell>
          <cell r="L16">
            <v>2505638.71</v>
          </cell>
          <cell r="M16">
            <v>4076195.07</v>
          </cell>
          <cell r="O16" t="str">
            <v>N8 - New Revenue/System Reinforcement - Substation</v>
          </cell>
          <cell r="P16">
            <v>6119076.7000000002</v>
          </cell>
          <cell r="Q16">
            <v>14345973.129999999</v>
          </cell>
          <cell r="R16">
            <v>22919233.289999999</v>
          </cell>
          <cell r="S16">
            <v>30224245.809999999</v>
          </cell>
          <cell r="T16">
            <v>35929793.269999996</v>
          </cell>
          <cell r="U16">
            <v>39678545.429999992</v>
          </cell>
          <cell r="V16">
            <v>43027297.399999991</v>
          </cell>
          <cell r="W16">
            <v>46676049.25999999</v>
          </cell>
          <cell r="X16">
            <v>49549179.039999992</v>
          </cell>
          <cell r="Y16">
            <v>51720667.579999991</v>
          </cell>
          <cell r="Z16">
            <v>54226306.289999992</v>
          </cell>
          <cell r="AA16">
            <v>58302501.359999992</v>
          </cell>
        </row>
        <row r="17">
          <cell r="A17" t="str">
            <v>N9 - New Revenue/System Reinforcement - Subtransmis</v>
          </cell>
          <cell r="B17">
            <v>2263326.1</v>
          </cell>
          <cell r="C17">
            <v>2376441.5499999998</v>
          </cell>
          <cell r="D17">
            <v>2698228.47</v>
          </cell>
          <cell r="E17">
            <v>2888844.24</v>
          </cell>
          <cell r="F17">
            <v>2186622.3199999998</v>
          </cell>
          <cell r="G17">
            <v>1195124.47</v>
          </cell>
          <cell r="H17">
            <v>1063953.27</v>
          </cell>
          <cell r="I17">
            <v>2013102.47</v>
          </cell>
          <cell r="J17">
            <v>2259179.5699999998</v>
          </cell>
          <cell r="K17">
            <v>2613629.34</v>
          </cell>
          <cell r="L17">
            <v>3056250.51</v>
          </cell>
          <cell r="M17">
            <v>3551476.68</v>
          </cell>
          <cell r="O17" t="str">
            <v>N9 - New Revenue/System Reinforcement - Subtransmis</v>
          </cell>
          <cell r="P17">
            <v>2263326.1</v>
          </cell>
          <cell r="Q17">
            <v>4639767.6500000004</v>
          </cell>
          <cell r="R17">
            <v>7337996.120000001</v>
          </cell>
          <cell r="S17">
            <v>10226840.360000001</v>
          </cell>
          <cell r="T17">
            <v>12413462.680000002</v>
          </cell>
          <cell r="U17">
            <v>13608587.150000002</v>
          </cell>
          <cell r="V17">
            <v>14672540.420000002</v>
          </cell>
          <cell r="W17">
            <v>16685642.890000002</v>
          </cell>
          <cell r="X17">
            <v>18944822.460000001</v>
          </cell>
          <cell r="Y17">
            <v>21558451.800000001</v>
          </cell>
          <cell r="Z17">
            <v>24614702.310000002</v>
          </cell>
          <cell r="AA17">
            <v>28166178.990000002</v>
          </cell>
        </row>
        <row r="18">
          <cell r="A18" t="str">
            <v>NA - New Revenue/System Reinforcement - Main Grid</v>
          </cell>
          <cell r="B18">
            <v>5971.43</v>
          </cell>
          <cell r="C18">
            <v>5971.41</v>
          </cell>
          <cell r="D18">
            <v>5971.44</v>
          </cell>
          <cell r="E18">
            <v>5971.36</v>
          </cell>
          <cell r="F18">
            <v>5971.29</v>
          </cell>
          <cell r="G18">
            <v>5971.71</v>
          </cell>
          <cell r="H18">
            <v>5971.42</v>
          </cell>
          <cell r="I18">
            <v>5971.29</v>
          </cell>
          <cell r="J18">
            <v>172845.35</v>
          </cell>
          <cell r="K18">
            <v>363558.9</v>
          </cell>
          <cell r="L18">
            <v>458915.37</v>
          </cell>
          <cell r="M18">
            <v>824655.65</v>
          </cell>
          <cell r="O18" t="str">
            <v>NA - New Revenue/System Reinforcement - Main Grid</v>
          </cell>
          <cell r="P18">
            <v>5971.43</v>
          </cell>
          <cell r="Q18">
            <v>11942.84</v>
          </cell>
          <cell r="R18">
            <v>17914.28</v>
          </cell>
          <cell r="S18">
            <v>23885.64</v>
          </cell>
          <cell r="T18">
            <v>29856.93</v>
          </cell>
          <cell r="U18">
            <v>35828.639999999999</v>
          </cell>
          <cell r="V18">
            <v>41800.06</v>
          </cell>
          <cell r="W18">
            <v>47771.35</v>
          </cell>
          <cell r="X18">
            <v>220616.7</v>
          </cell>
          <cell r="Y18">
            <v>584175.60000000009</v>
          </cell>
          <cell r="Z18">
            <v>1043090.9700000001</v>
          </cell>
          <cell r="AA18">
            <v>1867746.62</v>
          </cell>
        </row>
        <row r="19">
          <cell r="A19" t="str">
            <v>NO - New Revenue/System Reinforcement - Other Gener</v>
          </cell>
          <cell r="B19">
            <v>87615.8</v>
          </cell>
          <cell r="C19">
            <v>87615.86</v>
          </cell>
          <cell r="D19">
            <v>87615.78</v>
          </cell>
          <cell r="E19">
            <v>693378.53</v>
          </cell>
          <cell r="F19">
            <v>568380.01</v>
          </cell>
          <cell r="G19">
            <v>568380.24</v>
          </cell>
          <cell r="H19">
            <v>1529908.03</v>
          </cell>
          <cell r="I19">
            <v>3068353.48</v>
          </cell>
          <cell r="J19">
            <v>3452964.5</v>
          </cell>
          <cell r="K19">
            <v>5664479.5700000003</v>
          </cell>
          <cell r="L19">
            <v>5279868.32</v>
          </cell>
          <cell r="M19">
            <v>6240600.4299999997</v>
          </cell>
          <cell r="O19" t="str">
            <v>NO - New Revenue/System Reinforcement - Other Gener</v>
          </cell>
          <cell r="P19">
            <v>87615.8</v>
          </cell>
          <cell r="Q19">
            <v>175231.66</v>
          </cell>
          <cell r="R19">
            <v>262847.44</v>
          </cell>
          <cell r="S19">
            <v>956225.97</v>
          </cell>
          <cell r="T19">
            <v>1524605.98</v>
          </cell>
          <cell r="U19">
            <v>2092986.22</v>
          </cell>
          <cell r="V19">
            <v>3622894.25</v>
          </cell>
          <cell r="W19">
            <v>6691247.7300000004</v>
          </cell>
          <cell r="X19">
            <v>10144212.23</v>
          </cell>
          <cell r="Y19">
            <v>15808691.800000001</v>
          </cell>
          <cell r="Z19">
            <v>21088560.120000001</v>
          </cell>
          <cell r="AA19">
            <v>27329160.550000001</v>
          </cell>
        </row>
        <row r="20">
          <cell r="A20" t="str">
            <v>NT - Temporary Line Extension &gt; 1 Year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 t="str">
            <v>NT - Temporary Line Extension &gt; 1 Year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PB - DO NOT USE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R1 - Replace - Substation - Switchgear, Breakers, R</v>
          </cell>
          <cell r="B22">
            <v>283823.17</v>
          </cell>
          <cell r="C22">
            <v>188569.22</v>
          </cell>
          <cell r="D22">
            <v>279721.3</v>
          </cell>
          <cell r="E22">
            <v>426569.84</v>
          </cell>
          <cell r="F22">
            <v>283715.77</v>
          </cell>
          <cell r="G22">
            <v>777283.08</v>
          </cell>
          <cell r="H22">
            <v>1412139.22</v>
          </cell>
          <cell r="I22">
            <v>1045396.97</v>
          </cell>
          <cell r="J22">
            <v>421200.57</v>
          </cell>
          <cell r="K22">
            <v>421398.96</v>
          </cell>
          <cell r="L22">
            <v>536722.29</v>
          </cell>
          <cell r="M22">
            <v>702508.33</v>
          </cell>
          <cell r="O22" t="str">
            <v>R1 - Replace - Substation - Switchgear, Breakers, R</v>
          </cell>
          <cell r="P22">
            <v>283823.17</v>
          </cell>
          <cell r="Q22">
            <v>472392.39</v>
          </cell>
          <cell r="R22">
            <v>752113.69</v>
          </cell>
          <cell r="S22">
            <v>1178683.53</v>
          </cell>
          <cell r="T22">
            <v>1462399.3</v>
          </cell>
          <cell r="U22">
            <v>2239682.38</v>
          </cell>
          <cell r="V22">
            <v>3651821.5999999996</v>
          </cell>
          <cell r="W22">
            <v>4697218.5699999994</v>
          </cell>
          <cell r="X22">
            <v>5118419.1399999997</v>
          </cell>
          <cell r="Y22">
            <v>5539818.0999999996</v>
          </cell>
          <cell r="Z22">
            <v>6076540.3899999997</v>
          </cell>
          <cell r="AA22">
            <v>6779048.7199999997</v>
          </cell>
        </row>
        <row r="23">
          <cell r="A23" t="str">
            <v>R2 - Replace - Substation - Meters and Relays</v>
          </cell>
          <cell r="B23">
            <v>202413.64</v>
          </cell>
          <cell r="C23">
            <v>239064.03</v>
          </cell>
          <cell r="D23">
            <v>251637.16</v>
          </cell>
          <cell r="E23">
            <v>529839.35</v>
          </cell>
          <cell r="F23">
            <v>362030.12</v>
          </cell>
          <cell r="G23">
            <v>118085.4</v>
          </cell>
          <cell r="H23">
            <v>422919.8</v>
          </cell>
          <cell r="I23">
            <v>654363.13</v>
          </cell>
          <cell r="J23">
            <v>995037</v>
          </cell>
          <cell r="K23">
            <v>630868.26</v>
          </cell>
          <cell r="L23">
            <v>743589.63</v>
          </cell>
          <cell r="M23">
            <v>2322272.91</v>
          </cell>
          <cell r="O23" t="str">
            <v>R2 - Replace - Substation - Meters and Relays</v>
          </cell>
          <cell r="P23">
            <v>202413.64</v>
          </cell>
          <cell r="Q23">
            <v>441477.67000000004</v>
          </cell>
          <cell r="R23">
            <v>693114.83000000007</v>
          </cell>
          <cell r="S23">
            <v>1222954.1800000002</v>
          </cell>
          <cell r="T23">
            <v>1584984.3000000003</v>
          </cell>
          <cell r="U23">
            <v>1703069.7000000002</v>
          </cell>
          <cell r="V23">
            <v>2125989.5</v>
          </cell>
          <cell r="W23">
            <v>2780352.63</v>
          </cell>
          <cell r="X23">
            <v>3775389.63</v>
          </cell>
          <cell r="Y23">
            <v>4406257.8899999997</v>
          </cell>
          <cell r="Z23">
            <v>5149847.5199999996</v>
          </cell>
          <cell r="AA23">
            <v>7472120.4299999997</v>
          </cell>
        </row>
        <row r="24">
          <cell r="A24" t="str">
            <v>R3 - Replace - Substation - Regulators</v>
          </cell>
          <cell r="B24">
            <v>30733.1</v>
          </cell>
          <cell r="C24">
            <v>30732.87</v>
          </cell>
          <cell r="D24">
            <v>43801.99</v>
          </cell>
          <cell r="E24">
            <v>43801.760000000002</v>
          </cell>
          <cell r="F24">
            <v>43802.080000000002</v>
          </cell>
          <cell r="G24">
            <v>43801.97</v>
          </cell>
          <cell r="H24">
            <v>35089.31</v>
          </cell>
          <cell r="I24">
            <v>35089.33</v>
          </cell>
          <cell r="J24">
            <v>35089.1</v>
          </cell>
          <cell r="K24">
            <v>35089.33</v>
          </cell>
          <cell r="L24">
            <v>30732.85</v>
          </cell>
          <cell r="M24">
            <v>30733.1</v>
          </cell>
          <cell r="O24" t="str">
            <v>R3 - Replace - Substation - Regulators</v>
          </cell>
          <cell r="P24">
            <v>30733.1</v>
          </cell>
          <cell r="Q24">
            <v>61465.97</v>
          </cell>
          <cell r="R24">
            <v>105267.95999999999</v>
          </cell>
          <cell r="S24">
            <v>149069.72</v>
          </cell>
          <cell r="T24">
            <v>192871.8</v>
          </cell>
          <cell r="U24">
            <v>236673.77</v>
          </cell>
          <cell r="V24">
            <v>271763.07999999996</v>
          </cell>
          <cell r="W24">
            <v>306852.40999999997</v>
          </cell>
          <cell r="X24">
            <v>341941.50999999995</v>
          </cell>
          <cell r="Y24">
            <v>377030.83999999997</v>
          </cell>
          <cell r="Z24">
            <v>407763.68999999994</v>
          </cell>
          <cell r="AA24">
            <v>438496.78999999992</v>
          </cell>
        </row>
        <row r="25">
          <cell r="A25" t="str">
            <v>R4 - Replace - Substation - Transformers</v>
          </cell>
          <cell r="B25">
            <v>105046.54</v>
          </cell>
          <cell r="C25">
            <v>105046.62</v>
          </cell>
          <cell r="D25">
            <v>1524414.89</v>
          </cell>
          <cell r="E25">
            <v>349445.82</v>
          </cell>
          <cell r="F25">
            <v>84502.53</v>
          </cell>
          <cell r="G25">
            <v>84502.61</v>
          </cell>
          <cell r="H25">
            <v>84502.53</v>
          </cell>
          <cell r="I25">
            <v>76334.42</v>
          </cell>
          <cell r="J25">
            <v>76334.429999999993</v>
          </cell>
          <cell r="K25">
            <v>76334.429999999993</v>
          </cell>
          <cell r="L25">
            <v>76334.509999999995</v>
          </cell>
          <cell r="M25">
            <v>76334.399999999994</v>
          </cell>
          <cell r="O25" t="str">
            <v>R4 - Replace - Substation - Transformers</v>
          </cell>
          <cell r="P25">
            <v>105046.54</v>
          </cell>
          <cell r="Q25">
            <v>210093.15999999997</v>
          </cell>
          <cell r="R25">
            <v>1734508.0499999998</v>
          </cell>
          <cell r="S25">
            <v>2083953.8699999999</v>
          </cell>
          <cell r="T25">
            <v>2168456.4</v>
          </cell>
          <cell r="U25">
            <v>2252959.0099999998</v>
          </cell>
          <cell r="V25">
            <v>2337461.5399999996</v>
          </cell>
          <cell r="W25">
            <v>2413795.9599999995</v>
          </cell>
          <cell r="X25">
            <v>2490130.3899999997</v>
          </cell>
          <cell r="Y25">
            <v>2566464.8199999998</v>
          </cell>
          <cell r="Z25">
            <v>2642799.3299999996</v>
          </cell>
          <cell r="AA25">
            <v>2719133.7299999995</v>
          </cell>
        </row>
        <row r="26">
          <cell r="A26" t="str">
            <v>R5 - Replace - Substation - Battery Banks</v>
          </cell>
          <cell r="B26">
            <v>14990.66</v>
          </cell>
          <cell r="C26">
            <v>91175.35</v>
          </cell>
          <cell r="D26">
            <v>99359.96</v>
          </cell>
          <cell r="E26">
            <v>106045.24</v>
          </cell>
          <cell r="F26">
            <v>14990.85</v>
          </cell>
          <cell r="G26">
            <v>38536.71</v>
          </cell>
          <cell r="H26">
            <v>71331.69</v>
          </cell>
          <cell r="I26">
            <v>47483.09</v>
          </cell>
          <cell r="J26">
            <v>42712.93</v>
          </cell>
          <cell r="K26">
            <v>42712.71</v>
          </cell>
          <cell r="L26">
            <v>14990.91</v>
          </cell>
          <cell r="M26">
            <v>14990.66</v>
          </cell>
          <cell r="O26" t="str">
            <v>R5 - Replace - Substation - Battery Banks</v>
          </cell>
          <cell r="P26">
            <v>14990.66</v>
          </cell>
          <cell r="Q26">
            <v>106166.01000000001</v>
          </cell>
          <cell r="R26">
            <v>205525.97000000003</v>
          </cell>
          <cell r="S26">
            <v>311571.21000000002</v>
          </cell>
          <cell r="T26">
            <v>326562.06</v>
          </cell>
          <cell r="U26">
            <v>365098.77</v>
          </cell>
          <cell r="V26">
            <v>436430.46</v>
          </cell>
          <cell r="W26">
            <v>483913.55000000005</v>
          </cell>
          <cell r="X26">
            <v>526626.4800000001</v>
          </cell>
          <cell r="Y26">
            <v>569339.19000000006</v>
          </cell>
          <cell r="Z26">
            <v>584330.10000000009</v>
          </cell>
          <cell r="AA26">
            <v>599320.76000000013</v>
          </cell>
        </row>
        <row r="27">
          <cell r="A27" t="str">
            <v>R6 - Replace - Substation - Bushings, Glass &amp; Other</v>
          </cell>
          <cell r="B27">
            <v>76316.41</v>
          </cell>
          <cell r="C27">
            <v>76316.72</v>
          </cell>
          <cell r="D27">
            <v>125123.8</v>
          </cell>
          <cell r="E27">
            <v>258872.42</v>
          </cell>
          <cell r="F27">
            <v>185381.94</v>
          </cell>
          <cell r="G27">
            <v>211428.36</v>
          </cell>
          <cell r="H27">
            <v>256575.85</v>
          </cell>
          <cell r="I27">
            <v>667378.85</v>
          </cell>
          <cell r="J27">
            <v>446333.1</v>
          </cell>
          <cell r="K27">
            <v>570228.71</v>
          </cell>
          <cell r="L27">
            <v>699142.72</v>
          </cell>
          <cell r="M27">
            <v>584722.5</v>
          </cell>
          <cell r="O27" t="str">
            <v>R6 - Replace - Substation - Bushings, Glass &amp; Other</v>
          </cell>
          <cell r="P27">
            <v>76316.41</v>
          </cell>
          <cell r="Q27">
            <v>152633.13</v>
          </cell>
          <cell r="R27">
            <v>277756.93</v>
          </cell>
          <cell r="S27">
            <v>536629.35</v>
          </cell>
          <cell r="T27">
            <v>722011.29</v>
          </cell>
          <cell r="U27">
            <v>933439.65</v>
          </cell>
          <cell r="V27">
            <v>1190015.5</v>
          </cell>
          <cell r="W27">
            <v>1857394.35</v>
          </cell>
          <cell r="X27">
            <v>2303727.4500000002</v>
          </cell>
          <cell r="Y27">
            <v>2873956.16</v>
          </cell>
          <cell r="Z27">
            <v>3573098.88</v>
          </cell>
          <cell r="AA27">
            <v>4157821.38</v>
          </cell>
        </row>
        <row r="28">
          <cell r="A28" t="str">
            <v>R7 - Replace - Mobile Communications</v>
          </cell>
          <cell r="B28">
            <v>5081.87</v>
          </cell>
          <cell r="C28">
            <v>10028.129999999999</v>
          </cell>
          <cell r="D28">
            <v>24027.42</v>
          </cell>
          <cell r="E28">
            <v>30516.43</v>
          </cell>
          <cell r="F28">
            <v>38684.629999999997</v>
          </cell>
          <cell r="G28">
            <v>30516.61</v>
          </cell>
          <cell r="H28">
            <v>22393.72</v>
          </cell>
          <cell r="I28">
            <v>16698.87</v>
          </cell>
          <cell r="J28">
            <v>16698.919999999998</v>
          </cell>
          <cell r="K28">
            <v>16698.810000000001</v>
          </cell>
          <cell r="L28">
            <v>25094.080000000002</v>
          </cell>
          <cell r="M28">
            <v>12501.16</v>
          </cell>
          <cell r="O28" t="str">
            <v>R7 - Replace - Mobile Communications</v>
          </cell>
          <cell r="P28">
            <v>5081.87</v>
          </cell>
          <cell r="Q28">
            <v>15110</v>
          </cell>
          <cell r="R28">
            <v>39137.42</v>
          </cell>
          <cell r="S28">
            <v>69653.850000000006</v>
          </cell>
          <cell r="T28">
            <v>108338.48000000001</v>
          </cell>
          <cell r="U28">
            <v>138855.09000000003</v>
          </cell>
          <cell r="V28">
            <v>161248.81000000003</v>
          </cell>
          <cell r="W28">
            <v>177947.68000000002</v>
          </cell>
          <cell r="X28">
            <v>194646.60000000003</v>
          </cell>
          <cell r="Y28">
            <v>211345.41000000003</v>
          </cell>
          <cell r="Z28">
            <v>236439.49000000005</v>
          </cell>
          <cell r="AA28">
            <v>248940.65000000005</v>
          </cell>
        </row>
        <row r="29">
          <cell r="A29" t="str">
            <v>R8 - Replace - Microwave/Fiber Communications</v>
          </cell>
          <cell r="B29">
            <v>46798.58</v>
          </cell>
          <cell r="C29">
            <v>122043.99</v>
          </cell>
          <cell r="D29">
            <v>268574.83</v>
          </cell>
          <cell r="E29">
            <v>403224.74</v>
          </cell>
          <cell r="F29">
            <v>729948.64</v>
          </cell>
          <cell r="G29">
            <v>670544.48</v>
          </cell>
          <cell r="H29">
            <v>592239.44999999995</v>
          </cell>
          <cell r="I29">
            <v>510441.86</v>
          </cell>
          <cell r="J29">
            <v>321930.03000000003</v>
          </cell>
          <cell r="K29">
            <v>301017.71999999997</v>
          </cell>
          <cell r="L29">
            <v>20233.11</v>
          </cell>
          <cell r="M29">
            <v>14862.66</v>
          </cell>
          <cell r="O29" t="str">
            <v>R8 - Replace - Microwave/Fiber Communications</v>
          </cell>
          <cell r="P29">
            <v>46798.58</v>
          </cell>
          <cell r="Q29">
            <v>168842.57</v>
          </cell>
          <cell r="R29">
            <v>437417.4</v>
          </cell>
          <cell r="S29">
            <v>840642.14</v>
          </cell>
          <cell r="T29">
            <v>1570590.78</v>
          </cell>
          <cell r="U29">
            <v>2241135.2599999998</v>
          </cell>
          <cell r="V29">
            <v>2833374.71</v>
          </cell>
          <cell r="W29">
            <v>3343816.57</v>
          </cell>
          <cell r="X29">
            <v>3665746.5999999996</v>
          </cell>
          <cell r="Y29">
            <v>3966764.3199999994</v>
          </cell>
          <cell r="Z29">
            <v>3986997.4299999992</v>
          </cell>
          <cell r="AA29">
            <v>4001860.0899999994</v>
          </cell>
        </row>
        <row r="30">
          <cell r="A30" t="str">
            <v>R9 - Replace - Other Communications</v>
          </cell>
          <cell r="B30">
            <v>7461.77</v>
          </cell>
          <cell r="C30">
            <v>16494.5</v>
          </cell>
          <cell r="D30">
            <v>10473.06</v>
          </cell>
          <cell r="E30">
            <v>74335.8</v>
          </cell>
          <cell r="F30">
            <v>116233.07</v>
          </cell>
          <cell r="G30">
            <v>83612.929999999993</v>
          </cell>
          <cell r="H30">
            <v>72470.89</v>
          </cell>
          <cell r="I30">
            <v>46603.47</v>
          </cell>
          <cell r="J30">
            <v>31549.41</v>
          </cell>
          <cell r="K30">
            <v>31548.75</v>
          </cell>
          <cell r="L30">
            <v>174518.25</v>
          </cell>
          <cell r="M30">
            <v>48102.58</v>
          </cell>
          <cell r="O30" t="str">
            <v>R9 - Replace - Other Communications</v>
          </cell>
          <cell r="P30">
            <v>7461.77</v>
          </cell>
          <cell r="Q30">
            <v>23956.27</v>
          </cell>
          <cell r="R30">
            <v>34429.33</v>
          </cell>
          <cell r="S30">
            <v>108765.13</v>
          </cell>
          <cell r="T30">
            <v>224998.2</v>
          </cell>
          <cell r="U30">
            <v>308611.13</v>
          </cell>
          <cell r="V30">
            <v>381082.02</v>
          </cell>
          <cell r="W30">
            <v>427685.49</v>
          </cell>
          <cell r="X30">
            <v>459234.89999999997</v>
          </cell>
          <cell r="Y30">
            <v>490783.64999999997</v>
          </cell>
          <cell r="Z30">
            <v>665301.89999999991</v>
          </cell>
          <cell r="AA30">
            <v>713404.47999999986</v>
          </cell>
        </row>
        <row r="31">
          <cell r="A31" t="str">
            <v>RA - Replace - Underground Cable</v>
          </cell>
          <cell r="B31">
            <v>408154.36</v>
          </cell>
          <cell r="C31">
            <v>408153.81</v>
          </cell>
          <cell r="D31">
            <v>286375.40000000002</v>
          </cell>
          <cell r="E31">
            <v>286374.83</v>
          </cell>
          <cell r="F31">
            <v>286375.3</v>
          </cell>
          <cell r="G31">
            <v>408154.27</v>
          </cell>
          <cell r="H31">
            <v>408153.94</v>
          </cell>
          <cell r="I31">
            <v>408154.02</v>
          </cell>
          <cell r="J31">
            <v>205189.17</v>
          </cell>
          <cell r="K31">
            <v>205189.24</v>
          </cell>
          <cell r="L31">
            <v>367560.89</v>
          </cell>
          <cell r="M31">
            <v>408154.3</v>
          </cell>
          <cell r="O31" t="str">
            <v>RA - Replace - Underground Cable</v>
          </cell>
          <cell r="P31">
            <v>408154.36</v>
          </cell>
          <cell r="Q31">
            <v>816308.16999999993</v>
          </cell>
          <cell r="R31">
            <v>1102683.5699999998</v>
          </cell>
          <cell r="S31">
            <v>1389058.4</v>
          </cell>
          <cell r="T31">
            <v>1675433.7</v>
          </cell>
          <cell r="U31">
            <v>2083587.97</v>
          </cell>
          <cell r="V31">
            <v>2491741.91</v>
          </cell>
          <cell r="W31">
            <v>2899895.93</v>
          </cell>
          <cell r="X31">
            <v>3105085.1</v>
          </cell>
          <cell r="Y31">
            <v>3310274.34</v>
          </cell>
          <cell r="Z31">
            <v>3677835.23</v>
          </cell>
          <cell r="AA31">
            <v>4085989.53</v>
          </cell>
        </row>
        <row r="32">
          <cell r="A32" t="str">
            <v>RB - Replace - Underground - Vaults &amp; Equipment</v>
          </cell>
          <cell r="B32">
            <v>42539.28</v>
          </cell>
          <cell r="C32">
            <v>42539.34</v>
          </cell>
          <cell r="D32">
            <v>126695.31</v>
          </cell>
          <cell r="E32">
            <v>126694.96</v>
          </cell>
          <cell r="F32">
            <v>126695.36</v>
          </cell>
          <cell r="G32">
            <v>84616.94</v>
          </cell>
          <cell r="H32">
            <v>84616.89</v>
          </cell>
          <cell r="I32">
            <v>42539.26</v>
          </cell>
          <cell r="J32">
            <v>42539.4</v>
          </cell>
          <cell r="K32">
            <v>42538.73</v>
          </cell>
          <cell r="L32">
            <v>42539.28</v>
          </cell>
          <cell r="M32">
            <v>42539.28</v>
          </cell>
          <cell r="O32" t="str">
            <v>RB - Replace - Underground - Vaults &amp; Equipment</v>
          </cell>
          <cell r="P32">
            <v>42539.28</v>
          </cell>
          <cell r="Q32">
            <v>85078.62</v>
          </cell>
          <cell r="R32">
            <v>211773.93</v>
          </cell>
          <cell r="S32">
            <v>338468.89</v>
          </cell>
          <cell r="T32">
            <v>465164.25</v>
          </cell>
          <cell r="U32">
            <v>549781.18999999994</v>
          </cell>
          <cell r="V32">
            <v>634398.07999999996</v>
          </cell>
          <cell r="W32">
            <v>676937.34</v>
          </cell>
          <cell r="X32">
            <v>719476.74</v>
          </cell>
          <cell r="Y32">
            <v>762015.47</v>
          </cell>
          <cell r="Z32">
            <v>804554.75</v>
          </cell>
          <cell r="AA32">
            <v>847094.03</v>
          </cell>
        </row>
        <row r="33">
          <cell r="A33" t="str">
            <v>RC - Replace - Overhead Distribution Lines - Poles</v>
          </cell>
          <cell r="B33">
            <v>758894.34</v>
          </cell>
          <cell r="C33">
            <v>758894.28</v>
          </cell>
          <cell r="D33">
            <v>758894.47</v>
          </cell>
          <cell r="E33">
            <v>758894.16</v>
          </cell>
          <cell r="F33">
            <v>866465.41</v>
          </cell>
          <cell r="G33">
            <v>866465.88</v>
          </cell>
          <cell r="H33">
            <v>866465.3</v>
          </cell>
          <cell r="I33">
            <v>866465.34</v>
          </cell>
          <cell r="J33">
            <v>1081608.6299999999</v>
          </cell>
          <cell r="K33">
            <v>1081608.25</v>
          </cell>
          <cell r="L33">
            <v>1081608.28</v>
          </cell>
          <cell r="M33">
            <v>1081608.33</v>
          </cell>
          <cell r="O33" t="str">
            <v>RC - Replace - Overhead Distribution Lines - Poles</v>
          </cell>
          <cell r="P33">
            <v>758894.34</v>
          </cell>
          <cell r="Q33">
            <v>1517788.62</v>
          </cell>
          <cell r="R33">
            <v>2276683.09</v>
          </cell>
          <cell r="S33">
            <v>3035577.25</v>
          </cell>
          <cell r="T33">
            <v>3902042.66</v>
          </cell>
          <cell r="U33">
            <v>4768508.54</v>
          </cell>
          <cell r="V33">
            <v>5634973.8399999999</v>
          </cell>
          <cell r="W33">
            <v>6501439.1799999997</v>
          </cell>
          <cell r="X33">
            <v>7583047.8099999996</v>
          </cell>
          <cell r="Y33">
            <v>8664656.0599999987</v>
          </cell>
          <cell r="Z33">
            <v>9746264.339999998</v>
          </cell>
          <cell r="AA33">
            <v>10827872.669999998</v>
          </cell>
        </row>
        <row r="34">
          <cell r="A34" t="str">
            <v>RD - Replace - Overhead Distribution Lines - Other</v>
          </cell>
          <cell r="B34">
            <v>1250453.77</v>
          </cell>
          <cell r="C34">
            <v>1418922.48</v>
          </cell>
          <cell r="D34">
            <v>1250453.95</v>
          </cell>
          <cell r="E34">
            <v>1405697.08</v>
          </cell>
          <cell r="F34">
            <v>1405697.03</v>
          </cell>
          <cell r="G34">
            <v>1405697.38</v>
          </cell>
          <cell r="H34">
            <v>1405697.06</v>
          </cell>
          <cell r="I34">
            <v>1250453.5</v>
          </cell>
          <cell r="J34">
            <v>1250453.93</v>
          </cell>
          <cell r="K34">
            <v>1250453.72</v>
          </cell>
          <cell r="L34">
            <v>1250453.71</v>
          </cell>
          <cell r="M34">
            <v>1250453.6599999999</v>
          </cell>
          <cell r="O34" t="str">
            <v>RD - Replace - Overhead Distribution Lines - Other</v>
          </cell>
          <cell r="P34">
            <v>1250453.77</v>
          </cell>
          <cell r="Q34">
            <v>2669376.25</v>
          </cell>
          <cell r="R34">
            <v>3919830.2</v>
          </cell>
          <cell r="S34">
            <v>5325527.28</v>
          </cell>
          <cell r="T34">
            <v>6731224.3100000005</v>
          </cell>
          <cell r="U34">
            <v>8136921.6900000004</v>
          </cell>
          <cell r="V34">
            <v>9542618.75</v>
          </cell>
          <cell r="W34">
            <v>10793072.25</v>
          </cell>
          <cell r="X34">
            <v>12043526.18</v>
          </cell>
          <cell r="Y34">
            <v>13293979.9</v>
          </cell>
          <cell r="Z34">
            <v>14544433.609999999</v>
          </cell>
          <cell r="AA34">
            <v>15794887.27</v>
          </cell>
        </row>
        <row r="35">
          <cell r="A35" t="str">
            <v>RE - Replace - Overhead Transmission Lines - Poles</v>
          </cell>
          <cell r="B35">
            <v>655242.18999999994</v>
          </cell>
          <cell r="C35">
            <v>615568.59</v>
          </cell>
          <cell r="D35">
            <v>936992.75</v>
          </cell>
          <cell r="E35">
            <v>840129.11</v>
          </cell>
          <cell r="F35">
            <v>2051691.6</v>
          </cell>
          <cell r="G35">
            <v>1436013</v>
          </cell>
          <cell r="H35">
            <v>1575981.02</v>
          </cell>
          <cell r="I35">
            <v>1727185.36</v>
          </cell>
          <cell r="J35">
            <v>894832.28</v>
          </cell>
          <cell r="K35">
            <v>824118.61</v>
          </cell>
          <cell r="L35">
            <v>607767.86</v>
          </cell>
          <cell r="M35">
            <v>1241474.24</v>
          </cell>
          <cell r="O35" t="str">
            <v>RE - Replace - Overhead Transmission Lines - Poles</v>
          </cell>
          <cell r="P35">
            <v>655242.18999999994</v>
          </cell>
          <cell r="Q35">
            <v>1270810.7799999998</v>
          </cell>
          <cell r="R35">
            <v>2207803.5299999998</v>
          </cell>
          <cell r="S35">
            <v>3047932.6399999997</v>
          </cell>
          <cell r="T35">
            <v>5099624.24</v>
          </cell>
          <cell r="U35">
            <v>6535637.2400000002</v>
          </cell>
          <cell r="V35">
            <v>8111618.2599999998</v>
          </cell>
          <cell r="W35">
            <v>9838803.6199999992</v>
          </cell>
          <cell r="X35">
            <v>10733635.899999999</v>
          </cell>
          <cell r="Y35">
            <v>11557754.509999998</v>
          </cell>
          <cell r="Z35">
            <v>12165522.369999997</v>
          </cell>
          <cell r="AA35">
            <v>13406996.609999998</v>
          </cell>
        </row>
        <row r="36">
          <cell r="A36" t="str">
            <v>RF - Replace - Overhead Transmission Lines - Other</v>
          </cell>
          <cell r="B36">
            <v>238791.7</v>
          </cell>
          <cell r="C36">
            <v>238790.75</v>
          </cell>
          <cell r="D36">
            <v>426928.01</v>
          </cell>
          <cell r="E36">
            <v>752773.49</v>
          </cell>
          <cell r="F36">
            <v>503828.85</v>
          </cell>
          <cell r="G36">
            <v>1074007.7</v>
          </cell>
          <cell r="H36">
            <v>980480.85</v>
          </cell>
          <cell r="I36">
            <v>800915.47</v>
          </cell>
          <cell r="J36">
            <v>245941.01</v>
          </cell>
          <cell r="K36">
            <v>238789.43</v>
          </cell>
          <cell r="L36">
            <v>238788.95</v>
          </cell>
          <cell r="M36">
            <v>461790.05</v>
          </cell>
          <cell r="O36" t="str">
            <v>RF - Replace - Overhead Transmission Lines - Other</v>
          </cell>
          <cell r="P36">
            <v>238791.7</v>
          </cell>
          <cell r="Q36">
            <v>477582.45</v>
          </cell>
          <cell r="R36">
            <v>904510.46</v>
          </cell>
          <cell r="S36">
            <v>1657283.95</v>
          </cell>
          <cell r="T36">
            <v>2161112.7999999998</v>
          </cell>
          <cell r="U36">
            <v>3235120.5</v>
          </cell>
          <cell r="V36">
            <v>4215601.3499999996</v>
          </cell>
          <cell r="W36">
            <v>5016516.8199999994</v>
          </cell>
          <cell r="X36">
            <v>5262457.8299999991</v>
          </cell>
          <cell r="Y36">
            <v>5501247.2599999988</v>
          </cell>
          <cell r="Z36">
            <v>5740036.209999999</v>
          </cell>
          <cell r="AA36">
            <v>6201826.2599999988</v>
          </cell>
        </row>
        <row r="37">
          <cell r="A37" t="str">
            <v>RG - Replace - Computers/Software</v>
          </cell>
          <cell r="B37">
            <v>0</v>
          </cell>
          <cell r="C37">
            <v>0</v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>
            <v>0</v>
          </cell>
          <cell r="M37" t="str">
            <v/>
          </cell>
          <cell r="O37" t="str">
            <v>RG - Replace - Computers/Software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RI - Replace - Storm and Casualty</v>
          </cell>
          <cell r="B38">
            <v>774037.09</v>
          </cell>
          <cell r="C38">
            <v>841261.55</v>
          </cell>
          <cell r="D38">
            <v>1147284.1499999999</v>
          </cell>
          <cell r="E38">
            <v>873569.15</v>
          </cell>
          <cell r="F38">
            <v>774036.99</v>
          </cell>
          <cell r="G38">
            <v>726671.63</v>
          </cell>
          <cell r="H38">
            <v>711856.02</v>
          </cell>
          <cell r="I38">
            <v>754932</v>
          </cell>
          <cell r="J38">
            <v>730048.84</v>
          </cell>
          <cell r="K38">
            <v>730048.82</v>
          </cell>
          <cell r="L38">
            <v>730048.55</v>
          </cell>
          <cell r="M38">
            <v>649621.35</v>
          </cell>
          <cell r="O38" t="str">
            <v>RI - Replace - Storm and Casualty</v>
          </cell>
          <cell r="P38">
            <v>774037.09</v>
          </cell>
          <cell r="Q38">
            <v>1615298.6400000001</v>
          </cell>
          <cell r="R38">
            <v>2762582.79</v>
          </cell>
          <cell r="S38">
            <v>3636151.94</v>
          </cell>
          <cell r="T38">
            <v>4410188.93</v>
          </cell>
          <cell r="U38">
            <v>5136860.5599999996</v>
          </cell>
          <cell r="V38">
            <v>5848716.5800000001</v>
          </cell>
          <cell r="W38">
            <v>6603648.5800000001</v>
          </cell>
          <cell r="X38">
            <v>7333697.4199999999</v>
          </cell>
          <cell r="Y38">
            <v>8063746.2400000002</v>
          </cell>
          <cell r="Z38">
            <v>8793794.790000001</v>
          </cell>
          <cell r="AA38">
            <v>9443416.1400000006</v>
          </cell>
        </row>
        <row r="39">
          <cell r="A39" t="str">
            <v>RQ - Office Equip/Other General Plant</v>
          </cell>
          <cell r="B39">
            <v>148806.15</v>
          </cell>
          <cell r="C39">
            <v>149574.14000000001</v>
          </cell>
          <cell r="D39">
            <v>154575.45000000001</v>
          </cell>
          <cell r="E39">
            <v>163981.13</v>
          </cell>
          <cell r="F39">
            <v>158980.18</v>
          </cell>
          <cell r="G39">
            <v>158981.32</v>
          </cell>
          <cell r="H39">
            <v>158980.69</v>
          </cell>
          <cell r="I39">
            <v>149574.14000000001</v>
          </cell>
          <cell r="J39">
            <v>149575.35999999999</v>
          </cell>
          <cell r="K39">
            <v>149575.35999999999</v>
          </cell>
          <cell r="L39">
            <v>149574.23000000001</v>
          </cell>
          <cell r="M39">
            <v>149575.44</v>
          </cell>
          <cell r="O39" t="str">
            <v>RQ - Office Equip/Other General Plant</v>
          </cell>
          <cell r="P39">
            <v>148806.15</v>
          </cell>
          <cell r="Q39">
            <v>298380.29000000004</v>
          </cell>
          <cell r="R39">
            <v>452955.74000000005</v>
          </cell>
          <cell r="S39">
            <v>616936.87000000011</v>
          </cell>
          <cell r="T39">
            <v>775917.05</v>
          </cell>
          <cell r="U39">
            <v>934898.37000000011</v>
          </cell>
          <cell r="V39">
            <v>1093879.06</v>
          </cell>
          <cell r="W39">
            <v>1243453.2000000002</v>
          </cell>
          <cell r="X39">
            <v>1393028.56</v>
          </cell>
          <cell r="Y39">
            <v>1542603.92</v>
          </cell>
          <cell r="Z39">
            <v>1692178.15</v>
          </cell>
          <cell r="AA39">
            <v>1841753.5899999999</v>
          </cell>
        </row>
        <row r="40">
          <cell r="A40" t="str">
            <v>RV - Replace - Vehicles</v>
          </cell>
          <cell r="B40">
            <v>284778.64</v>
          </cell>
          <cell r="C40">
            <v>345826.53</v>
          </cell>
          <cell r="D40">
            <v>406874.44</v>
          </cell>
          <cell r="E40">
            <v>467922.28</v>
          </cell>
          <cell r="F40">
            <v>528970.17000000004</v>
          </cell>
          <cell r="G40">
            <v>651065.96</v>
          </cell>
          <cell r="H40">
            <v>773161.68</v>
          </cell>
          <cell r="I40">
            <v>895257.47</v>
          </cell>
          <cell r="J40">
            <v>1261544.81</v>
          </cell>
          <cell r="K40">
            <v>1749927.88</v>
          </cell>
          <cell r="L40">
            <v>2238310.89</v>
          </cell>
          <cell r="M40">
            <v>2696485.89</v>
          </cell>
          <cell r="O40" t="str">
            <v>RV - Replace - Vehicles</v>
          </cell>
          <cell r="P40">
            <v>284778.64</v>
          </cell>
          <cell r="Q40">
            <v>630605.17000000004</v>
          </cell>
          <cell r="R40">
            <v>1037479.6100000001</v>
          </cell>
          <cell r="S40">
            <v>1505401.8900000001</v>
          </cell>
          <cell r="T40">
            <v>2034372.06</v>
          </cell>
          <cell r="U40">
            <v>2685438.02</v>
          </cell>
          <cell r="V40">
            <v>3458599.7</v>
          </cell>
          <cell r="W40">
            <v>4353857.17</v>
          </cell>
          <cell r="X40">
            <v>5615401.9800000004</v>
          </cell>
          <cell r="Y40">
            <v>7365329.8600000003</v>
          </cell>
          <cell r="Z40">
            <v>9603640.75</v>
          </cell>
          <cell r="AA40">
            <v>12300126.640000001</v>
          </cell>
        </row>
        <row r="41">
          <cell r="A41" t="str">
            <v>U1 - Functional Upgrade - Feeder Improvements</v>
          </cell>
          <cell r="B41">
            <v>599632.97</v>
          </cell>
          <cell r="C41">
            <v>457232.83</v>
          </cell>
          <cell r="D41">
            <v>244366.85</v>
          </cell>
          <cell r="E41">
            <v>640523.91</v>
          </cell>
          <cell r="F41">
            <v>640523.65</v>
          </cell>
          <cell r="G41">
            <v>1079253.67</v>
          </cell>
          <cell r="H41">
            <v>1121826.5</v>
          </cell>
          <cell r="I41">
            <v>1121826.79</v>
          </cell>
          <cell r="J41">
            <v>1560557.13</v>
          </cell>
          <cell r="K41">
            <v>1858568.04</v>
          </cell>
          <cell r="L41">
            <v>1901141.8</v>
          </cell>
          <cell r="M41">
            <v>2199153.44</v>
          </cell>
          <cell r="O41" t="str">
            <v>U1 - Functional Upgrade - Feeder Improvements</v>
          </cell>
          <cell r="P41">
            <v>599632.97</v>
          </cell>
          <cell r="Q41">
            <v>1056865.8</v>
          </cell>
          <cell r="R41">
            <v>1301232.6500000001</v>
          </cell>
          <cell r="S41">
            <v>1941756.56</v>
          </cell>
          <cell r="T41">
            <v>2582280.21</v>
          </cell>
          <cell r="U41">
            <v>3661533.88</v>
          </cell>
          <cell r="V41">
            <v>4783360.38</v>
          </cell>
          <cell r="W41">
            <v>5905187.1699999999</v>
          </cell>
          <cell r="X41">
            <v>7465744.2999999998</v>
          </cell>
          <cell r="Y41">
            <v>9324312.3399999999</v>
          </cell>
          <cell r="Z41">
            <v>11225454.140000001</v>
          </cell>
          <cell r="AA41">
            <v>13424607.58</v>
          </cell>
        </row>
        <row r="42">
          <cell r="A42" t="str">
            <v>U2 - Functional Upgrade - Substation Improvements</v>
          </cell>
          <cell r="B42">
            <v>208170.48</v>
          </cell>
          <cell r="C42">
            <v>158085.43</v>
          </cell>
          <cell r="D42">
            <v>72329.31</v>
          </cell>
          <cell r="E42">
            <v>72329.13</v>
          </cell>
          <cell r="F42">
            <v>72329.19</v>
          </cell>
          <cell r="G42">
            <v>72329.16</v>
          </cell>
          <cell r="H42">
            <v>200137.87</v>
          </cell>
          <cell r="I42">
            <v>200138.87</v>
          </cell>
          <cell r="J42">
            <v>191525.51</v>
          </cell>
          <cell r="K42">
            <v>329792.75</v>
          </cell>
          <cell r="L42">
            <v>191525.37</v>
          </cell>
          <cell r="M42">
            <v>200138.88</v>
          </cell>
          <cell r="O42" t="str">
            <v>U2 - Functional Upgrade - Substation Improvements</v>
          </cell>
          <cell r="P42">
            <v>208170.48</v>
          </cell>
          <cell r="Q42">
            <v>366255.91000000003</v>
          </cell>
          <cell r="R42">
            <v>438585.22000000003</v>
          </cell>
          <cell r="S42">
            <v>510914.35000000003</v>
          </cell>
          <cell r="T42">
            <v>583243.54</v>
          </cell>
          <cell r="U42">
            <v>655572.70000000007</v>
          </cell>
          <cell r="V42">
            <v>855710.57000000007</v>
          </cell>
          <cell r="W42">
            <v>1055849.44</v>
          </cell>
          <cell r="X42">
            <v>1247374.95</v>
          </cell>
          <cell r="Y42">
            <v>1577167.7</v>
          </cell>
          <cell r="Z42">
            <v>1768693.0699999998</v>
          </cell>
          <cell r="AA42">
            <v>1968831.9499999997</v>
          </cell>
        </row>
        <row r="43">
          <cell r="A43" t="str">
            <v>U3 - Functional Upgrade - Transmission Improvements</v>
          </cell>
          <cell r="B43">
            <v>209010.97</v>
          </cell>
          <cell r="C43">
            <v>687200.75</v>
          </cell>
          <cell r="D43">
            <v>494895.27</v>
          </cell>
          <cell r="E43">
            <v>494895.05</v>
          </cell>
          <cell r="F43">
            <v>603052.94999999995</v>
          </cell>
          <cell r="G43">
            <v>698901.52</v>
          </cell>
          <cell r="H43">
            <v>4472996.42</v>
          </cell>
          <cell r="I43">
            <v>4665302.51</v>
          </cell>
          <cell r="J43">
            <v>4951186.71</v>
          </cell>
          <cell r="K43">
            <v>4951186.68</v>
          </cell>
          <cell r="L43">
            <v>5047434.1399999997</v>
          </cell>
          <cell r="M43">
            <v>5050008.45</v>
          </cell>
          <cell r="O43" t="str">
            <v>U3 - Functional Upgrade - Transmission Improvements</v>
          </cell>
          <cell r="P43">
            <v>209010.97</v>
          </cell>
          <cell r="Q43">
            <v>896211.72</v>
          </cell>
          <cell r="R43">
            <v>1391106.99</v>
          </cell>
          <cell r="S43">
            <v>1886002.04</v>
          </cell>
          <cell r="T43">
            <v>2489054.9900000002</v>
          </cell>
          <cell r="U43">
            <v>3187956.5100000002</v>
          </cell>
          <cell r="V43">
            <v>7660952.9299999997</v>
          </cell>
          <cell r="W43">
            <v>12326255.439999999</v>
          </cell>
          <cell r="X43">
            <v>17277442.149999999</v>
          </cell>
          <cell r="Y43">
            <v>22228628.829999998</v>
          </cell>
          <cell r="Z43">
            <v>27276062.969999999</v>
          </cell>
          <cell r="AA43">
            <v>32326071.419999998</v>
          </cell>
        </row>
        <row r="44">
          <cell r="A44" t="str">
            <v>U4 - Functional Upgrade - Spare Equipment Additions</v>
          </cell>
          <cell r="B44">
            <v>62754.33</v>
          </cell>
          <cell r="C44">
            <v>55823.839999999997</v>
          </cell>
          <cell r="D44">
            <v>55823.82</v>
          </cell>
          <cell r="E44">
            <v>55823.81</v>
          </cell>
          <cell r="F44">
            <v>55823.85</v>
          </cell>
          <cell r="G44">
            <v>55823.81</v>
          </cell>
          <cell r="H44">
            <v>62754.32</v>
          </cell>
          <cell r="I44">
            <v>62754.35</v>
          </cell>
          <cell r="J44">
            <v>55823.82</v>
          </cell>
          <cell r="K44">
            <v>55823.81</v>
          </cell>
          <cell r="L44">
            <v>55823.85</v>
          </cell>
          <cell r="M44">
            <v>62754.32</v>
          </cell>
          <cell r="O44" t="str">
            <v>U4 - Functional Upgrade - Spare Equipment Additions</v>
          </cell>
          <cell r="P44">
            <v>62754.33</v>
          </cell>
          <cell r="Q44">
            <v>118578.17</v>
          </cell>
          <cell r="R44">
            <v>174401.99</v>
          </cell>
          <cell r="S44">
            <v>230225.8</v>
          </cell>
          <cell r="T44">
            <v>286049.64999999997</v>
          </cell>
          <cell r="U44">
            <v>341873.45999999996</v>
          </cell>
          <cell r="V44">
            <v>404627.77999999997</v>
          </cell>
          <cell r="W44">
            <v>467382.12999999995</v>
          </cell>
          <cell r="X44">
            <v>523205.94999999995</v>
          </cell>
          <cell r="Y44">
            <v>579029.76000000001</v>
          </cell>
          <cell r="Z44">
            <v>634853.61</v>
          </cell>
          <cell r="AA44">
            <v>697607.92999999993</v>
          </cell>
        </row>
        <row r="45">
          <cell r="A45" t="str">
            <v>U5 - Functional Upgrade - Mobile Communications</v>
          </cell>
          <cell r="B45">
            <v>9434.02</v>
          </cell>
          <cell r="C45">
            <v>23207.83</v>
          </cell>
          <cell r="D45">
            <v>14025.18</v>
          </cell>
          <cell r="E45">
            <v>27798.91</v>
          </cell>
          <cell r="F45">
            <v>46163.85</v>
          </cell>
          <cell r="G45">
            <v>46163.97</v>
          </cell>
          <cell r="H45">
            <v>46163.69</v>
          </cell>
          <cell r="I45">
            <v>46163.83</v>
          </cell>
          <cell r="J45">
            <v>46163.9</v>
          </cell>
          <cell r="K45">
            <v>46163.76</v>
          </cell>
          <cell r="L45">
            <v>46163.87</v>
          </cell>
          <cell r="M45">
            <v>64528.66</v>
          </cell>
          <cell r="O45" t="str">
            <v>U5 - Functional Upgrade - Mobile Communications</v>
          </cell>
          <cell r="P45">
            <v>9434.02</v>
          </cell>
          <cell r="Q45">
            <v>32641.850000000002</v>
          </cell>
          <cell r="R45">
            <v>46667.03</v>
          </cell>
          <cell r="S45">
            <v>74465.94</v>
          </cell>
          <cell r="T45">
            <v>120629.79000000001</v>
          </cell>
          <cell r="U45">
            <v>166793.76</v>
          </cell>
          <cell r="V45">
            <v>212957.45</v>
          </cell>
          <cell r="W45">
            <v>259121.28000000003</v>
          </cell>
          <cell r="X45">
            <v>305285.18000000005</v>
          </cell>
          <cell r="Y45">
            <v>351448.94000000006</v>
          </cell>
          <cell r="Z45">
            <v>397612.81000000006</v>
          </cell>
          <cell r="AA45">
            <v>462141.47000000009</v>
          </cell>
        </row>
        <row r="46">
          <cell r="A46" t="str">
            <v>U6 - Functional Upgrade - Microwave/Fiber Communica</v>
          </cell>
          <cell r="B46">
            <v>8566.81</v>
          </cell>
          <cell r="C46">
            <v>8566.98</v>
          </cell>
          <cell r="D46">
            <v>8566.77</v>
          </cell>
          <cell r="E46">
            <v>239005.97</v>
          </cell>
          <cell r="F46">
            <v>240804.24</v>
          </cell>
          <cell r="G46">
            <v>241101.31</v>
          </cell>
          <cell r="H46">
            <v>242539.71</v>
          </cell>
          <cell r="I46">
            <v>242899.48</v>
          </cell>
          <cell r="J46">
            <v>242586.37</v>
          </cell>
          <cell r="K46">
            <v>242586.33</v>
          </cell>
          <cell r="L46">
            <v>243081.45</v>
          </cell>
          <cell r="M46">
            <v>470956.5</v>
          </cell>
          <cell r="O46" t="str">
            <v>U6 - Functional Upgrade - Microwave/Fiber Communica</v>
          </cell>
          <cell r="P46">
            <v>8566.81</v>
          </cell>
          <cell r="Q46">
            <v>17133.79</v>
          </cell>
          <cell r="R46">
            <v>25700.560000000001</v>
          </cell>
          <cell r="S46">
            <v>264706.53000000003</v>
          </cell>
          <cell r="T46">
            <v>505510.77</v>
          </cell>
          <cell r="U46">
            <v>746612.08000000007</v>
          </cell>
          <cell r="V46">
            <v>989151.79</v>
          </cell>
          <cell r="W46">
            <v>1232051.27</v>
          </cell>
          <cell r="X46">
            <v>1474637.6400000001</v>
          </cell>
          <cell r="Y46">
            <v>1717223.9700000002</v>
          </cell>
          <cell r="Z46">
            <v>1960305.4200000002</v>
          </cell>
          <cell r="AA46">
            <v>2431261.92</v>
          </cell>
        </row>
        <row r="47">
          <cell r="A47" t="str">
            <v>U7 - Functional Upgrade - Other Communications</v>
          </cell>
          <cell r="B47">
            <v>29997.68</v>
          </cell>
          <cell r="C47">
            <v>69781.259999999995</v>
          </cell>
          <cell r="D47">
            <v>43258.86</v>
          </cell>
          <cell r="E47">
            <v>69781.11</v>
          </cell>
          <cell r="F47">
            <v>136087.07999999999</v>
          </cell>
          <cell r="G47">
            <v>136087.15</v>
          </cell>
          <cell r="H47">
            <v>189131.67</v>
          </cell>
          <cell r="I47">
            <v>202392.95999999999</v>
          </cell>
          <cell r="J47">
            <v>136087.13</v>
          </cell>
          <cell r="K47">
            <v>136086.92000000001</v>
          </cell>
          <cell r="L47">
            <v>136087.10999999999</v>
          </cell>
          <cell r="M47">
            <v>83042.36</v>
          </cell>
          <cell r="O47" t="str">
            <v>U7 - Functional Upgrade - Other Communications</v>
          </cell>
          <cell r="P47">
            <v>29997.68</v>
          </cell>
          <cell r="Q47">
            <v>99778.94</v>
          </cell>
          <cell r="R47">
            <v>143037.79999999999</v>
          </cell>
          <cell r="S47">
            <v>212818.90999999997</v>
          </cell>
          <cell r="T47">
            <v>348905.99</v>
          </cell>
          <cell r="U47">
            <v>484993.14</v>
          </cell>
          <cell r="V47">
            <v>674124.81</v>
          </cell>
          <cell r="W47">
            <v>876517.77</v>
          </cell>
          <cell r="X47">
            <v>1012604.9</v>
          </cell>
          <cell r="Y47">
            <v>1148691.82</v>
          </cell>
          <cell r="Z47">
            <v>1284778.9300000002</v>
          </cell>
          <cell r="AA47">
            <v>1367821.2900000003</v>
          </cell>
        </row>
        <row r="48">
          <cell r="A48" t="str">
            <v>U8 - Functional Upgrade - Technology Systems</v>
          </cell>
          <cell r="B48">
            <v>310702.03999999998</v>
          </cell>
          <cell r="C48">
            <v>221098.6</v>
          </cell>
          <cell r="D48">
            <v>176549.42</v>
          </cell>
          <cell r="E48">
            <v>151797.53</v>
          </cell>
          <cell r="F48">
            <v>139421.69</v>
          </cell>
          <cell r="G48">
            <v>139421.93</v>
          </cell>
          <cell r="H48">
            <v>134471.16</v>
          </cell>
          <cell r="I48">
            <v>94868.4</v>
          </cell>
          <cell r="J48">
            <v>80017.3</v>
          </cell>
          <cell r="K48">
            <v>80017.3</v>
          </cell>
          <cell r="L48">
            <v>80017.33</v>
          </cell>
          <cell r="M48">
            <v>80017.3</v>
          </cell>
          <cell r="O48" t="str">
            <v>U8 - Functional Upgrade - Technology Systems</v>
          </cell>
          <cell r="P48">
            <v>310702.03999999998</v>
          </cell>
          <cell r="Q48">
            <v>531800.64</v>
          </cell>
          <cell r="R48">
            <v>708350.06</v>
          </cell>
          <cell r="S48">
            <v>860147.59000000008</v>
          </cell>
          <cell r="T48">
            <v>999569.28</v>
          </cell>
          <cell r="U48">
            <v>1138991.21</v>
          </cell>
          <cell r="V48">
            <v>1273462.3699999999</v>
          </cell>
          <cell r="W48">
            <v>1368330.7699999998</v>
          </cell>
          <cell r="X48">
            <v>1448348.0699999998</v>
          </cell>
          <cell r="Y48">
            <v>1528365.3699999999</v>
          </cell>
          <cell r="Z48">
            <v>1608382.7</v>
          </cell>
          <cell r="AA48">
            <v>1688400</v>
          </cell>
        </row>
        <row r="49">
          <cell r="A49" t="str">
            <v>U9 - Functional Upgrade - Computer/Office Equipment</v>
          </cell>
          <cell r="B49">
            <v>19717.560000000001</v>
          </cell>
          <cell r="C49">
            <v>17539.080000000002</v>
          </cell>
          <cell r="D49">
            <v>17539.2</v>
          </cell>
          <cell r="E49">
            <v>17539.400000000001</v>
          </cell>
          <cell r="F49">
            <v>17539.080000000002</v>
          </cell>
          <cell r="G49">
            <v>17539.46</v>
          </cell>
          <cell r="H49">
            <v>19717.400000000001</v>
          </cell>
          <cell r="I49">
            <v>19717.240000000002</v>
          </cell>
          <cell r="J49">
            <v>17539.400000000001</v>
          </cell>
          <cell r="K49">
            <v>17539.3</v>
          </cell>
          <cell r="L49">
            <v>17538.98</v>
          </cell>
          <cell r="M49">
            <v>19717.560000000001</v>
          </cell>
          <cell r="O49" t="str">
            <v>U9 - Functional Upgrade - Computer/Office Equipment</v>
          </cell>
          <cell r="P49">
            <v>19717.560000000001</v>
          </cell>
          <cell r="Q49">
            <v>37256.639999999999</v>
          </cell>
          <cell r="R49">
            <v>54795.839999999997</v>
          </cell>
          <cell r="S49">
            <v>72335.239999999991</v>
          </cell>
          <cell r="T49">
            <v>89874.319999999992</v>
          </cell>
          <cell r="U49">
            <v>107413.78</v>
          </cell>
          <cell r="V49">
            <v>127131.18</v>
          </cell>
          <cell r="W49">
            <v>146848.41999999998</v>
          </cell>
          <cell r="X49">
            <v>164387.81999999998</v>
          </cell>
          <cell r="Y49">
            <v>181927.11999999997</v>
          </cell>
          <cell r="Z49">
            <v>199466.09999999998</v>
          </cell>
          <cell r="AA49">
            <v>219183.65999999997</v>
          </cell>
        </row>
        <row r="50">
          <cell r="A50" t="str">
            <v>UA - Functional Upgrade - Safety Improvements</v>
          </cell>
          <cell r="B50">
            <v>47088.92</v>
          </cell>
          <cell r="C50">
            <v>43127.21</v>
          </cell>
          <cell r="D50">
            <v>43125.93</v>
          </cell>
          <cell r="E50">
            <v>43127.95</v>
          </cell>
          <cell r="F50">
            <v>43127.18</v>
          </cell>
          <cell r="G50">
            <v>43126.8</v>
          </cell>
          <cell r="H50">
            <v>294696.37</v>
          </cell>
          <cell r="I50">
            <v>294698.61</v>
          </cell>
          <cell r="J50">
            <v>290737.8</v>
          </cell>
          <cell r="K50">
            <v>290735.8</v>
          </cell>
          <cell r="L50">
            <v>290737.03999999998</v>
          </cell>
          <cell r="M50">
            <v>294698.77</v>
          </cell>
          <cell r="O50" t="str">
            <v>UA - Functional Upgrade - Safety Improvements</v>
          </cell>
          <cell r="P50">
            <v>47088.92</v>
          </cell>
          <cell r="Q50">
            <v>90216.13</v>
          </cell>
          <cell r="R50">
            <v>133342.06</v>
          </cell>
          <cell r="S50">
            <v>176470.01</v>
          </cell>
          <cell r="T50">
            <v>219597.19</v>
          </cell>
          <cell r="U50">
            <v>262723.99</v>
          </cell>
          <cell r="V50">
            <v>557420.36</v>
          </cell>
          <cell r="W50">
            <v>852118.97</v>
          </cell>
          <cell r="X50">
            <v>1142856.77</v>
          </cell>
          <cell r="Y50">
            <v>1433592.57</v>
          </cell>
          <cell r="Z50">
            <v>1724329.61</v>
          </cell>
          <cell r="AA50">
            <v>2019028.3800000001</v>
          </cell>
        </row>
        <row r="51">
          <cell r="A51" t="str">
            <v>UB - Functional Upgrade - Economically Justified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UQ - Functional Upgrade - Other General Plant</v>
          </cell>
          <cell r="B52">
            <v>126233.81</v>
          </cell>
          <cell r="C52">
            <v>114351.31</v>
          </cell>
          <cell r="D52">
            <v>114352.7</v>
          </cell>
          <cell r="E52">
            <v>114352.59</v>
          </cell>
          <cell r="F52">
            <v>114351.46</v>
          </cell>
          <cell r="G52">
            <v>114353.33</v>
          </cell>
          <cell r="H52">
            <v>126233.09</v>
          </cell>
          <cell r="I52">
            <v>126232.46</v>
          </cell>
          <cell r="J52">
            <v>114352.66</v>
          </cell>
          <cell r="K52">
            <v>114352.63</v>
          </cell>
          <cell r="L52">
            <v>114351.38</v>
          </cell>
          <cell r="M52">
            <v>126233.74</v>
          </cell>
          <cell r="O52" t="str">
            <v>UQ - Functional Upgrade - Other General Plant</v>
          </cell>
          <cell r="P52">
            <v>126233.81</v>
          </cell>
          <cell r="Q52">
            <v>240585.12</v>
          </cell>
          <cell r="R52">
            <v>354937.82</v>
          </cell>
          <cell r="S52">
            <v>469290.41000000003</v>
          </cell>
          <cell r="T52">
            <v>583641.87</v>
          </cell>
          <cell r="U52">
            <v>697995.2</v>
          </cell>
          <cell r="V52">
            <v>824228.28999999992</v>
          </cell>
          <cell r="W52">
            <v>950460.74999999988</v>
          </cell>
          <cell r="X52">
            <v>1064813.4099999999</v>
          </cell>
          <cell r="Y52">
            <v>1179166.04</v>
          </cell>
          <cell r="Z52">
            <v>1293517.42</v>
          </cell>
          <cell r="AA52">
            <v>1419751.16</v>
          </cell>
        </row>
        <row r="53">
          <cell r="A53" t="str">
            <v>UV - Functional Upgrade - Vehicles</v>
          </cell>
          <cell r="B53">
            <v>24893.89</v>
          </cell>
          <cell r="C53">
            <v>30230.37</v>
          </cell>
          <cell r="D53">
            <v>35566.870000000003</v>
          </cell>
          <cell r="E53">
            <v>40903.339999999997</v>
          </cell>
          <cell r="F53">
            <v>46239.88</v>
          </cell>
          <cell r="G53">
            <v>56912.85</v>
          </cell>
          <cell r="H53">
            <v>67585.77</v>
          </cell>
          <cell r="I53">
            <v>78258.84</v>
          </cell>
          <cell r="J53">
            <v>110277.75</v>
          </cell>
          <cell r="K53">
            <v>152969.68</v>
          </cell>
          <cell r="L53">
            <v>195661.61</v>
          </cell>
          <cell r="M53">
            <v>270372.51</v>
          </cell>
          <cell r="O53" t="str">
            <v>UV - Functional Upgrade - Vehicles</v>
          </cell>
          <cell r="P53">
            <v>24893.89</v>
          </cell>
          <cell r="Q53">
            <v>55124.259999999995</v>
          </cell>
          <cell r="R53">
            <v>90691.13</v>
          </cell>
          <cell r="S53">
            <v>131594.47</v>
          </cell>
          <cell r="T53">
            <v>177834.35</v>
          </cell>
          <cell r="U53">
            <v>234747.2</v>
          </cell>
          <cell r="V53">
            <v>302332.97000000003</v>
          </cell>
          <cell r="W53">
            <v>380591.81000000006</v>
          </cell>
          <cell r="X53">
            <v>490869.56000000006</v>
          </cell>
          <cell r="Y53">
            <v>643839.24</v>
          </cell>
          <cell r="Z53">
            <v>839500.85</v>
          </cell>
          <cell r="AA53">
            <v>1109873.3599999999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573217.87</v>
          </cell>
        </row>
        <row r="3">
          <cell r="A3" t="str">
            <v>M2 - Mandated - Ovhd/Underground Conversions</v>
          </cell>
          <cell r="B3">
            <v>0</v>
          </cell>
          <cell r="C3">
            <v>147191.92000000001</v>
          </cell>
        </row>
        <row r="4">
          <cell r="A4" t="str">
            <v>M3 - Mandated - Environmental</v>
          </cell>
          <cell r="B4">
            <v>0</v>
          </cell>
          <cell r="C4">
            <v>42033.81</v>
          </cell>
        </row>
        <row r="5">
          <cell r="A5" t="str">
            <v>M4 - Mandated - Neutral Extensions</v>
          </cell>
          <cell r="B5">
            <v>0</v>
          </cell>
          <cell r="C5">
            <v>84018.85</v>
          </cell>
        </row>
        <row r="6">
          <cell r="A6" t="str">
            <v>M9 - Mandated - Public Accommodations &amp; Other</v>
          </cell>
          <cell r="B6">
            <v>0</v>
          </cell>
          <cell r="C6">
            <v>798971.07</v>
          </cell>
        </row>
        <row r="7">
          <cell r="A7" t="str">
            <v>N1 - N1--New Revenue/Connection -  Residential</v>
          </cell>
          <cell r="B7">
            <v>0</v>
          </cell>
          <cell r="C7">
            <v>3478279.4</v>
          </cell>
        </row>
        <row r="8">
          <cell r="A8" t="str">
            <v>N2 - N2--New Revenue/Connection - Commercial</v>
          </cell>
          <cell r="B8">
            <v>0</v>
          </cell>
          <cell r="C8">
            <v>2270812.71</v>
          </cell>
        </row>
        <row r="9">
          <cell r="A9" t="str">
            <v>N3 - N3--New Revenue/Connection - Industrial</v>
          </cell>
          <cell r="B9">
            <v>0</v>
          </cell>
          <cell r="C9">
            <v>374014.58</v>
          </cell>
        </row>
        <row r="10">
          <cell r="A10" t="str">
            <v>N4 - N4--New Revenue/Connection - Irrigation</v>
          </cell>
          <cell r="B10">
            <v>0</v>
          </cell>
          <cell r="C10">
            <v>225818.32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178660.31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1084243.3600000001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2375388.5099999998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2528696.33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3679265.22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350659.02</v>
          </cell>
        </row>
        <row r="19">
          <cell r="A19" t="str">
            <v>R2 - Replace - Substation - Meters and Relays</v>
          </cell>
          <cell r="B19">
            <v>0</v>
          </cell>
          <cell r="C19">
            <v>844301.91</v>
          </cell>
        </row>
        <row r="20">
          <cell r="A20" t="str">
            <v>R3 - Replace - Substation - Regulators</v>
          </cell>
          <cell r="B20">
            <v>0</v>
          </cell>
          <cell r="C20">
            <v>66387.149999999994</v>
          </cell>
        </row>
        <row r="21">
          <cell r="A21" t="str">
            <v>R4 - Replace - Substation - Transformers</v>
          </cell>
          <cell r="B21">
            <v>0</v>
          </cell>
          <cell r="C21">
            <v>208232.82</v>
          </cell>
        </row>
        <row r="22">
          <cell r="A22" t="str">
            <v>R5 - Replace - Substation - Battery Banks</v>
          </cell>
          <cell r="B22">
            <v>0</v>
          </cell>
          <cell r="C22">
            <v>29342.43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439293.07</v>
          </cell>
        </row>
        <row r="24">
          <cell r="A24" t="str">
            <v>R7 - Replace - Mobile Communications</v>
          </cell>
          <cell r="B24">
            <v>0</v>
          </cell>
          <cell r="C24">
            <v>12826.56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29025.67</v>
          </cell>
        </row>
        <row r="26">
          <cell r="A26" t="str">
            <v>R9 - Replace - Other Communications</v>
          </cell>
          <cell r="B26">
            <v>0</v>
          </cell>
          <cell r="C26">
            <v>132348.79999999999</v>
          </cell>
        </row>
        <row r="27">
          <cell r="A27" t="str">
            <v>RA - Replace - Underground Cable</v>
          </cell>
          <cell r="B27">
            <v>0</v>
          </cell>
          <cell r="C27">
            <v>1150051.01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106174.74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1763443.78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1960378.64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1057515.79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413041.99</v>
          </cell>
        </row>
        <row r="33">
          <cell r="A33" t="str">
            <v>RI - Replace - Storm and Casualty</v>
          </cell>
          <cell r="B33">
            <v>0</v>
          </cell>
          <cell r="C33">
            <v>813389.71</v>
          </cell>
        </row>
        <row r="34">
          <cell r="A34" t="str">
            <v>RQ - Office Equip/Other General Plant</v>
          </cell>
          <cell r="B34">
            <v>0</v>
          </cell>
          <cell r="C34">
            <v>156524.94</v>
          </cell>
        </row>
        <row r="35">
          <cell r="A35" t="str">
            <v>RV - Replace - Vehicles</v>
          </cell>
          <cell r="B35">
            <v>0</v>
          </cell>
          <cell r="C35">
            <v>1889926.28</v>
          </cell>
        </row>
        <row r="36">
          <cell r="A36" t="str">
            <v>U1 - Functional Upgrade - Feeder Improvements</v>
          </cell>
          <cell r="B36">
            <v>0</v>
          </cell>
          <cell r="C36">
            <v>784959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257775.25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52914.59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58694.94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111747.72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78367.899999999994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19769.79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36289.129999999997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113498.68</v>
          </cell>
        </row>
        <row r="46">
          <cell r="A46" t="str">
            <v>UV - Functional Upgrade - Vehicles</v>
          </cell>
          <cell r="B46">
            <v>0</v>
          </cell>
          <cell r="C46">
            <v>358106.1</v>
          </cell>
        </row>
        <row r="47">
          <cell r="A47" t="str">
            <v>Total</v>
          </cell>
          <cell r="B47">
            <v>0</v>
          </cell>
          <cell r="C47">
            <v>32931598.449999999</v>
          </cell>
        </row>
      </sheetData>
      <sheetData sheetId="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445099.26</v>
          </cell>
        </row>
        <row r="3">
          <cell r="A3" t="str">
            <v>M2 - Mandated - Ovhd/Underground Conversions</v>
          </cell>
          <cell r="B3">
            <v>0</v>
          </cell>
          <cell r="C3">
            <v>112437.57</v>
          </cell>
        </row>
        <row r="4">
          <cell r="A4" t="str">
            <v>M3 - Mandated - Environmental</v>
          </cell>
          <cell r="B4">
            <v>0</v>
          </cell>
          <cell r="C4">
            <v>17913.39</v>
          </cell>
        </row>
        <row r="5">
          <cell r="A5" t="str">
            <v>M4 - Mandated - Neutral Extensions</v>
          </cell>
          <cell r="B5">
            <v>0</v>
          </cell>
          <cell r="C5">
            <v>84018.78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450401.57</v>
          </cell>
        </row>
        <row r="7">
          <cell r="A7" t="str">
            <v>N1 - N1--New Revenue/Connection -  Residential</v>
          </cell>
          <cell r="B7">
            <v>0</v>
          </cell>
          <cell r="C7">
            <v>2791940.7</v>
          </cell>
        </row>
        <row r="8">
          <cell r="A8" t="str">
            <v>N2 - N2--New Revenue/Connection - Commercial</v>
          </cell>
          <cell r="B8">
            <v>0</v>
          </cell>
          <cell r="C8">
            <v>1846171.89</v>
          </cell>
        </row>
        <row r="9">
          <cell r="A9" t="str">
            <v>N3 - N3--New Revenue/Connection - Industrial</v>
          </cell>
          <cell r="B9">
            <v>0</v>
          </cell>
          <cell r="C9">
            <v>464889.45</v>
          </cell>
        </row>
        <row r="10">
          <cell r="A10" t="str">
            <v>N4 - N4--New Revenue/Connection - Irrigation</v>
          </cell>
          <cell r="B10">
            <v>0</v>
          </cell>
          <cell r="C10">
            <v>45296.480000000003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443864.8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983977.35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2326663.2999999998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1793484.34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2463702.38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3280492.41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270618.96999999997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1245406.3</v>
          </cell>
        </row>
        <row r="20">
          <cell r="A20" t="str">
            <v>R3 - Replace - Substation - Regulators</v>
          </cell>
          <cell r="B20">
            <v>0</v>
          </cell>
          <cell r="C20">
            <v>44328.44</v>
          </cell>
        </row>
        <row r="21">
          <cell r="A21" t="str">
            <v>R4 - Replace - Substation - Transformers</v>
          </cell>
          <cell r="B21">
            <v>0</v>
          </cell>
          <cell r="C21">
            <v>135371.19</v>
          </cell>
        </row>
        <row r="22">
          <cell r="A22" t="str">
            <v>R5 - Replace - Substation - Battery Banks</v>
          </cell>
          <cell r="B22">
            <v>0</v>
          </cell>
          <cell r="C22">
            <v>22681.99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323090.37</v>
          </cell>
        </row>
        <row r="24">
          <cell r="A24" t="str">
            <v>R7 - Replace - Mobile Communications</v>
          </cell>
          <cell r="B24">
            <v>0</v>
          </cell>
          <cell r="C24">
            <v>50940.97</v>
          </cell>
        </row>
        <row r="25">
          <cell r="A25" t="str">
            <v>R8 - Replace - Microwave/Fiber Communications</v>
          </cell>
          <cell r="B25">
            <v>0</v>
          </cell>
          <cell r="C25">
            <v>84223.14</v>
          </cell>
        </row>
        <row r="26">
          <cell r="A26" t="str">
            <v>R9 - Replace - Other Communications</v>
          </cell>
          <cell r="B26">
            <v>0</v>
          </cell>
          <cell r="C26">
            <v>315823.11</v>
          </cell>
        </row>
        <row r="27">
          <cell r="A27" t="str">
            <v>RA - Replace - Underground Cable</v>
          </cell>
          <cell r="B27">
            <v>0</v>
          </cell>
          <cell r="C27">
            <v>1015089.85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89621.15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1177502.21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1481415.45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681861.68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255575.16</v>
          </cell>
        </row>
        <row r="33">
          <cell r="A33" t="str">
            <v>RI - Replace - Storm and Casualty</v>
          </cell>
          <cell r="B33">
            <v>0</v>
          </cell>
          <cell r="C33">
            <v>702783.32</v>
          </cell>
        </row>
        <row r="34">
          <cell r="A34" t="str">
            <v>RQ - Office Equip/Other General Plant</v>
          </cell>
          <cell r="B34">
            <v>0</v>
          </cell>
          <cell r="C34">
            <v>156525.5</v>
          </cell>
        </row>
        <row r="35">
          <cell r="A35" t="str">
            <v>RV - Replace - Vehicles</v>
          </cell>
          <cell r="B35">
            <v>0</v>
          </cell>
          <cell r="C35">
            <v>1424222.25</v>
          </cell>
        </row>
        <row r="36">
          <cell r="A36" t="str">
            <v>U1 - Functional Upgrade - Feeder Improvements</v>
          </cell>
          <cell r="B36">
            <v>0</v>
          </cell>
          <cell r="C36">
            <v>724799.43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206983.58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102398.84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100806.67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100963.57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17584.740000000002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32276.85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113499.04</v>
          </cell>
        </row>
        <row r="46">
          <cell r="A46" t="str">
            <v>UV - Functional Upgrade - Vehicles</v>
          </cell>
          <cell r="B46">
            <v>0</v>
          </cell>
          <cell r="C46">
            <v>269807.49</v>
          </cell>
        </row>
        <row r="47">
          <cell r="A47" t="str">
            <v>Total</v>
          </cell>
          <cell r="B47">
            <v>0</v>
          </cell>
          <cell r="C47">
            <v>28777389.260000002</v>
          </cell>
        </row>
      </sheetData>
      <sheetData sheetId="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294927.08</v>
          </cell>
        </row>
        <row r="3">
          <cell r="A3" t="str">
            <v>M2 - Mandated - Ovhd/Underground Conversions</v>
          </cell>
          <cell r="B3">
            <v>0</v>
          </cell>
          <cell r="C3">
            <v>125659.32</v>
          </cell>
        </row>
        <row r="4">
          <cell r="A4" t="str">
            <v>M3 - Mandated - Environmental</v>
          </cell>
          <cell r="B4">
            <v>0</v>
          </cell>
          <cell r="C4">
            <v>39858.69</v>
          </cell>
        </row>
        <row r="5">
          <cell r="A5" t="str">
            <v>M4 - Mandated - Neutral Extensions</v>
          </cell>
          <cell r="B5">
            <v>0</v>
          </cell>
          <cell r="C5">
            <v>84018.8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483362.91</v>
          </cell>
        </row>
        <row r="7">
          <cell r="A7" t="str">
            <v>N1 - N1--New Revenue/Connection -  Residential</v>
          </cell>
          <cell r="B7">
            <v>0</v>
          </cell>
          <cell r="C7">
            <v>2861649.83</v>
          </cell>
        </row>
        <row r="8">
          <cell r="A8" t="str">
            <v>N2 - N2--New Revenue/Connection - Commercial</v>
          </cell>
          <cell r="B8">
            <v>0</v>
          </cell>
          <cell r="C8">
            <v>2495201.19</v>
          </cell>
        </row>
        <row r="9">
          <cell r="A9" t="str">
            <v>N3 - N3--New Revenue/Connection - Industrial</v>
          </cell>
          <cell r="B9">
            <v>0</v>
          </cell>
          <cell r="C9">
            <v>476794.97</v>
          </cell>
        </row>
        <row r="10">
          <cell r="A10" t="str">
            <v>N4 - N4--New Revenue/Connection - Irrigation</v>
          </cell>
          <cell r="B10">
            <v>0</v>
          </cell>
          <cell r="C10">
            <v>68615.3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501121.69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2326663.11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1793484.15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4091279.1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3280492.34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254450.71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1100923.02</v>
          </cell>
        </row>
        <row r="20">
          <cell r="A20" t="str">
            <v>R3 - Replace - Substation - Regulators</v>
          </cell>
          <cell r="B20">
            <v>0</v>
          </cell>
          <cell r="C20">
            <v>35505.089999999997</v>
          </cell>
        </row>
        <row r="21">
          <cell r="A21" t="str">
            <v>R4 - Replace - Substation - Transformers</v>
          </cell>
          <cell r="B21">
            <v>0</v>
          </cell>
          <cell r="C21">
            <v>135371.32</v>
          </cell>
        </row>
        <row r="22">
          <cell r="A22" t="str">
            <v>R5 - Replace - Substation - Battery Banks</v>
          </cell>
          <cell r="B22">
            <v>0</v>
          </cell>
          <cell r="C22">
            <v>22682.240000000002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413947.71</v>
          </cell>
        </row>
        <row r="24">
          <cell r="A24" t="str">
            <v>R7 - Replace - Mobile Communications</v>
          </cell>
          <cell r="B24">
            <v>0</v>
          </cell>
          <cell r="C24">
            <v>25531.41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283490</v>
          </cell>
        </row>
        <row r="26">
          <cell r="A26" t="str">
            <v>R9 - Replace - Other Communications</v>
          </cell>
          <cell r="B26">
            <v>0</v>
          </cell>
          <cell r="C26">
            <v>100513.71</v>
          </cell>
        </row>
        <row r="27">
          <cell r="A27" t="str">
            <v>RA - Replace - Underground Cable</v>
          </cell>
          <cell r="B27">
            <v>0</v>
          </cell>
          <cell r="C27">
            <v>856869.81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78996.399999999994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1481415.24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1158125.18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265553.91999999998</v>
          </cell>
        </row>
        <row r="33">
          <cell r="A33" t="str">
            <v>RI - Replace - Storm and Casualty</v>
          </cell>
          <cell r="B33">
            <v>0</v>
          </cell>
          <cell r="C33">
            <v>702783.24</v>
          </cell>
        </row>
        <row r="34">
          <cell r="A34" t="str">
            <v>RQ - Office Equip/Other General Plant</v>
          </cell>
          <cell r="B34">
            <v>0</v>
          </cell>
          <cell r="C34">
            <v>156525.53</v>
          </cell>
        </row>
        <row r="35">
          <cell r="A35" t="str">
            <v>RV - Replace - Vehicles</v>
          </cell>
          <cell r="B35">
            <v>0</v>
          </cell>
          <cell r="C35">
            <v>1424222.17</v>
          </cell>
        </row>
        <row r="36">
          <cell r="A36" t="str">
            <v>U1 - Functional Upgrade - Feeder Improvements</v>
          </cell>
          <cell r="B36">
            <v>0</v>
          </cell>
          <cell r="C36">
            <v>664639.80000000005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181708.26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102398.78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86769.43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81473.570000000007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17583.599999999999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32276.85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113499.21</v>
          </cell>
        </row>
        <row r="46">
          <cell r="A46" t="str">
            <v>UV - Functional Upgrade - Vehicles</v>
          </cell>
          <cell r="B46">
            <v>0</v>
          </cell>
          <cell r="C46">
            <v>269807.51</v>
          </cell>
        </row>
        <row r="47">
          <cell r="A47" t="str">
            <v>Total</v>
          </cell>
          <cell r="B47">
            <v>0</v>
          </cell>
          <cell r="C47">
            <v>31212505.829999998</v>
          </cell>
        </row>
      </sheetData>
      <sheetData sheetId="1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573580.78</v>
          </cell>
        </row>
        <row r="3">
          <cell r="A3" t="str">
            <v>M2 - Mandated - Ovhd/Underground Conversions</v>
          </cell>
          <cell r="B3">
            <v>0</v>
          </cell>
          <cell r="C3">
            <v>320391.15000000002</v>
          </cell>
        </row>
        <row r="4">
          <cell r="A4" t="str">
            <v>M3 - Mandated - Environmental</v>
          </cell>
          <cell r="B4">
            <v>0</v>
          </cell>
          <cell r="C4">
            <v>39301.86</v>
          </cell>
        </row>
        <row r="5">
          <cell r="A5" t="str">
            <v>M4 - Mandated - Neutral Extensions</v>
          </cell>
          <cell r="B5">
            <v>0</v>
          </cell>
          <cell r="C5">
            <v>84018.83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445359.84</v>
          </cell>
        </row>
        <row r="7">
          <cell r="A7" t="str">
            <v>N1 - N1--New Revenue/Connection -  Residential</v>
          </cell>
          <cell r="B7">
            <v>0</v>
          </cell>
          <cell r="C7">
            <v>2893362.74</v>
          </cell>
        </row>
        <row r="8">
          <cell r="A8" t="str">
            <v>N2 - N2--New Revenue/Connection - Commercial</v>
          </cell>
          <cell r="B8">
            <v>0</v>
          </cell>
          <cell r="C8">
            <v>2613916.2599999998</v>
          </cell>
        </row>
        <row r="9">
          <cell r="A9" t="str">
            <v>N3 - N3--New Revenue/Connection - Industrial</v>
          </cell>
          <cell r="B9">
            <v>0</v>
          </cell>
          <cell r="C9">
            <v>235678.94</v>
          </cell>
        </row>
        <row r="10">
          <cell r="A10" t="str">
            <v>N4 - N4--New Revenue/Connection - Irrigation</v>
          </cell>
          <cell r="B10">
            <v>0</v>
          </cell>
          <cell r="C10">
            <v>64915.33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536350.76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883310.41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831457.27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3103234.58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3785049.28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3679265.22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229073.27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1837696.66</v>
          </cell>
        </row>
        <row r="20">
          <cell r="A20" t="str">
            <v>R3 - Replace - Substation - Regulators</v>
          </cell>
          <cell r="B20">
            <v>0</v>
          </cell>
          <cell r="C20">
            <v>35505.24</v>
          </cell>
        </row>
        <row r="21">
          <cell r="A21" t="str">
            <v>R4 - Replace - Substation - Transformers</v>
          </cell>
          <cell r="B21">
            <v>0</v>
          </cell>
          <cell r="C21">
            <v>146419.42000000001</v>
          </cell>
        </row>
        <row r="22">
          <cell r="A22" t="str">
            <v>R5 - Replace - Substation - Battery Banks</v>
          </cell>
          <cell r="B22">
            <v>0</v>
          </cell>
          <cell r="C22">
            <v>28998.68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244132.33</v>
          </cell>
        </row>
        <row r="24">
          <cell r="A24" t="str">
            <v>R7 - Replace - Mobile Communications</v>
          </cell>
          <cell r="B24">
            <v>0</v>
          </cell>
          <cell r="C24">
            <v>25531.35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283489.98</v>
          </cell>
        </row>
        <row r="26">
          <cell r="A26" t="str">
            <v>R9 - Replace - Other Communications</v>
          </cell>
          <cell r="B26">
            <v>0</v>
          </cell>
          <cell r="C26">
            <v>83723.19</v>
          </cell>
        </row>
        <row r="27">
          <cell r="A27" t="str">
            <v>RA - Replace - Underground Cable</v>
          </cell>
          <cell r="B27">
            <v>0</v>
          </cell>
          <cell r="C27">
            <v>731935.39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74300.350000000006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1177502.42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1481415.79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1158125.18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286361.56</v>
          </cell>
        </row>
        <row r="33">
          <cell r="A33" t="str">
            <v>RI - Replace - Storm and Casualty</v>
          </cell>
          <cell r="B33">
            <v>0</v>
          </cell>
          <cell r="C33">
            <v>1028365.71</v>
          </cell>
        </row>
        <row r="34">
          <cell r="A34" t="str">
            <v>RQ - Office Equip/Other General Plant</v>
          </cell>
          <cell r="B34">
            <v>0</v>
          </cell>
          <cell r="C34">
            <v>156525.54999999999</v>
          </cell>
        </row>
        <row r="35">
          <cell r="A35" t="str">
            <v>RV - Replace - Vehicles</v>
          </cell>
          <cell r="B35">
            <v>0</v>
          </cell>
          <cell r="C35">
            <v>1051659</v>
          </cell>
        </row>
        <row r="36">
          <cell r="A36" t="str">
            <v>U1 - Functional Upgrade - Feeder Improvements</v>
          </cell>
          <cell r="B36">
            <v>0</v>
          </cell>
          <cell r="C36">
            <v>604480.46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181708.52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217409.81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157769.14000000001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81473.58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78339.91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17583.52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32276.880000000001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113499.35</v>
          </cell>
        </row>
        <row r="46">
          <cell r="A46" t="str">
            <v>UV - Functional Upgrade - Vehicles</v>
          </cell>
          <cell r="B46">
            <v>0</v>
          </cell>
          <cell r="C46">
            <v>199168.61</v>
          </cell>
        </row>
        <row r="47">
          <cell r="A47" t="str">
            <v>Total</v>
          </cell>
          <cell r="B47">
            <v>0</v>
          </cell>
          <cell r="C47">
            <v>31836158.52</v>
          </cell>
        </row>
      </sheetData>
      <sheetData sheetId="1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336874.81</v>
          </cell>
        </row>
        <row r="3">
          <cell r="A3" t="str">
            <v>M2 - Mandated - Ovhd/Underground Conversions</v>
          </cell>
          <cell r="B3">
            <v>0</v>
          </cell>
          <cell r="C3">
            <v>33731.26</v>
          </cell>
        </row>
        <row r="4">
          <cell r="A4" t="str">
            <v>M3 - Mandated - Environmental</v>
          </cell>
          <cell r="B4">
            <v>0</v>
          </cell>
          <cell r="C4">
            <v>12423.61</v>
          </cell>
        </row>
        <row r="5">
          <cell r="A5" t="str">
            <v>M4 - Mandated - Neutral Extensions</v>
          </cell>
          <cell r="B5">
            <v>0</v>
          </cell>
          <cell r="C5">
            <v>333681.11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486191.62</v>
          </cell>
        </row>
        <row r="7">
          <cell r="A7" t="str">
            <v>N1 - N1--New Revenue/Connection -  Residential</v>
          </cell>
          <cell r="B7">
            <v>0</v>
          </cell>
          <cell r="C7">
            <v>3408164.13</v>
          </cell>
        </row>
        <row r="8">
          <cell r="A8" t="str">
            <v>N2 - N2--New Revenue/Connection - Commercial</v>
          </cell>
          <cell r="B8">
            <v>0</v>
          </cell>
          <cell r="C8">
            <v>2841615.25</v>
          </cell>
        </row>
        <row r="9">
          <cell r="A9" t="str">
            <v>N3 - N3--New Revenue/Connection - Industrial</v>
          </cell>
          <cell r="B9">
            <v>0</v>
          </cell>
          <cell r="C9">
            <v>684114.64</v>
          </cell>
        </row>
        <row r="10">
          <cell r="A10" t="str">
            <v>N4 - N4--New Revenue/Connection - Irrigation</v>
          </cell>
          <cell r="B10">
            <v>0</v>
          </cell>
          <cell r="C10">
            <v>83072.67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102102.02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832976.96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836043.4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2835554.87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3778680.82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3280492.41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291584.78000000003</v>
          </cell>
        </row>
        <row r="19">
          <cell r="A19" t="str">
            <v>R2 - Replace - Substation - Meters and Relays</v>
          </cell>
          <cell r="B19">
            <v>0</v>
          </cell>
          <cell r="C19">
            <v>501652.73</v>
          </cell>
        </row>
        <row r="20">
          <cell r="A20" t="str">
            <v>R3 - Replace - Substation - Regulators</v>
          </cell>
          <cell r="B20">
            <v>0</v>
          </cell>
          <cell r="C20">
            <v>35505.01</v>
          </cell>
        </row>
        <row r="21">
          <cell r="A21" t="str">
            <v>R4 - Replace - Substation - Transformers</v>
          </cell>
          <cell r="B21">
            <v>0</v>
          </cell>
          <cell r="C21">
            <v>157467.44</v>
          </cell>
        </row>
        <row r="22">
          <cell r="A22" t="str">
            <v>R5 - Replace - Substation - Battery Banks</v>
          </cell>
          <cell r="B22">
            <v>0</v>
          </cell>
          <cell r="C22">
            <v>28998.65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268817.82</v>
          </cell>
        </row>
        <row r="24">
          <cell r="A24" t="str">
            <v>R7 - Replace - Mobile Communications</v>
          </cell>
          <cell r="B24">
            <v>0</v>
          </cell>
          <cell r="C24">
            <v>25531.38</v>
          </cell>
        </row>
        <row r="25">
          <cell r="A25" t="str">
            <v>R8 - Replace - Microwave/Fiber Communications</v>
          </cell>
          <cell r="B25">
            <v>0</v>
          </cell>
          <cell r="C25">
            <v>542548.52</v>
          </cell>
        </row>
        <row r="26">
          <cell r="A26" t="str">
            <v>R9 - Replace - Other Communications</v>
          </cell>
          <cell r="B26">
            <v>0</v>
          </cell>
          <cell r="C26">
            <v>125384.91</v>
          </cell>
        </row>
        <row r="27">
          <cell r="A27" t="str">
            <v>RA - Replace - Underground Cable</v>
          </cell>
          <cell r="B27">
            <v>0</v>
          </cell>
          <cell r="C27">
            <v>752680.71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68988.05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943124.83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1481415.42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745605.13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283407.24</v>
          </cell>
        </row>
        <row r="33">
          <cell r="A33" t="str">
            <v>RI - Replace - Storm and Casualty</v>
          </cell>
          <cell r="B33">
            <v>0</v>
          </cell>
          <cell r="C33">
            <v>653258.12</v>
          </cell>
        </row>
        <row r="34">
          <cell r="A34" t="str">
            <v>RQ - Office Equip/Other General Plant</v>
          </cell>
          <cell r="B34">
            <v>0</v>
          </cell>
          <cell r="C34">
            <v>156526.17000000001</v>
          </cell>
        </row>
        <row r="35">
          <cell r="A35" t="str">
            <v>RV - Replace - Vehicles</v>
          </cell>
          <cell r="B35">
            <v>0</v>
          </cell>
          <cell r="C35">
            <v>958518.14</v>
          </cell>
        </row>
        <row r="36">
          <cell r="A36" t="str">
            <v>U1 - Functional Upgrade - Feeder Improvements</v>
          </cell>
          <cell r="B36">
            <v>0</v>
          </cell>
          <cell r="C36">
            <v>544320.63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181708.06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2514.4899999999998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409094.8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161183.88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72865.86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19770.46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36287.49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113499.74</v>
          </cell>
        </row>
        <row r="46">
          <cell r="A46" t="str">
            <v>UV - Functional Upgrade - Vehicles</v>
          </cell>
          <cell r="B46">
            <v>0</v>
          </cell>
          <cell r="C46">
            <v>181508.86</v>
          </cell>
        </row>
        <row r="47">
          <cell r="A47" t="str">
            <v>Total</v>
          </cell>
          <cell r="B47">
            <v>0</v>
          </cell>
          <cell r="C47">
            <v>29707828.800000001</v>
          </cell>
        </row>
      </sheetData>
      <sheetData sheetId="1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1837496.45</v>
          </cell>
        </row>
        <row r="3">
          <cell r="A3" t="str">
            <v>M2 - Mandated - Ovhd/Underground Conversions</v>
          </cell>
          <cell r="B3">
            <v>0</v>
          </cell>
          <cell r="C3">
            <v>-80874.289999999994</v>
          </cell>
        </row>
        <row r="4">
          <cell r="A4" t="str">
            <v>M3 - Mandated - Environmental</v>
          </cell>
          <cell r="B4">
            <v>0</v>
          </cell>
          <cell r="C4">
            <v>26869.9</v>
          </cell>
        </row>
        <row r="5">
          <cell r="A5" t="str">
            <v>M4 - Mandated - Neutral Extensions</v>
          </cell>
          <cell r="B5">
            <v>0</v>
          </cell>
          <cell r="C5">
            <v>333681.01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492951.17</v>
          </cell>
        </row>
        <row r="7">
          <cell r="A7" t="str">
            <v>N1 - N1--New Revenue/Connection -  Residential</v>
          </cell>
          <cell r="B7">
            <v>0</v>
          </cell>
          <cell r="C7">
            <v>3916022.05</v>
          </cell>
        </row>
        <row r="8">
          <cell r="A8" t="str">
            <v>N2 - N2--New Revenue/Connection - Commercial</v>
          </cell>
          <cell r="B8">
            <v>0</v>
          </cell>
          <cell r="C8">
            <v>3106911.51</v>
          </cell>
        </row>
        <row r="9">
          <cell r="A9" t="str">
            <v>N3 - N3--New Revenue/Connection - Industrial</v>
          </cell>
          <cell r="B9">
            <v>0</v>
          </cell>
          <cell r="C9">
            <v>347568.9</v>
          </cell>
        </row>
        <row r="10">
          <cell r="A10" t="str">
            <v>N4 - N4--New Revenue/Connection - Irrigation</v>
          </cell>
          <cell r="B10">
            <v>0</v>
          </cell>
          <cell r="C10">
            <v>111720.98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482353.83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832976.76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836043.05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2835554.79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4135905.44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3280492.29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570561.05000000005</v>
          </cell>
        </row>
        <row r="19">
          <cell r="A19" t="str">
            <v>R2 - Replace - Substation - Meters and Relays</v>
          </cell>
          <cell r="B19">
            <v>0</v>
          </cell>
          <cell r="C19">
            <v>425264.79</v>
          </cell>
        </row>
        <row r="20">
          <cell r="A20" t="str">
            <v>R3 - Replace - Substation - Regulators</v>
          </cell>
          <cell r="B20">
            <v>0</v>
          </cell>
          <cell r="C20">
            <v>35505.15</v>
          </cell>
        </row>
        <row r="21">
          <cell r="A21" t="str">
            <v>R4 - Replace - Substation - Transformers</v>
          </cell>
          <cell r="B21">
            <v>0</v>
          </cell>
          <cell r="C21">
            <v>157467.41</v>
          </cell>
        </row>
        <row r="22">
          <cell r="A22" t="str">
            <v>R5 - Replace - Substation - Battery Banks</v>
          </cell>
          <cell r="B22">
            <v>0</v>
          </cell>
          <cell r="C22">
            <v>35315.58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331778.15000000002</v>
          </cell>
        </row>
        <row r="24">
          <cell r="A24" t="str">
            <v>R7 - Replace - Mobile Communications</v>
          </cell>
          <cell r="B24">
            <v>0</v>
          </cell>
          <cell r="C24">
            <v>22990.38</v>
          </cell>
        </row>
        <row r="25">
          <cell r="A25" t="str">
            <v>R8 - Replace - Microwave/Fiber Communications</v>
          </cell>
          <cell r="B25">
            <v>0</v>
          </cell>
          <cell r="C25">
            <v>613283.37</v>
          </cell>
        </row>
        <row r="26">
          <cell r="A26" t="str">
            <v>R9 - Replace - Other Communications</v>
          </cell>
          <cell r="B26">
            <v>0</v>
          </cell>
          <cell r="C26">
            <v>117052.47</v>
          </cell>
        </row>
        <row r="27">
          <cell r="A27" t="str">
            <v>RA - Replace - Underground Cable</v>
          </cell>
          <cell r="B27">
            <v>0</v>
          </cell>
          <cell r="C27">
            <v>690211.24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72569.53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943124.66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1665514.08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1725418.02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339043.29</v>
          </cell>
        </row>
        <row r="33">
          <cell r="A33" t="str">
            <v>RI - Replace - Storm and Casualty</v>
          </cell>
          <cell r="B33">
            <v>0</v>
          </cell>
          <cell r="C33">
            <v>1121702.3700000001</v>
          </cell>
        </row>
        <row r="34">
          <cell r="A34" t="str">
            <v>RQ - Office Equip/Other General Plant</v>
          </cell>
          <cell r="B34">
            <v>0</v>
          </cell>
          <cell r="C34">
            <v>166593.73000000001</v>
          </cell>
        </row>
        <row r="35">
          <cell r="A35" t="str">
            <v>RV - Replace - Vehicles</v>
          </cell>
          <cell r="B35">
            <v>0</v>
          </cell>
          <cell r="C35">
            <v>958518.14</v>
          </cell>
        </row>
        <row r="36">
          <cell r="A36" t="str">
            <v>U1 - Functional Upgrade - Feeder Improvements</v>
          </cell>
          <cell r="B36">
            <v>0</v>
          </cell>
          <cell r="C36">
            <v>363841.7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232259.54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2514.46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447431.56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372177.68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51199.15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19769.07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36289.129999999997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125529.38</v>
          </cell>
        </row>
        <row r="46">
          <cell r="A46" t="str">
            <v>UV - Functional Upgrade - Vehicles</v>
          </cell>
          <cell r="B46">
            <v>0</v>
          </cell>
          <cell r="C46">
            <v>181508.83</v>
          </cell>
        </row>
        <row r="47">
          <cell r="A47" t="str">
            <v>Total</v>
          </cell>
          <cell r="B47">
            <v>0</v>
          </cell>
          <cell r="C47">
            <v>34398447.649999999</v>
          </cell>
        </row>
      </sheetData>
      <sheetData sheetId="1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602578.17000000004</v>
          </cell>
          <cell r="C2">
            <v>1035916.56</v>
          </cell>
        </row>
        <row r="3">
          <cell r="A3" t="str">
            <v>M2 - Mandated - Ovhd/Underground Conversions</v>
          </cell>
          <cell r="B3">
            <v>-666816.14</v>
          </cell>
          <cell r="C3">
            <v>58354.91</v>
          </cell>
        </row>
        <row r="4">
          <cell r="A4" t="str">
            <v>M3 - Mandated - Environmental</v>
          </cell>
          <cell r="B4">
            <v>0</v>
          </cell>
          <cell r="C4">
            <v>21602.28</v>
          </cell>
        </row>
        <row r="5">
          <cell r="A5" t="str">
            <v>M4 - Mandated - Neutral Extensions</v>
          </cell>
          <cell r="B5">
            <v>21445.06</v>
          </cell>
          <cell r="C5">
            <v>250460.39</v>
          </cell>
        </row>
        <row r="6">
          <cell r="A6" t="str">
            <v>M5 - Mandated - Community Relations</v>
          </cell>
          <cell r="B6">
            <v>7534.53</v>
          </cell>
          <cell r="C6">
            <v>-0.01</v>
          </cell>
        </row>
        <row r="7">
          <cell r="A7" t="str">
            <v>M6 - Mandated - Joint Use</v>
          </cell>
          <cell r="B7">
            <v>9624.57</v>
          </cell>
          <cell r="C7">
            <v>0</v>
          </cell>
        </row>
        <row r="8">
          <cell r="A8" t="str">
            <v>M9 - Mandated - Public Accommodations &amp; Other</v>
          </cell>
          <cell r="B8">
            <v>266192.52</v>
          </cell>
          <cell r="C8">
            <v>404026.26</v>
          </cell>
        </row>
        <row r="9">
          <cell r="A9" t="str">
            <v>N1 - N1--New Revenue/Connection -  Residential</v>
          </cell>
          <cell r="B9">
            <v>1012992.41</v>
          </cell>
          <cell r="C9">
            <v>3246550.74</v>
          </cell>
        </row>
        <row r="10">
          <cell r="A10" t="str">
            <v>N2 - N2--New Revenue/Connection - Commercial</v>
          </cell>
          <cell r="B10">
            <v>1122895.8899999999</v>
          </cell>
          <cell r="C10">
            <v>2723988.74</v>
          </cell>
        </row>
        <row r="11">
          <cell r="A11" t="str">
            <v>N3 - N3--New Revenue/Connection - Industrial</v>
          </cell>
          <cell r="B11">
            <v>243325.53</v>
          </cell>
          <cell r="C11">
            <v>347569.22</v>
          </cell>
        </row>
        <row r="12">
          <cell r="A12" t="str">
            <v>N4 - N4--New Revenue/Connection - Irrigation</v>
          </cell>
          <cell r="B12">
            <v>-6932.07</v>
          </cell>
          <cell r="C12">
            <v>130382.96</v>
          </cell>
        </row>
        <row r="13">
          <cell r="A13" t="str">
            <v>N5 - New Revenue - Other Utilities</v>
          </cell>
          <cell r="B13">
            <v>2912.29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352401.02</v>
          </cell>
          <cell r="C14">
            <v>207523.09</v>
          </cell>
        </row>
        <row r="15">
          <cell r="A15" t="str">
            <v>N7 - New Revenue/System Reinforcement - Feeder</v>
          </cell>
          <cell r="B15">
            <v>89419.83</v>
          </cell>
          <cell r="C15">
            <v>832976.81</v>
          </cell>
        </row>
        <row r="16">
          <cell r="A16" t="str">
            <v>N8 - New Revenue/System Reinforcement - Substation</v>
          </cell>
          <cell r="B16">
            <v>-751182.49</v>
          </cell>
          <cell r="C16">
            <v>836043.59</v>
          </cell>
        </row>
        <row r="17">
          <cell r="A17" t="str">
            <v>N9 - New Revenue/System Reinforcement - Subtransmis</v>
          </cell>
          <cell r="B17">
            <v>-511350.88</v>
          </cell>
          <cell r="C17">
            <v>1605481.75</v>
          </cell>
        </row>
        <row r="18">
          <cell r="A18" t="str">
            <v>NA - New Revenue/System Reinforcement - Main Grid</v>
          </cell>
          <cell r="B18">
            <v>182887.02</v>
          </cell>
          <cell r="C18">
            <v>4065394.64</v>
          </cell>
        </row>
        <row r="19">
          <cell r="A19" t="str">
            <v>NO - New Revenue/System Reinforcement - Other Gener</v>
          </cell>
          <cell r="B19">
            <v>1269313.19</v>
          </cell>
          <cell r="C19">
            <v>3679265.34</v>
          </cell>
        </row>
        <row r="20">
          <cell r="A20" t="str">
            <v>NT - Temporary Line Extension &gt; 1 Year</v>
          </cell>
          <cell r="B20">
            <v>-41.32</v>
          </cell>
          <cell r="C20">
            <v>0</v>
          </cell>
        </row>
        <row r="21">
          <cell r="A21" t="str">
            <v>PB - DO NOT USE</v>
          </cell>
          <cell r="B21">
            <v>-543804.78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286781.90999999997</v>
          </cell>
          <cell r="C22">
            <v>921626.77</v>
          </cell>
        </row>
        <row r="23">
          <cell r="A23" t="str">
            <v>R2 - Replace - Substation - Meters and Relays</v>
          </cell>
          <cell r="B23">
            <v>87867.98</v>
          </cell>
          <cell r="C23">
            <v>263567.39</v>
          </cell>
        </row>
        <row r="24">
          <cell r="A24" t="str">
            <v>R3 - Replace - Substation - Regulators</v>
          </cell>
          <cell r="B24">
            <v>3342.89</v>
          </cell>
          <cell r="C24">
            <v>35505.31</v>
          </cell>
        </row>
        <row r="25">
          <cell r="A25" t="str">
            <v>R4 - Replace - Substation - Transformers</v>
          </cell>
          <cell r="B25">
            <v>322517.19</v>
          </cell>
          <cell r="C25">
            <v>157467.63</v>
          </cell>
        </row>
        <row r="26">
          <cell r="A26" t="str">
            <v>R5 - Replace - Substation - Battery Banks</v>
          </cell>
          <cell r="B26">
            <v>7455.29</v>
          </cell>
          <cell r="C26">
            <v>20275.939999999999</v>
          </cell>
        </row>
        <row r="27">
          <cell r="A27" t="str">
            <v>R6 - Replace - Substation - Bushings, Glass &amp; Other</v>
          </cell>
          <cell r="B27">
            <v>169434.23999999999</v>
          </cell>
          <cell r="C27">
            <v>346822.6</v>
          </cell>
        </row>
        <row r="28">
          <cell r="A28" t="str">
            <v>R7 - Replace - Mobile Communications</v>
          </cell>
          <cell r="B28">
            <v>6370.64</v>
          </cell>
          <cell r="C28">
            <v>17908.75</v>
          </cell>
        </row>
        <row r="29">
          <cell r="A29" t="str">
            <v>R8 - Replace - Microwave/Fiber Communications</v>
          </cell>
          <cell r="B29">
            <v>-103405.79</v>
          </cell>
          <cell r="C29">
            <v>559476.88</v>
          </cell>
        </row>
        <row r="30">
          <cell r="A30" t="str">
            <v>R9 - Replace - Other Communications</v>
          </cell>
          <cell r="B30">
            <v>30927.11</v>
          </cell>
          <cell r="C30">
            <v>83723.289999999994</v>
          </cell>
        </row>
        <row r="31">
          <cell r="A31" t="str">
            <v>RA - Replace - Underground Cable</v>
          </cell>
          <cell r="B31">
            <v>220968.83</v>
          </cell>
          <cell r="C31">
            <v>690212.74</v>
          </cell>
        </row>
        <row r="32">
          <cell r="A32" t="str">
            <v>RB - Replace - Underground - Vaults &amp; Equipment</v>
          </cell>
          <cell r="B32">
            <v>73928.600000000006</v>
          </cell>
          <cell r="C32">
            <v>76894.55</v>
          </cell>
        </row>
        <row r="33">
          <cell r="A33" t="str">
            <v>RC - Replace - Overhead Distribution Lines - Poles</v>
          </cell>
          <cell r="B33">
            <v>457187.36</v>
          </cell>
          <cell r="C33">
            <v>943125.92</v>
          </cell>
        </row>
        <row r="34">
          <cell r="A34" t="str">
            <v>RD - Replace - Overhead Distribution Lines - Other</v>
          </cell>
          <cell r="B34">
            <v>722136</v>
          </cell>
          <cell r="C34">
            <v>1667987.78</v>
          </cell>
        </row>
        <row r="35">
          <cell r="A35" t="str">
            <v>RE - Replace - Overhead Transmission Lines - Poles</v>
          </cell>
          <cell r="B35">
            <v>966488.01</v>
          </cell>
          <cell r="C35">
            <v>1840119.18</v>
          </cell>
        </row>
        <row r="36">
          <cell r="A36" t="str">
            <v>RF - Replace - Overhead Transmission Lines - Other</v>
          </cell>
          <cell r="B36">
            <v>-155524.92000000001</v>
          </cell>
          <cell r="C36">
            <v>483042.11</v>
          </cell>
        </row>
        <row r="37">
          <cell r="A37" t="str">
            <v>RI - Replace - Storm and Casualty</v>
          </cell>
          <cell r="B37">
            <v>369064.91</v>
          </cell>
          <cell r="C37">
            <v>1299668.68</v>
          </cell>
        </row>
        <row r="38">
          <cell r="A38" t="str">
            <v>RQ - Office Equip/Other General Plant</v>
          </cell>
          <cell r="B38">
            <v>22443.01</v>
          </cell>
          <cell r="C38">
            <v>166595.26999999999</v>
          </cell>
        </row>
        <row r="39">
          <cell r="A39" t="str">
            <v>RS - Replace - Thermal</v>
          </cell>
          <cell r="B39">
            <v>418.38</v>
          </cell>
          <cell r="C39">
            <v>0</v>
          </cell>
        </row>
        <row r="40">
          <cell r="A40" t="str">
            <v>RV - Replace - Vehicles</v>
          </cell>
          <cell r="B40">
            <v>323009.38</v>
          </cell>
          <cell r="C40">
            <v>492814.08000000002</v>
          </cell>
        </row>
        <row r="41">
          <cell r="A41" t="str">
            <v>U1 - Functional Upgrade - Feeder Improvements</v>
          </cell>
          <cell r="B41">
            <v>122582.96</v>
          </cell>
          <cell r="C41">
            <v>363842.32</v>
          </cell>
        </row>
        <row r="42">
          <cell r="A42" t="str">
            <v>U2 - Functional Upgrade - Substation Improvements</v>
          </cell>
          <cell r="B42">
            <v>97337.19</v>
          </cell>
          <cell r="C42">
            <v>232259.59</v>
          </cell>
        </row>
        <row r="43">
          <cell r="A43" t="str">
            <v>U3 - Functional Upgrade - Transmission Improvements</v>
          </cell>
          <cell r="B43">
            <v>-71625.52</v>
          </cell>
          <cell r="C43">
            <v>2494.4699999999998</v>
          </cell>
        </row>
        <row r="44">
          <cell r="A44" t="str">
            <v>U4 - Functional Upgrade - Spare Equipment Additions</v>
          </cell>
          <cell r="B44">
            <v>-0.54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-694.5</v>
          </cell>
          <cell r="C45">
            <v>492280.16</v>
          </cell>
        </row>
        <row r="46">
          <cell r="A46" t="str">
            <v>U6 - Functional Upgrade - Microwave/Fiber Communica</v>
          </cell>
          <cell r="B46">
            <v>-81914.59</v>
          </cell>
          <cell r="C46">
            <v>541655.81999999995</v>
          </cell>
        </row>
        <row r="47">
          <cell r="A47" t="str">
            <v>U7 - Functional Upgrade - Other Communications</v>
          </cell>
          <cell r="B47">
            <v>27830.25</v>
          </cell>
          <cell r="C47">
            <v>42493.4</v>
          </cell>
        </row>
        <row r="48">
          <cell r="A48" t="str">
            <v>U8 - Functional Upgrade - Technology Systems</v>
          </cell>
          <cell r="B48">
            <v>893.57</v>
          </cell>
          <cell r="C48">
            <v>78339.899999999994</v>
          </cell>
        </row>
        <row r="49">
          <cell r="A49" t="str">
            <v>U9 - Functional Upgrade - Computer/Office Equipment</v>
          </cell>
          <cell r="B49">
            <v>0</v>
          </cell>
          <cell r="C49">
            <v>17585.48</v>
          </cell>
        </row>
        <row r="50">
          <cell r="A50" t="str">
            <v>UA - Functional Upgrade - Safety Improvements</v>
          </cell>
          <cell r="B50">
            <v>44858.29</v>
          </cell>
          <cell r="C50">
            <v>32278.51</v>
          </cell>
        </row>
        <row r="51">
          <cell r="A51" t="str">
            <v>UB - Functional Upgrade - Economically Justified</v>
          </cell>
          <cell r="B51">
            <v>9707.7900000000009</v>
          </cell>
          <cell r="C51">
            <v>0</v>
          </cell>
        </row>
        <row r="52">
          <cell r="A52" t="str">
            <v>UQ - Functional Upgrade - Other General Plant</v>
          </cell>
          <cell r="B52">
            <v>654718.43999999994</v>
          </cell>
          <cell r="C52">
            <v>125530.78</v>
          </cell>
        </row>
        <row r="53">
          <cell r="A53" t="str">
            <v>UV - Functional Upgrade - Vehicles</v>
          </cell>
          <cell r="B53">
            <v>4285.49</v>
          </cell>
          <cell r="C53">
            <v>93210.3</v>
          </cell>
        </row>
        <row r="54">
          <cell r="A54" t="str">
            <v>Total</v>
          </cell>
          <cell r="B54">
            <v>7322784.2000000002</v>
          </cell>
          <cell r="C54">
            <v>31534342.870000001</v>
          </cell>
        </row>
      </sheetData>
      <sheetData sheetId="1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-1148257.7</v>
          </cell>
          <cell r="C2">
            <v>616276.6</v>
          </cell>
        </row>
        <row r="3">
          <cell r="A3" t="str">
            <v>M2 - Mandated - Ovhd/Underground Conversions</v>
          </cell>
          <cell r="B3">
            <v>297714.67</v>
          </cell>
          <cell r="C3">
            <v>192100.12</v>
          </cell>
        </row>
        <row r="4">
          <cell r="A4" t="str">
            <v>M3 - Mandated - Environmental</v>
          </cell>
          <cell r="B4">
            <v>11.4</v>
          </cell>
          <cell r="C4">
            <v>10886.16</v>
          </cell>
        </row>
        <row r="5">
          <cell r="A5" t="str">
            <v>M4 - Mandated - Neutral Extensions</v>
          </cell>
          <cell r="B5">
            <v>32604.06</v>
          </cell>
          <cell r="C5">
            <v>84018.81</v>
          </cell>
        </row>
        <row r="6">
          <cell r="A6" t="str">
            <v>M5 - Mandated - Community Relations</v>
          </cell>
          <cell r="B6">
            <v>25099.03</v>
          </cell>
          <cell r="C6">
            <v>0</v>
          </cell>
        </row>
        <row r="7">
          <cell r="A7" t="str">
            <v>M6 - Mandated - Joint Use</v>
          </cell>
          <cell r="B7">
            <v>24305.72</v>
          </cell>
          <cell r="C7">
            <v>0</v>
          </cell>
        </row>
        <row r="8">
          <cell r="A8" t="str">
            <v>M9 - Mandated - Public Accommodations &amp; Other</v>
          </cell>
          <cell r="B8">
            <v>387236.81</v>
          </cell>
          <cell r="C8">
            <v>734471.44</v>
          </cell>
        </row>
        <row r="9">
          <cell r="A9" t="str">
            <v>N1 - N1--New Revenue/Connection -  Residential</v>
          </cell>
          <cell r="B9">
            <v>5513283.1900000004</v>
          </cell>
          <cell r="C9">
            <v>3822102.22</v>
          </cell>
        </row>
        <row r="10">
          <cell r="A10" t="str">
            <v>N2 - N2--New Revenue/Connection - Commercial</v>
          </cell>
          <cell r="B10">
            <v>3248750.61</v>
          </cell>
          <cell r="C10">
            <v>2791978.75</v>
          </cell>
        </row>
        <row r="11">
          <cell r="A11" t="str">
            <v>N3 - N3--New Revenue/Connection - Industrial</v>
          </cell>
          <cell r="B11">
            <v>364576.87</v>
          </cell>
          <cell r="C11">
            <v>341093.87</v>
          </cell>
        </row>
        <row r="12">
          <cell r="A12" t="str">
            <v>N4 - N4--New Revenue/Connection - Irrigation</v>
          </cell>
          <cell r="B12">
            <v>142488.20000000001</v>
          </cell>
          <cell r="C12">
            <v>205422.1</v>
          </cell>
        </row>
        <row r="13">
          <cell r="A13" t="str">
            <v>N5 - New Revenue - Other Utilities</v>
          </cell>
          <cell r="B13">
            <v>638.05999999999995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575806.52</v>
          </cell>
          <cell r="C14">
            <v>52675.76</v>
          </cell>
        </row>
        <row r="15">
          <cell r="A15" t="str">
            <v>N7 - New Revenue/System Reinforcement - Feeder</v>
          </cell>
          <cell r="B15">
            <v>644731.44999999995</v>
          </cell>
          <cell r="C15">
            <v>832976.96</v>
          </cell>
        </row>
        <row r="16">
          <cell r="A16" t="str">
            <v>N8 - New Revenue/System Reinforcement - Substation</v>
          </cell>
          <cell r="B16">
            <v>1223766.45</v>
          </cell>
          <cell r="C16">
            <v>456837.45</v>
          </cell>
        </row>
        <row r="17">
          <cell r="A17" t="str">
            <v>N9 - New Revenue/System Reinforcement - Subtransmis</v>
          </cell>
          <cell r="B17">
            <v>1636403.86</v>
          </cell>
          <cell r="C17">
            <v>990445.17</v>
          </cell>
        </row>
        <row r="18">
          <cell r="A18" t="str">
            <v>NA - New Revenue/System Reinforcement - Main Grid</v>
          </cell>
          <cell r="B18">
            <v>661173.66</v>
          </cell>
          <cell r="C18">
            <v>4884219.62</v>
          </cell>
        </row>
        <row r="19">
          <cell r="A19" t="str">
            <v>NO - New Revenue/System Reinforcement - Other Gener</v>
          </cell>
          <cell r="B19">
            <v>711474.05</v>
          </cell>
          <cell r="C19">
            <v>3280492.42</v>
          </cell>
        </row>
        <row r="20">
          <cell r="A20" t="str">
            <v>NT - Temporary Line Extension &gt; 1 Year</v>
          </cell>
          <cell r="B20">
            <v>15659.91</v>
          </cell>
          <cell r="C20">
            <v>0</v>
          </cell>
        </row>
        <row r="21">
          <cell r="A21" t="str">
            <v>P7 - DO NOT USE</v>
          </cell>
          <cell r="B21">
            <v>-507.03</v>
          </cell>
          <cell r="C21">
            <v>0</v>
          </cell>
        </row>
        <row r="22">
          <cell r="A22" t="str">
            <v>PB - DO NOT USE</v>
          </cell>
          <cell r="B22">
            <v>-132604.37</v>
          </cell>
          <cell r="C22">
            <v>0</v>
          </cell>
        </row>
        <row r="23">
          <cell r="A23" t="str">
            <v>R1 - Replace - Substation - Switchgear, Breakers, R</v>
          </cell>
          <cell r="B23">
            <v>548535.42000000004</v>
          </cell>
          <cell r="C23">
            <v>807346.24</v>
          </cell>
        </row>
        <row r="24">
          <cell r="A24" t="str">
            <v>R2 - Replace - Substation - Meters and Relays</v>
          </cell>
          <cell r="B24">
            <v>440758.53</v>
          </cell>
          <cell r="C24">
            <v>310786.81</v>
          </cell>
        </row>
        <row r="25">
          <cell r="A25" t="str">
            <v>R3 - Replace - Substation - Regulators</v>
          </cell>
          <cell r="B25">
            <v>122175.67</v>
          </cell>
          <cell r="C25">
            <v>35505.019999999997</v>
          </cell>
        </row>
        <row r="26">
          <cell r="A26" t="str">
            <v>R4 - Replace - Substation - Transformers</v>
          </cell>
          <cell r="B26">
            <v>-103654.44</v>
          </cell>
          <cell r="C26">
            <v>135371.22</v>
          </cell>
        </row>
        <row r="27">
          <cell r="A27" t="str">
            <v>R5 - Replace - Substation - Battery Banks</v>
          </cell>
          <cell r="B27">
            <v>37351.96</v>
          </cell>
          <cell r="C27">
            <v>20275.71</v>
          </cell>
        </row>
        <row r="28">
          <cell r="A28" t="str">
            <v>R6 - Replace - Substation - Bushings, Glass &amp; Other</v>
          </cell>
          <cell r="B28">
            <v>553366.48</v>
          </cell>
          <cell r="C28">
            <v>398412.61</v>
          </cell>
        </row>
        <row r="29">
          <cell r="A29" t="str">
            <v>R7 - Replace - Mobile Communications</v>
          </cell>
          <cell r="B29">
            <v>-111248.83</v>
          </cell>
          <cell r="C29">
            <v>17908.5</v>
          </cell>
        </row>
        <row r="30">
          <cell r="A30" t="str">
            <v>R8 - Replace - Microwave/Fiber Communications</v>
          </cell>
          <cell r="B30">
            <v>278240.73</v>
          </cell>
          <cell r="C30">
            <v>514106.93</v>
          </cell>
        </row>
        <row r="31">
          <cell r="A31" t="str">
            <v>R9 - Replace - Other Communications</v>
          </cell>
          <cell r="B31">
            <v>195808.5</v>
          </cell>
          <cell r="C31">
            <v>83723.13</v>
          </cell>
        </row>
        <row r="32">
          <cell r="A32" t="str">
            <v>RA - Replace - Underground Cable</v>
          </cell>
          <cell r="B32">
            <v>705729.21</v>
          </cell>
          <cell r="C32">
            <v>581920.68000000005</v>
          </cell>
        </row>
        <row r="33">
          <cell r="A33" t="str">
            <v>RB - Replace - Underground - Vaults &amp; Equipment</v>
          </cell>
          <cell r="B33">
            <v>182796.21</v>
          </cell>
          <cell r="C33">
            <v>72197.97</v>
          </cell>
        </row>
        <row r="34">
          <cell r="A34" t="str">
            <v>RC - Replace - Overhead Distribution Lines - Poles</v>
          </cell>
          <cell r="B34">
            <v>1154123.3999999999</v>
          </cell>
          <cell r="C34">
            <v>943124.85</v>
          </cell>
        </row>
        <row r="35">
          <cell r="A35" t="str">
            <v>RD - Replace - Overhead Distribution Lines - Other</v>
          </cell>
          <cell r="B35">
            <v>1781483.43</v>
          </cell>
          <cell r="C35">
            <v>1665514.86</v>
          </cell>
        </row>
        <row r="36">
          <cell r="A36" t="str">
            <v>RE - Replace - Overhead Transmission Lines - Poles</v>
          </cell>
          <cell r="B36">
            <v>1754884.49</v>
          </cell>
          <cell r="C36">
            <v>1873959.78</v>
          </cell>
        </row>
        <row r="37">
          <cell r="A37" t="str">
            <v>RF - Replace - Overhead Transmission Lines - Other</v>
          </cell>
          <cell r="B37">
            <v>1119613.95</v>
          </cell>
          <cell r="C37">
            <v>489193.49</v>
          </cell>
        </row>
        <row r="38">
          <cell r="A38" t="str">
            <v>RI - Replace - Storm and Casualty</v>
          </cell>
          <cell r="B38">
            <v>1070992.93</v>
          </cell>
          <cell r="C38">
            <v>1280567.4099999999</v>
          </cell>
        </row>
        <row r="39">
          <cell r="A39" t="str">
            <v>RQ - Office Equip/Other General Plant</v>
          </cell>
          <cell r="B39">
            <v>31654.67</v>
          </cell>
          <cell r="C39">
            <v>166595.76999999999</v>
          </cell>
        </row>
        <row r="40">
          <cell r="A40" t="str">
            <v>RV - Replace - Vehicles</v>
          </cell>
          <cell r="B40">
            <v>128606.47</v>
          </cell>
          <cell r="C40">
            <v>492814.09</v>
          </cell>
        </row>
        <row r="41">
          <cell r="A41" t="str">
            <v>U1 - Functional Upgrade - Feeder Improvements</v>
          </cell>
          <cell r="B41">
            <v>526125.93999999994</v>
          </cell>
          <cell r="C41">
            <v>303682.26</v>
          </cell>
        </row>
        <row r="42">
          <cell r="A42" t="str">
            <v>U2 - Functional Upgrade - Substation Improvements</v>
          </cell>
          <cell r="B42">
            <v>157567.6</v>
          </cell>
          <cell r="C42">
            <v>232259.12</v>
          </cell>
        </row>
        <row r="43">
          <cell r="A43" t="str">
            <v>U3 - Functional Upgrade - Transmission Improvements</v>
          </cell>
          <cell r="B43">
            <v>-277984.92</v>
          </cell>
          <cell r="C43">
            <v>2494.44</v>
          </cell>
        </row>
        <row r="44">
          <cell r="A44" t="str">
            <v>U4 - Functional Upgrade - Spare Equipment Additions</v>
          </cell>
          <cell r="B44">
            <v>365.74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91261.440000000002</v>
          </cell>
          <cell r="C45">
            <v>3047505.71</v>
          </cell>
        </row>
        <row r="46">
          <cell r="A46" t="str">
            <v>U6 - Functional Upgrade - Microwave/Fiber Communica</v>
          </cell>
          <cell r="B46">
            <v>182002.74</v>
          </cell>
          <cell r="C46">
            <v>497733.57</v>
          </cell>
        </row>
        <row r="47">
          <cell r="A47" t="str">
            <v>U7 - Functional Upgrade - Other Communications</v>
          </cell>
          <cell r="B47">
            <v>12276.81</v>
          </cell>
          <cell r="C47">
            <v>30799.26</v>
          </cell>
        </row>
        <row r="48">
          <cell r="A48" t="str">
            <v>U8 - Functional Upgrade - Technology Systems</v>
          </cell>
          <cell r="B48">
            <v>33289.699999999997</v>
          </cell>
          <cell r="C48">
            <v>78339.899999999994</v>
          </cell>
        </row>
        <row r="49">
          <cell r="A49" t="str">
            <v>U9 - Functional Upgrade - Computer/Office Equipment</v>
          </cell>
          <cell r="B49">
            <v>3362.78</v>
          </cell>
          <cell r="C49">
            <v>17584.86</v>
          </cell>
        </row>
        <row r="50">
          <cell r="A50" t="str">
            <v>UA - Functional Upgrade - Safety Improvements</v>
          </cell>
          <cell r="B50">
            <v>194923.88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25287.66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114429.27</v>
          </cell>
          <cell r="C52">
            <v>125531.31</v>
          </cell>
        </row>
        <row r="53">
          <cell r="A53" t="str">
            <v>US - Functional Upgrade - Thermal</v>
          </cell>
          <cell r="B53">
            <v>100.82</v>
          </cell>
          <cell r="C53">
            <v>0</v>
          </cell>
        </row>
        <row r="54">
          <cell r="A54" t="str">
            <v>UV - Functional Upgrade - Vehicles</v>
          </cell>
          <cell r="B54">
            <v>80733.13</v>
          </cell>
          <cell r="C54">
            <v>93210.27</v>
          </cell>
        </row>
        <row r="55">
          <cell r="A55" t="str">
            <v>Total</v>
          </cell>
          <cell r="B55">
            <v>25259316.789999999</v>
          </cell>
          <cell r="C55">
            <v>33646740.07</v>
          </cell>
        </row>
      </sheetData>
      <sheetData sheetId="1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2648388.44</v>
          </cell>
          <cell r="C2">
            <v>837335.8</v>
          </cell>
        </row>
        <row r="3">
          <cell r="A3" t="str">
            <v>M2 - Mandated - Ovhd/Underground Conversions</v>
          </cell>
          <cell r="B3">
            <v>426158.47</v>
          </cell>
          <cell r="C3">
            <v>-73067.67</v>
          </cell>
        </row>
        <row r="4">
          <cell r="A4" t="str">
            <v>M3 - Mandated - Environmental</v>
          </cell>
          <cell r="B4">
            <v>1926.43</v>
          </cell>
          <cell r="C4">
            <v>8523.09</v>
          </cell>
        </row>
        <row r="5">
          <cell r="A5" t="str">
            <v>M4 - Mandated - Neutral Extensions</v>
          </cell>
          <cell r="B5">
            <v>21634.5</v>
          </cell>
          <cell r="C5">
            <v>84018.83</v>
          </cell>
        </row>
        <row r="6">
          <cell r="A6" t="str">
            <v>M5 - Mandated - Community Relations</v>
          </cell>
          <cell r="B6">
            <v>7356.55</v>
          </cell>
          <cell r="C6">
            <v>0</v>
          </cell>
        </row>
        <row r="7">
          <cell r="A7" t="str">
            <v>M6 - Mandated - Joint Use</v>
          </cell>
          <cell r="B7">
            <v>5680.34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15908.26</v>
          </cell>
          <cell r="C8">
            <v>1159520.1399999999</v>
          </cell>
        </row>
        <row r="9">
          <cell r="A9" t="str">
            <v>N1 - N1--New Revenue/Connection -  Residential</v>
          </cell>
          <cell r="B9">
            <v>3478617.14</v>
          </cell>
          <cell r="C9">
            <v>3319621.67</v>
          </cell>
        </row>
        <row r="10">
          <cell r="A10" t="str">
            <v>N2 - N2--New Revenue/Connection - Commercial</v>
          </cell>
          <cell r="B10">
            <v>2617253.69</v>
          </cell>
          <cell r="C10">
            <v>2514049.8199999998</v>
          </cell>
        </row>
        <row r="11">
          <cell r="A11" t="str">
            <v>N3 - N3--New Revenue/Connection - Industrial</v>
          </cell>
          <cell r="B11">
            <v>659653.18999999994</v>
          </cell>
          <cell r="C11">
            <v>347568.93</v>
          </cell>
        </row>
        <row r="12">
          <cell r="A12" t="str">
            <v>N4 - N4--New Revenue/Connection - Irrigation</v>
          </cell>
          <cell r="B12">
            <v>89711.11</v>
          </cell>
          <cell r="C12">
            <v>300651.73</v>
          </cell>
        </row>
        <row r="13">
          <cell r="A13" t="str">
            <v>N5 - New Revenue - Other Utilities</v>
          </cell>
          <cell r="B13">
            <v>-7341.51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479441.63</v>
          </cell>
          <cell r="C14">
            <v>375551.14</v>
          </cell>
        </row>
        <row r="15">
          <cell r="A15" t="str">
            <v>N7 - New Revenue/System Reinforcement - Feeder</v>
          </cell>
          <cell r="B15">
            <v>1372392.76</v>
          </cell>
          <cell r="C15">
            <v>905468.98</v>
          </cell>
        </row>
        <row r="16">
          <cell r="A16" t="str">
            <v>N8 - New Revenue/System Reinforcement - Substation</v>
          </cell>
          <cell r="B16">
            <v>2529474.59</v>
          </cell>
          <cell r="C16">
            <v>2886288.78</v>
          </cell>
        </row>
        <row r="17">
          <cell r="A17" t="str">
            <v>N9 - New Revenue/System Reinforcement - Subtransmis</v>
          </cell>
          <cell r="B17">
            <v>2616691.62</v>
          </cell>
          <cell r="C17">
            <v>1262635.5</v>
          </cell>
        </row>
        <row r="18">
          <cell r="A18" t="str">
            <v>NA - New Revenue/System Reinforcement - Main Grid</v>
          </cell>
          <cell r="B18">
            <v>1345974.06</v>
          </cell>
          <cell r="C18">
            <v>2459155.58</v>
          </cell>
        </row>
        <row r="19">
          <cell r="A19" t="str">
            <v>NO - New Revenue/System Reinforcement - Other Gener</v>
          </cell>
          <cell r="B19">
            <v>777572.85</v>
          </cell>
          <cell r="C19">
            <v>3280492.33</v>
          </cell>
        </row>
        <row r="20">
          <cell r="A20" t="str">
            <v>NT - Temporary Line Extension &gt; 1 Year</v>
          </cell>
          <cell r="B20">
            <v>-12137.27</v>
          </cell>
          <cell r="C20">
            <v>0</v>
          </cell>
        </row>
        <row r="21">
          <cell r="A21" t="str">
            <v>PB - DO NOT USE</v>
          </cell>
          <cell r="B21">
            <v>999124.97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195430.47</v>
          </cell>
          <cell r="C22">
            <v>362314.27</v>
          </cell>
        </row>
        <row r="23">
          <cell r="A23" t="str">
            <v>R2 - Replace - Substation - Meters and Relays</v>
          </cell>
          <cell r="B23">
            <v>138447.95000000001</v>
          </cell>
          <cell r="C23">
            <v>439668.25</v>
          </cell>
        </row>
        <row r="24">
          <cell r="A24" t="str">
            <v>R3 - Replace - Substation - Regulators</v>
          </cell>
          <cell r="B24">
            <v>82806.78</v>
          </cell>
          <cell r="C24">
            <v>39916.86</v>
          </cell>
        </row>
        <row r="25">
          <cell r="A25" t="str">
            <v>R4 - Replace - Substation - Transformers</v>
          </cell>
          <cell r="B25">
            <v>10749.92</v>
          </cell>
          <cell r="C25">
            <v>135371.29999999999</v>
          </cell>
        </row>
        <row r="26">
          <cell r="A26" t="str">
            <v>R5 - Replace - Substation - Battery Banks</v>
          </cell>
          <cell r="B26">
            <v>23014.02</v>
          </cell>
          <cell r="C26">
            <v>120541.69</v>
          </cell>
        </row>
        <row r="27">
          <cell r="A27" t="str">
            <v>R6 - Replace - Substation - Bushings, Glass &amp; Other</v>
          </cell>
          <cell r="B27">
            <v>409920.27</v>
          </cell>
          <cell r="C27">
            <v>444401.65</v>
          </cell>
        </row>
        <row r="28">
          <cell r="A28" t="str">
            <v>R7 - Replace - Mobile Communications</v>
          </cell>
          <cell r="B28">
            <v>14205.35</v>
          </cell>
          <cell r="C28">
            <v>17908.419999999998</v>
          </cell>
        </row>
        <row r="29">
          <cell r="A29" t="str">
            <v>R8 - Replace - Microwave/Fiber Communications</v>
          </cell>
          <cell r="B29">
            <v>56472.52</v>
          </cell>
          <cell r="C29">
            <v>317291.88</v>
          </cell>
        </row>
        <row r="30">
          <cell r="A30" t="str">
            <v>R9 - Replace - Other Communications</v>
          </cell>
          <cell r="B30">
            <v>43569.69</v>
          </cell>
          <cell r="C30">
            <v>42061.23</v>
          </cell>
        </row>
        <row r="31">
          <cell r="A31" t="str">
            <v>RA - Replace - Underground Cable</v>
          </cell>
          <cell r="B31">
            <v>239690.48</v>
          </cell>
          <cell r="C31">
            <v>519452.18</v>
          </cell>
        </row>
        <row r="32">
          <cell r="A32" t="str">
            <v>RB - Replace - Underground - Vaults &amp; Equipment</v>
          </cell>
          <cell r="B32">
            <v>144913.75</v>
          </cell>
          <cell r="C32">
            <v>66885.440000000002</v>
          </cell>
        </row>
        <row r="33">
          <cell r="A33" t="str">
            <v>RC - Replace - Overhead Distribution Lines - Poles</v>
          </cell>
          <cell r="B33">
            <v>997475.66</v>
          </cell>
          <cell r="C33">
            <v>825937.05</v>
          </cell>
        </row>
        <row r="34">
          <cell r="A34" t="str">
            <v>RD - Replace - Overhead Distribution Lines - Other</v>
          </cell>
          <cell r="B34">
            <v>1584076.14</v>
          </cell>
          <cell r="C34">
            <v>1665514.78</v>
          </cell>
        </row>
        <row r="35">
          <cell r="A35" t="str">
            <v>RE - Replace - Overhead Transmission Lines - Poles</v>
          </cell>
          <cell r="B35">
            <v>2782258.92</v>
          </cell>
          <cell r="C35">
            <v>2065862.92</v>
          </cell>
        </row>
        <row r="36">
          <cell r="A36" t="str">
            <v>RF - Replace - Overhead Transmission Lines - Other</v>
          </cell>
          <cell r="B36">
            <v>811241.88</v>
          </cell>
          <cell r="C36">
            <v>615342.93999999994</v>
          </cell>
        </row>
        <row r="37">
          <cell r="A37" t="str">
            <v>RG - Replace - Computers/Software</v>
          </cell>
          <cell r="B37">
            <v>116</v>
          </cell>
          <cell r="C37">
            <v>0</v>
          </cell>
        </row>
        <row r="38">
          <cell r="A38" t="str">
            <v>RI - Replace - Storm and Casualty</v>
          </cell>
          <cell r="B38">
            <v>1301464.4099999999</v>
          </cell>
          <cell r="C38">
            <v>844476.16</v>
          </cell>
        </row>
        <row r="39">
          <cell r="A39" t="str">
            <v>RQ - Office Equip/Other General Plant</v>
          </cell>
          <cell r="B39">
            <v>113750.06</v>
          </cell>
          <cell r="C39">
            <v>176694.73</v>
          </cell>
        </row>
        <row r="40">
          <cell r="A40" t="str">
            <v>RV - Replace - Vehicles</v>
          </cell>
          <cell r="B40">
            <v>983997.3</v>
          </cell>
          <cell r="C40">
            <v>399673.25</v>
          </cell>
        </row>
        <row r="41">
          <cell r="A41" t="str">
            <v>U1 - Functional Upgrade - Feeder Improvements</v>
          </cell>
          <cell r="B41">
            <v>385918.17</v>
          </cell>
          <cell r="C41">
            <v>303682.15999999997</v>
          </cell>
        </row>
        <row r="42">
          <cell r="A42" t="str">
            <v>U2 - Functional Upgrade - Substation Improvements</v>
          </cell>
          <cell r="B42">
            <v>188428.66</v>
          </cell>
          <cell r="C42">
            <v>232259.35</v>
          </cell>
        </row>
        <row r="43">
          <cell r="A43" t="str">
            <v>U3 - Functional Upgrade - Transmission Improvements</v>
          </cell>
          <cell r="B43">
            <v>121619.08</v>
          </cell>
          <cell r="C43">
            <v>2494.42</v>
          </cell>
        </row>
        <row r="44">
          <cell r="A44" t="str">
            <v>U4 - Functional Upgrade - Spare Equipment Additions</v>
          </cell>
          <cell r="B44">
            <v>27117.47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78393.23</v>
          </cell>
          <cell r="C45">
            <v>185519.29</v>
          </cell>
        </row>
        <row r="46">
          <cell r="A46" t="str">
            <v>U6 - Functional Upgrade - Microwave/Fiber Communica</v>
          </cell>
          <cell r="B46">
            <v>146674.6</v>
          </cell>
          <cell r="C46">
            <v>487706.97</v>
          </cell>
        </row>
        <row r="47">
          <cell r="A47" t="str">
            <v>U7 - Functional Upgrade - Other Communications</v>
          </cell>
          <cell r="B47">
            <v>22043.93</v>
          </cell>
          <cell r="C47">
            <v>19916.669999999998</v>
          </cell>
        </row>
        <row r="48">
          <cell r="A48" t="str">
            <v>U8 - Functional Upgrade - Technology Systems</v>
          </cell>
          <cell r="B48">
            <v>51700.46</v>
          </cell>
          <cell r="C48">
            <v>78339.91</v>
          </cell>
        </row>
        <row r="49">
          <cell r="A49" t="str">
            <v>U9 - Functional Upgrade - Computer/Office Equipment</v>
          </cell>
          <cell r="B49">
            <v>9817.8799999999992</v>
          </cell>
          <cell r="C49">
            <v>17583.5</v>
          </cell>
        </row>
        <row r="50">
          <cell r="A50" t="str">
            <v>UA - Functional Upgrade - Safety Improvements</v>
          </cell>
          <cell r="B50">
            <v>119232.55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27554.84</v>
          </cell>
          <cell r="C51">
            <v>0</v>
          </cell>
        </row>
        <row r="52">
          <cell r="A52" t="str">
            <v>UQ - Functional Upgrade - Other General Plant</v>
          </cell>
          <cell r="B52">
            <v>282154.58</v>
          </cell>
          <cell r="C52">
            <v>125530.75</v>
          </cell>
        </row>
        <row r="53">
          <cell r="A53" t="str">
            <v>UV - Functional Upgrade - Vehicles</v>
          </cell>
          <cell r="B53">
            <v>174733.47</v>
          </cell>
          <cell r="C53">
            <v>75550.55</v>
          </cell>
        </row>
        <row r="54">
          <cell r="A54" t="str">
            <v>Total</v>
          </cell>
          <cell r="B54">
            <v>31642472.309999999</v>
          </cell>
          <cell r="C54">
            <v>30327990.07</v>
          </cell>
        </row>
      </sheetData>
      <sheetData sheetId="1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1230182.97</v>
          </cell>
          <cell r="C2">
            <v>915258.49</v>
          </cell>
        </row>
        <row r="3">
          <cell r="A3" t="str">
            <v>M2 - Mandated - Ovhd/Underground Conversions</v>
          </cell>
          <cell r="B3">
            <v>-16234.59</v>
          </cell>
          <cell r="C3">
            <v>287896.02</v>
          </cell>
        </row>
        <row r="4">
          <cell r="A4" t="str">
            <v>M3 - Mandated - Environmental</v>
          </cell>
          <cell r="B4">
            <v>14810.32</v>
          </cell>
          <cell r="C4">
            <v>7697.03</v>
          </cell>
        </row>
        <row r="5">
          <cell r="A5" t="str">
            <v>M4 - Mandated - Neutral Extensions</v>
          </cell>
          <cell r="B5">
            <v>3010.74</v>
          </cell>
          <cell r="C5">
            <v>84018.77</v>
          </cell>
        </row>
        <row r="6">
          <cell r="A6" t="str">
            <v>M5 - Mandated - Community Relations</v>
          </cell>
          <cell r="B6">
            <v>8733.7000000000007</v>
          </cell>
          <cell r="C6">
            <v>0</v>
          </cell>
        </row>
        <row r="7">
          <cell r="A7" t="str">
            <v>M6 - Mandated - Joint Use</v>
          </cell>
          <cell r="B7">
            <v>15071.96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1089696.8400000001</v>
          </cell>
          <cell r="C8">
            <v>667446.07999999996</v>
          </cell>
        </row>
        <row r="9">
          <cell r="A9" t="str">
            <v>N1 - N1--New Revenue/Connection -  Residential</v>
          </cell>
          <cell r="B9">
            <v>3698931.87</v>
          </cell>
          <cell r="C9">
            <v>3459435.13</v>
          </cell>
        </row>
        <row r="10">
          <cell r="A10" t="str">
            <v>N2 - N2--New Revenue/Connection - Commercial</v>
          </cell>
          <cell r="B10">
            <v>3019872.59</v>
          </cell>
          <cell r="C10">
            <v>2703824.1</v>
          </cell>
        </row>
        <row r="11">
          <cell r="A11" t="str">
            <v>N3 - N3--New Revenue/Connection - Industrial</v>
          </cell>
          <cell r="B11">
            <v>631535.47</v>
          </cell>
          <cell r="C11">
            <v>470319.8</v>
          </cell>
        </row>
        <row r="12">
          <cell r="A12" t="str">
            <v>N4 - N4--New Revenue/Connection - Irrigation</v>
          </cell>
          <cell r="B12">
            <v>433688.65</v>
          </cell>
          <cell r="C12">
            <v>404805.57</v>
          </cell>
        </row>
        <row r="13">
          <cell r="A13" t="str">
            <v>N5 - New Revenue - Other Utilities</v>
          </cell>
          <cell r="B13">
            <v>-97754.84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679008.28</v>
          </cell>
          <cell r="C14">
            <v>425883.66</v>
          </cell>
        </row>
        <row r="15">
          <cell r="A15" t="str">
            <v>N7 - New Revenue/System Reinforcement - Feeder</v>
          </cell>
          <cell r="B15">
            <v>1352731.97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5860188.0199999996</v>
          </cell>
          <cell r="C16">
            <v>7903811.8099999996</v>
          </cell>
        </row>
        <row r="17">
          <cell r="A17" t="str">
            <v>N9 - New Revenue/System Reinforcement - Subtransmis</v>
          </cell>
          <cell r="B17">
            <v>1884642.87</v>
          </cell>
          <cell r="C17">
            <v>1807016.65</v>
          </cell>
        </row>
        <row r="18">
          <cell r="A18" t="str">
            <v>NA - New Revenue/System Reinforcement - Main Grid</v>
          </cell>
          <cell r="B18">
            <v>1373927.8</v>
          </cell>
          <cell r="C18">
            <v>2498228.1800000002</v>
          </cell>
        </row>
        <row r="19">
          <cell r="A19" t="str">
            <v>NO - New Revenue/System Reinforcement - Other Gener</v>
          </cell>
          <cell r="B19">
            <v>487622.66</v>
          </cell>
          <cell r="C19">
            <v>3679265.21</v>
          </cell>
        </row>
        <row r="20">
          <cell r="A20" t="str">
            <v>NT - Temporary Line Extension &gt; 1 Year</v>
          </cell>
          <cell r="B20">
            <v>42983</v>
          </cell>
          <cell r="C20">
            <v>0</v>
          </cell>
        </row>
        <row r="21">
          <cell r="A21" t="str">
            <v>PB - DO NOT USE</v>
          </cell>
          <cell r="B21">
            <v>1939173.62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418599.13</v>
          </cell>
          <cell r="C22">
            <v>760832.21</v>
          </cell>
        </row>
        <row r="23">
          <cell r="A23" t="str">
            <v>R2 - Replace - Substation - Meters and Relays</v>
          </cell>
          <cell r="B23">
            <v>354052.07</v>
          </cell>
          <cell r="C23">
            <v>400803.51</v>
          </cell>
        </row>
        <row r="24">
          <cell r="A24" t="str">
            <v>R3 - Replace - Substation - Regulators</v>
          </cell>
          <cell r="B24">
            <v>-3144.24</v>
          </cell>
          <cell r="C24">
            <v>39916.92</v>
          </cell>
        </row>
        <row r="25">
          <cell r="A25" t="str">
            <v>R4 - Replace - Substation - Transformers</v>
          </cell>
          <cell r="B25">
            <v>144503.29</v>
          </cell>
          <cell r="C25">
            <v>124323.24</v>
          </cell>
        </row>
        <row r="26">
          <cell r="A26" t="str">
            <v>R5 - Replace - Substation - Battery Banks</v>
          </cell>
          <cell r="B26">
            <v>57589.32</v>
          </cell>
          <cell r="C26">
            <v>55586.54</v>
          </cell>
        </row>
        <row r="27">
          <cell r="A27" t="str">
            <v>R6 - Replace - Substation - Bushings, Glass &amp; Other</v>
          </cell>
          <cell r="B27">
            <v>322888.13</v>
          </cell>
          <cell r="C27">
            <v>421423.09</v>
          </cell>
        </row>
        <row r="28">
          <cell r="A28" t="str">
            <v>R7 - Replace - Mobile Communications</v>
          </cell>
          <cell r="B28">
            <v>41059.050000000003</v>
          </cell>
          <cell r="C28">
            <v>22990.44</v>
          </cell>
        </row>
        <row r="29">
          <cell r="A29" t="str">
            <v>R8 - Replace - Microwave/Fiber Communications</v>
          </cell>
          <cell r="B29">
            <v>149947.10999999999</v>
          </cell>
          <cell r="C29">
            <v>439155.21</v>
          </cell>
        </row>
        <row r="30">
          <cell r="A30" t="str">
            <v>R9 - Replace - Other Communications</v>
          </cell>
          <cell r="B30">
            <v>94330.28</v>
          </cell>
          <cell r="C30">
            <v>25396.76</v>
          </cell>
        </row>
        <row r="31">
          <cell r="A31" t="str">
            <v>RA - Replace - Underground Cable</v>
          </cell>
          <cell r="B31">
            <v>531527.59</v>
          </cell>
          <cell r="C31">
            <v>502809.39</v>
          </cell>
        </row>
        <row r="32">
          <cell r="A32" t="str">
            <v>RB - Replace - Underground - Vaults &amp; Equipment</v>
          </cell>
          <cell r="B32">
            <v>153995.4</v>
          </cell>
          <cell r="C32">
            <v>66885.490000000005</v>
          </cell>
        </row>
        <row r="33">
          <cell r="A33" t="str">
            <v>RC - Replace - Overhead Distribution Lines - Poles</v>
          </cell>
          <cell r="B33">
            <v>786822.36</v>
          </cell>
          <cell r="C33">
            <v>825936.9</v>
          </cell>
        </row>
        <row r="34">
          <cell r="A34" t="str">
            <v>RD - Replace - Overhead Distribution Lines - Other</v>
          </cell>
          <cell r="B34">
            <v>1466879.92</v>
          </cell>
          <cell r="C34">
            <v>1481415.29</v>
          </cell>
        </row>
        <row r="35">
          <cell r="A35" t="str">
            <v>RE - Replace - Overhead Transmission Lines - Poles</v>
          </cell>
          <cell r="B35">
            <v>786148.76</v>
          </cell>
          <cell r="C35">
            <v>1501341.84</v>
          </cell>
        </row>
        <row r="36">
          <cell r="A36" t="str">
            <v>RF - Replace - Overhead Transmission Lines - Other</v>
          </cell>
          <cell r="B36">
            <v>493509.21</v>
          </cell>
          <cell r="C36">
            <v>440385.66</v>
          </cell>
        </row>
        <row r="37">
          <cell r="A37" t="str">
            <v>RG - Replace - Computers/Software</v>
          </cell>
          <cell r="B37">
            <v>59.56</v>
          </cell>
          <cell r="C37">
            <v>0</v>
          </cell>
        </row>
        <row r="38">
          <cell r="A38" t="str">
            <v>RI - Replace - Storm and Casualty</v>
          </cell>
          <cell r="B38">
            <v>887896.83</v>
          </cell>
          <cell r="C38">
            <v>467907.45</v>
          </cell>
        </row>
        <row r="39">
          <cell r="A39" t="str">
            <v>RQ - Office Equip/Other General Plant</v>
          </cell>
          <cell r="B39">
            <v>20780.310000000001</v>
          </cell>
          <cell r="C39">
            <v>166623.96</v>
          </cell>
        </row>
        <row r="40">
          <cell r="A40" t="str">
            <v>RV - Replace - Vehicles</v>
          </cell>
          <cell r="B40">
            <v>319309.07</v>
          </cell>
          <cell r="C40">
            <v>306532.40000000002</v>
          </cell>
        </row>
        <row r="41">
          <cell r="A41" t="str">
            <v>U1 - Functional Upgrade - Feeder Improvements</v>
          </cell>
          <cell r="B41">
            <v>158164.76999999999</v>
          </cell>
          <cell r="C41">
            <v>303682.3</v>
          </cell>
        </row>
        <row r="42">
          <cell r="A42" t="str">
            <v>U2 - Functional Upgrade - Substation Improvements</v>
          </cell>
          <cell r="B42">
            <v>94843.91</v>
          </cell>
          <cell r="C42">
            <v>232259.55</v>
          </cell>
        </row>
        <row r="43">
          <cell r="A43" t="str">
            <v>U3 - Functional Upgrade - Transmission Improvements</v>
          </cell>
          <cell r="B43">
            <v>168609.7</v>
          </cell>
          <cell r="C43">
            <v>275207.67999999999</v>
          </cell>
        </row>
        <row r="44">
          <cell r="A44" t="str">
            <v>U4 - Functional Upgrade - Spare Equipment Additions</v>
          </cell>
          <cell r="B44">
            <v>25769.94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23748.07</v>
          </cell>
          <cell r="C45">
            <v>61236.72</v>
          </cell>
        </row>
        <row r="46">
          <cell r="A46" t="str">
            <v>U6 - Functional Upgrade - Microwave/Fiber Communica</v>
          </cell>
          <cell r="B46">
            <v>100646.32</v>
          </cell>
          <cell r="C46">
            <v>588190.61</v>
          </cell>
        </row>
        <row r="47">
          <cell r="A47" t="str">
            <v>U7 - Functional Upgrade - Other Communications</v>
          </cell>
          <cell r="B47">
            <v>16894.59</v>
          </cell>
          <cell r="C47">
            <v>11665.72</v>
          </cell>
        </row>
        <row r="48">
          <cell r="A48" t="str">
            <v>U8 - Functional Upgrade - Technology Systems</v>
          </cell>
          <cell r="B48">
            <v>17101.97</v>
          </cell>
          <cell r="C48">
            <v>78339.91</v>
          </cell>
        </row>
        <row r="49">
          <cell r="A49" t="str">
            <v>U9 - Functional Upgrade - Computer/Office Equipment</v>
          </cell>
          <cell r="B49">
            <v>10914.09</v>
          </cell>
          <cell r="C49">
            <v>17583.62</v>
          </cell>
        </row>
        <row r="50">
          <cell r="A50" t="str">
            <v>UA - Functional Upgrade - Safety Improvements</v>
          </cell>
          <cell r="B50">
            <v>102198.76</v>
          </cell>
          <cell r="C50">
            <v>32276.880000000001</v>
          </cell>
        </row>
        <row r="51">
          <cell r="A51" t="str">
            <v>UB - Functional Upgrade - Economically Justified</v>
          </cell>
          <cell r="B51">
            <v>24411.34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157228.72</v>
          </cell>
          <cell r="C52">
            <v>113497.97</v>
          </cell>
        </row>
        <row r="53">
          <cell r="A53" t="str">
            <v>UV - Functional Upgrade - Vehicles</v>
          </cell>
          <cell r="B53">
            <v>135127.67999999999</v>
          </cell>
          <cell r="C53">
            <v>57890.82</v>
          </cell>
        </row>
        <row r="54">
          <cell r="A54" t="str">
            <v>Total</v>
          </cell>
          <cell r="B54">
            <v>31714236.91</v>
          </cell>
          <cell r="C54">
            <v>36187458.369999997</v>
          </cell>
        </row>
      </sheetData>
      <sheetData sheetId="1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1924152.97</v>
          </cell>
          <cell r="C2">
            <v>753401.61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370057.58</v>
          </cell>
        </row>
        <row r="4">
          <cell r="A4" t="str">
            <v>M3 - Mandated - Environmental</v>
          </cell>
          <cell r="B4">
            <v>22449.45</v>
          </cell>
          <cell r="C4">
            <v>14037.74</v>
          </cell>
        </row>
        <row r="5">
          <cell r="A5" t="str">
            <v>M4 - Mandated - Neutral Extensions</v>
          </cell>
          <cell r="B5">
            <v>11292.21</v>
          </cell>
          <cell r="C5">
            <v>84018.81</v>
          </cell>
        </row>
        <row r="6">
          <cell r="A6" t="str">
            <v>M5 - Mandated - Community Relations</v>
          </cell>
          <cell r="B6">
            <v>10914.87</v>
          </cell>
          <cell r="C6">
            <v>0</v>
          </cell>
        </row>
        <row r="7">
          <cell r="A7" t="str">
            <v>M6 - Mandated - Joint Use</v>
          </cell>
          <cell r="B7">
            <v>11871.83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1687922.76</v>
          </cell>
          <cell r="C8">
            <v>927200.88</v>
          </cell>
        </row>
        <row r="9">
          <cell r="A9" t="str">
            <v>N1 - N1--New Revenue/Connection -  Residential</v>
          </cell>
          <cell r="B9">
            <v>2763439.36</v>
          </cell>
          <cell r="C9">
            <v>3182753.1</v>
          </cell>
        </row>
        <row r="10">
          <cell r="A10" t="str">
            <v>N2 - N2--New Revenue/Connection - Commercial</v>
          </cell>
          <cell r="B10">
            <v>2693049.96</v>
          </cell>
          <cell r="C10">
            <v>2833091.64</v>
          </cell>
        </row>
        <row r="11">
          <cell r="A11" t="str">
            <v>N3 - N3--New Revenue/Connection - Industrial</v>
          </cell>
          <cell r="B11">
            <v>540257.13</v>
          </cell>
          <cell r="C11">
            <v>347569.15</v>
          </cell>
        </row>
        <row r="12">
          <cell r="A12" t="str">
            <v>N4 - N4--New Revenue/Connection - Irrigation</v>
          </cell>
          <cell r="B12">
            <v>514848.46</v>
          </cell>
          <cell r="C12">
            <v>687218.28</v>
          </cell>
        </row>
        <row r="13">
          <cell r="A13" t="str">
            <v>N5 - New Revenue - Other Utilities</v>
          </cell>
          <cell r="B13">
            <v>77345.990000000005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492633.15</v>
          </cell>
          <cell r="C14">
            <v>849309.94</v>
          </cell>
        </row>
        <row r="15">
          <cell r="A15" t="str">
            <v>N7 - New Revenue/System Reinforcement - Feeder</v>
          </cell>
          <cell r="B15">
            <v>1746763.19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4568045.3099999996</v>
          </cell>
          <cell r="C16">
            <v>7834687.2300000004</v>
          </cell>
        </row>
        <row r="17">
          <cell r="A17" t="str">
            <v>N9 - New Revenue/System Reinforcement - Subtransmis</v>
          </cell>
          <cell r="B17">
            <v>2071044.7</v>
          </cell>
          <cell r="C17">
            <v>872704.11</v>
          </cell>
        </row>
        <row r="18">
          <cell r="A18" t="str">
            <v>NA - New Revenue/System Reinforcement - Main Grid</v>
          </cell>
          <cell r="B18">
            <v>1034430.55</v>
          </cell>
          <cell r="C18">
            <v>994938.3</v>
          </cell>
        </row>
        <row r="19">
          <cell r="A19" t="str">
            <v>NO - New Revenue/System Reinforcement - Other Gener</v>
          </cell>
          <cell r="B19">
            <v>628240.92000000004</v>
          </cell>
          <cell r="C19">
            <v>3280492.42</v>
          </cell>
        </row>
        <row r="20">
          <cell r="A20" t="str">
            <v>NT - Temporary Line Extension &gt; 1 Year</v>
          </cell>
          <cell r="B20">
            <v>2525.25</v>
          </cell>
          <cell r="C20">
            <v>0</v>
          </cell>
        </row>
        <row r="21">
          <cell r="A21" t="str">
            <v>PB - DO NOT USE</v>
          </cell>
          <cell r="B21">
            <v>-1818273.28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272966.71000000002</v>
          </cell>
          <cell r="C22">
            <v>494168.18</v>
          </cell>
        </row>
        <row r="23">
          <cell r="A23" t="str">
            <v>R2 - Replace - Substation - Meters and Relays</v>
          </cell>
          <cell r="B23">
            <v>59045.52</v>
          </cell>
          <cell r="C23">
            <v>236572.07</v>
          </cell>
        </row>
        <row r="24">
          <cell r="A24" t="str">
            <v>R3 - Replace - Substation - Regulators</v>
          </cell>
          <cell r="B24">
            <v>71947.649999999994</v>
          </cell>
          <cell r="C24">
            <v>31093.34</v>
          </cell>
        </row>
        <row r="25">
          <cell r="A25" t="str">
            <v>R4 - Replace - Substation - Transformers</v>
          </cell>
          <cell r="B25">
            <v>453542.32</v>
          </cell>
          <cell r="C25">
            <v>454150.85</v>
          </cell>
        </row>
        <row r="26">
          <cell r="A26" t="str">
            <v>R5 - Replace - Substation - Battery Banks</v>
          </cell>
          <cell r="B26">
            <v>53225.31</v>
          </cell>
          <cell r="C26">
            <v>57993.01</v>
          </cell>
        </row>
        <row r="27">
          <cell r="A27" t="str">
            <v>R6 - Replace - Substation - Bushings, Glass &amp; Other</v>
          </cell>
          <cell r="B27">
            <v>205978.39</v>
          </cell>
          <cell r="C27">
            <v>298334.38</v>
          </cell>
        </row>
        <row r="28">
          <cell r="A28" t="str">
            <v>R7 - Replace - Mobile Communications</v>
          </cell>
          <cell r="B28">
            <v>36174.54</v>
          </cell>
          <cell r="C28">
            <v>10285.74</v>
          </cell>
        </row>
        <row r="29">
          <cell r="A29" t="str">
            <v>R8 - Replace - Microwave/Fiber Communications</v>
          </cell>
          <cell r="B29">
            <v>134138.32999999999</v>
          </cell>
          <cell r="C29">
            <v>578784.29</v>
          </cell>
        </row>
        <row r="30">
          <cell r="A30" t="str">
            <v>R9 - Replace - Other Communications</v>
          </cell>
          <cell r="B30">
            <v>83663.33</v>
          </cell>
          <cell r="C30">
            <v>42061.3</v>
          </cell>
        </row>
        <row r="31">
          <cell r="A31" t="str">
            <v>RA - Replace - Underground Cable</v>
          </cell>
          <cell r="B31">
            <v>362336.66</v>
          </cell>
          <cell r="C31">
            <v>452883.39</v>
          </cell>
        </row>
        <row r="32">
          <cell r="A32" t="str">
            <v>RB - Replace - Underground - Vaults &amp; Equipment</v>
          </cell>
          <cell r="B32">
            <v>149752.10999999999</v>
          </cell>
          <cell r="C32">
            <v>65034.5</v>
          </cell>
        </row>
        <row r="33">
          <cell r="A33" t="str">
            <v>RC - Replace - Overhead Distribution Lines - Poles</v>
          </cell>
          <cell r="B33">
            <v>1252540.22</v>
          </cell>
          <cell r="C33">
            <v>825937.15</v>
          </cell>
        </row>
        <row r="34">
          <cell r="A34" t="str">
            <v>RD - Replace - Overhead Distribution Lines - Other</v>
          </cell>
          <cell r="B34">
            <v>1208072.5</v>
          </cell>
          <cell r="C34">
            <v>1289830.23</v>
          </cell>
        </row>
        <row r="35">
          <cell r="A35" t="str">
            <v>RE - Replace - Overhead Transmission Lines - Poles</v>
          </cell>
          <cell r="B35">
            <v>288775.46000000002</v>
          </cell>
          <cell r="C35">
            <v>1362224.67</v>
          </cell>
        </row>
        <row r="36">
          <cell r="A36" t="str">
            <v>RF - Replace - Overhead Transmission Lines - Other</v>
          </cell>
          <cell r="B36">
            <v>305294.74</v>
          </cell>
          <cell r="C36">
            <v>353673.3</v>
          </cell>
        </row>
        <row r="37">
          <cell r="A37" t="str">
            <v>RG - Replace - Computers/Software</v>
          </cell>
          <cell r="B37">
            <v>3571.55</v>
          </cell>
          <cell r="C37">
            <v>0</v>
          </cell>
        </row>
        <row r="38">
          <cell r="A38" t="str">
            <v>RI - Replace - Storm and Casualty</v>
          </cell>
          <cell r="B38">
            <v>590113.93000000005</v>
          </cell>
          <cell r="C38">
            <v>357301.2</v>
          </cell>
        </row>
        <row r="39">
          <cell r="A39" t="str">
            <v>RQ - Office Equip/Other General Plant</v>
          </cell>
          <cell r="B39">
            <v>103739.89</v>
          </cell>
          <cell r="C39">
            <v>156526.82999999999</v>
          </cell>
        </row>
        <row r="40">
          <cell r="A40" t="str">
            <v>RV - Replace - Vehicles</v>
          </cell>
          <cell r="B40">
            <v>182866.58</v>
          </cell>
          <cell r="C40">
            <v>120250.82</v>
          </cell>
        </row>
        <row r="41">
          <cell r="A41" t="str">
            <v>U1 - Functional Upgrade - Feeder Improvements</v>
          </cell>
          <cell r="B41">
            <v>291808.28000000003</v>
          </cell>
          <cell r="C41">
            <v>544320.68999999994</v>
          </cell>
        </row>
        <row r="42">
          <cell r="A42" t="str">
            <v>U2 - Functional Upgrade - Substation Improvements</v>
          </cell>
          <cell r="B42">
            <v>157392.84</v>
          </cell>
          <cell r="C42">
            <v>206983.58</v>
          </cell>
        </row>
        <row r="43">
          <cell r="A43" t="str">
            <v>U3 - Functional Upgrade - Transmission Improvements</v>
          </cell>
          <cell r="B43">
            <v>508568.13</v>
          </cell>
          <cell r="C43">
            <v>267186.7</v>
          </cell>
        </row>
        <row r="44">
          <cell r="A44" t="str">
            <v>U4 - Functional Upgrade - Spare Equipment Additions</v>
          </cell>
          <cell r="B44">
            <v>469.01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34124.07</v>
          </cell>
          <cell r="C45">
            <v>65247.33</v>
          </cell>
        </row>
        <row r="46">
          <cell r="A46" t="str">
            <v>U6 - Functional Upgrade - Microwave/Fiber Communica</v>
          </cell>
          <cell r="B46">
            <v>163130.04</v>
          </cell>
          <cell r="C46">
            <v>552690.75</v>
          </cell>
        </row>
        <row r="47">
          <cell r="A47" t="str">
            <v>U7 - Functional Upgrade - Other Communications</v>
          </cell>
          <cell r="B47">
            <v>21986.71</v>
          </cell>
          <cell r="C47">
            <v>12120.61</v>
          </cell>
        </row>
        <row r="48">
          <cell r="A48" t="str">
            <v>U8 - Functional Upgrade - Technology Systems</v>
          </cell>
          <cell r="B48">
            <v>23038.880000000001</v>
          </cell>
          <cell r="C48">
            <v>58286.7</v>
          </cell>
        </row>
        <row r="49">
          <cell r="A49" t="str">
            <v>U9 - Functional Upgrade - Computer/Office Equipment</v>
          </cell>
          <cell r="B49">
            <v>-31760.03</v>
          </cell>
          <cell r="C49">
            <v>17584.740000000002</v>
          </cell>
        </row>
        <row r="50">
          <cell r="A50" t="str">
            <v>UA - Functional Upgrade - Safety Improvements</v>
          </cell>
          <cell r="B50">
            <v>137451.32999999999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24308.5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109880.78</v>
          </cell>
          <cell r="C52">
            <v>113500.38</v>
          </cell>
        </row>
        <row r="53">
          <cell r="A53" t="str">
            <v>UV - Functional Upgrade - Vehicles</v>
          </cell>
          <cell r="B53">
            <v>102798.63</v>
          </cell>
          <cell r="C53">
            <v>22571.41</v>
          </cell>
        </row>
        <row r="54">
          <cell r="A54" t="str">
            <v>Total</v>
          </cell>
          <cell r="B54">
            <v>26709039.789999999</v>
          </cell>
          <cell r="C54">
            <v>33161809.57</v>
          </cell>
        </row>
      </sheetData>
      <sheetData sheetId="1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1425530.3</v>
          </cell>
          <cell r="C2">
            <v>996275.91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219090.36</v>
          </cell>
        </row>
        <row r="4">
          <cell r="A4" t="str">
            <v>M3 - Mandated - Environmental</v>
          </cell>
          <cell r="B4">
            <v>15429.36</v>
          </cell>
          <cell r="C4">
            <v>20765.03</v>
          </cell>
        </row>
        <row r="5">
          <cell r="A5" t="str">
            <v>M4 - Mandated - Neutral Extensions</v>
          </cell>
          <cell r="B5">
            <v>26706.46</v>
          </cell>
          <cell r="C5">
            <v>84018.85</v>
          </cell>
        </row>
        <row r="6">
          <cell r="A6" t="str">
            <v>M5 - Mandated - Community Relations</v>
          </cell>
          <cell r="B6">
            <v>14800.04</v>
          </cell>
          <cell r="C6">
            <v>0</v>
          </cell>
        </row>
        <row r="7">
          <cell r="A7" t="str">
            <v>M6 - Mandated - Joint Use</v>
          </cell>
          <cell r="B7">
            <v>17081.66</v>
          </cell>
          <cell r="C7">
            <v>0</v>
          </cell>
        </row>
        <row r="8">
          <cell r="A8" t="str">
            <v>M9 - Mandated - Public Accommodations &amp; Other</v>
          </cell>
          <cell r="B8">
            <v>687348.25</v>
          </cell>
          <cell r="C8">
            <v>668207.4</v>
          </cell>
        </row>
        <row r="9">
          <cell r="A9" t="str">
            <v>N1 - N1--New Revenue/Connection -  Residential</v>
          </cell>
          <cell r="B9">
            <v>3278998.33</v>
          </cell>
          <cell r="C9">
            <v>2844463.97</v>
          </cell>
        </row>
        <row r="10">
          <cell r="A10" t="str">
            <v>N2 - N2--New Revenue/Connection - Commercial</v>
          </cell>
          <cell r="B10">
            <v>1914358.71</v>
          </cell>
          <cell r="C10">
            <v>2190812.4500000002</v>
          </cell>
        </row>
        <row r="11">
          <cell r="A11" t="str">
            <v>N3 - N3--New Revenue/Connection - Industrial</v>
          </cell>
          <cell r="B11">
            <v>206454.5</v>
          </cell>
          <cell r="C11">
            <v>365949.82</v>
          </cell>
        </row>
        <row r="12">
          <cell r="A12" t="str">
            <v>N4 - N4--New Revenue/Connection - Irrigation</v>
          </cell>
          <cell r="B12">
            <v>465459.91</v>
          </cell>
          <cell r="C12">
            <v>579347.85</v>
          </cell>
        </row>
        <row r="13">
          <cell r="A13" t="str">
            <v>N5 - New Revenue - Other Utilities</v>
          </cell>
          <cell r="B13">
            <v>-1460.93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730574.35</v>
          </cell>
          <cell r="C14">
            <v>269460.11</v>
          </cell>
        </row>
        <row r="15">
          <cell r="A15" t="str">
            <v>N7 - New Revenue/System Reinforcement - Feeder</v>
          </cell>
          <cell r="B15">
            <v>1826023.28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6035155.7599999998</v>
          </cell>
          <cell r="C16">
            <v>7614101.9199999999</v>
          </cell>
        </row>
        <row r="17">
          <cell r="A17" t="str">
            <v>N9 - New Revenue/System Reinforcement - Subtransmis</v>
          </cell>
          <cell r="B17">
            <v>1634081.66</v>
          </cell>
          <cell r="C17">
            <v>872704.09</v>
          </cell>
        </row>
        <row r="18">
          <cell r="A18" t="str">
            <v>NA - New Revenue/System Reinforcement - Main Grid</v>
          </cell>
          <cell r="B18">
            <v>228184.98</v>
          </cell>
          <cell r="C18">
            <v>994938.28</v>
          </cell>
        </row>
        <row r="19">
          <cell r="A19" t="str">
            <v>NO - New Revenue/System Reinforcement - Other Gener</v>
          </cell>
          <cell r="B19">
            <v>733755.85</v>
          </cell>
          <cell r="C19">
            <v>3280492.37</v>
          </cell>
        </row>
        <row r="20">
          <cell r="A20" t="str">
            <v>NT - Temporary Line Extension &gt; 1 Year</v>
          </cell>
          <cell r="B20">
            <v>-17898.62</v>
          </cell>
          <cell r="C20">
            <v>0</v>
          </cell>
        </row>
        <row r="21">
          <cell r="A21" t="str">
            <v>PB - DO NOT USE</v>
          </cell>
          <cell r="B21">
            <v>75444.240000000005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285024.84999999998</v>
          </cell>
          <cell r="C22">
            <v>818205.44</v>
          </cell>
        </row>
        <row r="23">
          <cell r="A23" t="str">
            <v>R2 - Replace - Substation - Meters and Relays</v>
          </cell>
          <cell r="B23">
            <v>172803.86</v>
          </cell>
          <cell r="C23">
            <v>102964.21</v>
          </cell>
        </row>
        <row r="24">
          <cell r="A24" t="str">
            <v>R3 - Replace - Substation - Regulators</v>
          </cell>
          <cell r="B24">
            <v>4403.75</v>
          </cell>
          <cell r="C24">
            <v>9034.9500000000007</v>
          </cell>
        </row>
        <row r="25">
          <cell r="A25" t="str">
            <v>R4 - Replace - Substation - Transformers</v>
          </cell>
          <cell r="B25">
            <v>-21826.33</v>
          </cell>
          <cell r="C25">
            <v>107886.11</v>
          </cell>
        </row>
        <row r="26">
          <cell r="A26" t="str">
            <v>R5 - Replace - Substation - Battery Banks</v>
          </cell>
          <cell r="B26">
            <v>30652.14</v>
          </cell>
          <cell r="C26">
            <v>92100.59</v>
          </cell>
        </row>
        <row r="27">
          <cell r="A27" t="str">
            <v>R6 - Replace - Substation - Bushings, Glass &amp; Other</v>
          </cell>
          <cell r="B27">
            <v>210974.75</v>
          </cell>
          <cell r="C27">
            <v>258173.36</v>
          </cell>
        </row>
        <row r="28">
          <cell r="A28" t="str">
            <v>R7 - Replace - Mobile Communications</v>
          </cell>
          <cell r="B28">
            <v>29373.82</v>
          </cell>
          <cell r="C28">
            <v>5203.71</v>
          </cell>
        </row>
        <row r="29">
          <cell r="A29" t="str">
            <v>R8 - Replace - Microwave/Fiber Communications</v>
          </cell>
          <cell r="B29">
            <v>130729.15</v>
          </cell>
          <cell r="C29">
            <v>499612.37</v>
          </cell>
        </row>
        <row r="30">
          <cell r="A30" t="str">
            <v>R9 - Replace - Other Communications</v>
          </cell>
          <cell r="B30">
            <v>109166.65</v>
          </cell>
          <cell r="C30">
            <v>17064.240000000002</v>
          </cell>
        </row>
        <row r="31">
          <cell r="A31" t="str">
            <v>RA - Replace - Underground Cable</v>
          </cell>
          <cell r="B31">
            <v>1145024.1100000001</v>
          </cell>
          <cell r="C31">
            <v>265480.18</v>
          </cell>
        </row>
        <row r="32">
          <cell r="A32" t="str">
            <v>RB - Replace - Underground - Vaults &amp; Equipment</v>
          </cell>
          <cell r="B32">
            <v>135459.62</v>
          </cell>
          <cell r="C32">
            <v>28836.98</v>
          </cell>
        </row>
        <row r="33">
          <cell r="A33" t="str">
            <v>RC - Replace - Overhead Distribution Lines - Poles</v>
          </cell>
          <cell r="B33">
            <v>701942.66</v>
          </cell>
          <cell r="C33">
            <v>239995.48</v>
          </cell>
        </row>
        <row r="34">
          <cell r="A34" t="str">
            <v>RD - Replace - Overhead Distribution Lines - Other</v>
          </cell>
          <cell r="B34">
            <v>896920.67</v>
          </cell>
          <cell r="C34">
            <v>1194037.82</v>
          </cell>
        </row>
        <row r="35">
          <cell r="A35" t="str">
            <v>RE - Replace - Overhead Transmission Lines - Poles</v>
          </cell>
          <cell r="B35">
            <v>76428.679999999993</v>
          </cell>
          <cell r="C35">
            <v>691126.36</v>
          </cell>
        </row>
        <row r="36">
          <cell r="A36" t="str">
            <v>RF - Replace - Overhead Transmission Lines - Other</v>
          </cell>
          <cell r="B36">
            <v>292802.48</v>
          </cell>
          <cell r="C36">
            <v>272154.59000000003</v>
          </cell>
        </row>
        <row r="37">
          <cell r="A37" t="str">
            <v>RG - Replace - Computers/Software</v>
          </cell>
          <cell r="B37">
            <v>2770.99</v>
          </cell>
          <cell r="C37">
            <v>0</v>
          </cell>
        </row>
        <row r="38">
          <cell r="A38" t="str">
            <v>RI - Replace - Storm and Casualty</v>
          </cell>
          <cell r="B38">
            <v>535356.12</v>
          </cell>
          <cell r="C38">
            <v>702783.38</v>
          </cell>
        </row>
        <row r="39">
          <cell r="A39" t="str">
            <v>RQ - Office Equip/Other General Plant</v>
          </cell>
          <cell r="B39">
            <v>143299.85999999999</v>
          </cell>
          <cell r="C39">
            <v>156524.94</v>
          </cell>
        </row>
        <row r="40">
          <cell r="A40" t="str">
            <v>RV - Replace - Vehicles</v>
          </cell>
          <cell r="B40">
            <v>109244.44</v>
          </cell>
          <cell r="C40">
            <v>120250.85</v>
          </cell>
        </row>
        <row r="41">
          <cell r="A41" t="str">
            <v>U1 - Functional Upgrade - Feeder Improvements</v>
          </cell>
          <cell r="B41">
            <v>434257.26</v>
          </cell>
          <cell r="C41">
            <v>544320.63</v>
          </cell>
        </row>
        <row r="42">
          <cell r="A42" t="str">
            <v>U2 - Functional Upgrade - Substation Improvements</v>
          </cell>
          <cell r="B42">
            <v>210468.2</v>
          </cell>
          <cell r="C42">
            <v>206984.04</v>
          </cell>
        </row>
        <row r="43">
          <cell r="A43" t="str">
            <v>U3 - Functional Upgrade - Transmission Improvements</v>
          </cell>
          <cell r="B43">
            <v>398357.13</v>
          </cell>
          <cell r="C43">
            <v>267206.75</v>
          </cell>
        </row>
        <row r="44">
          <cell r="A44" t="str">
            <v>U4 - Functional Upgrade - Spare Equipment Additions</v>
          </cell>
          <cell r="B44">
            <v>473.67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7993.63</v>
          </cell>
          <cell r="C45">
            <v>40062.879999999997</v>
          </cell>
        </row>
        <row r="46">
          <cell r="A46" t="str">
            <v>U6 - Functional Upgrade - Microwave/Fiber Communica</v>
          </cell>
          <cell r="B46">
            <v>295348.78999999998</v>
          </cell>
          <cell r="C46">
            <v>552690.75</v>
          </cell>
        </row>
        <row r="47">
          <cell r="A47" t="str">
            <v>U7 - Functional Upgrade - Other Communications</v>
          </cell>
          <cell r="B47">
            <v>23646.54</v>
          </cell>
          <cell r="C47">
            <v>5591.21</v>
          </cell>
        </row>
        <row r="48">
          <cell r="A48" t="str">
            <v>U8 - Functional Upgrade - Technology Systems</v>
          </cell>
          <cell r="B48">
            <v>17659.53</v>
          </cell>
          <cell r="C48">
            <v>58286.7</v>
          </cell>
        </row>
        <row r="49">
          <cell r="A49" t="str">
            <v>U9 - Functional Upgrade - Computer/Office Equipment</v>
          </cell>
          <cell r="B49">
            <v>-27419.41</v>
          </cell>
          <cell r="C49">
            <v>19769.79</v>
          </cell>
        </row>
        <row r="50">
          <cell r="A50" t="str">
            <v>UA - Functional Upgrade - Safety Improvements</v>
          </cell>
          <cell r="B50">
            <v>136697.75</v>
          </cell>
          <cell r="C50">
            <v>36289.129999999997</v>
          </cell>
        </row>
        <row r="51">
          <cell r="A51" t="str">
            <v>UB - Functional Upgrade - Economically Justified</v>
          </cell>
          <cell r="B51">
            <v>18522.29</v>
          </cell>
          <cell r="C51">
            <v>0</v>
          </cell>
        </row>
        <row r="52">
          <cell r="A52" t="str">
            <v>UQ - Functional Upgrade - Other General Plant</v>
          </cell>
          <cell r="B52">
            <v>-2547.92</v>
          </cell>
          <cell r="C52">
            <v>113498.68</v>
          </cell>
        </row>
        <row r="53">
          <cell r="A53" t="str">
            <v>UV - Functional Upgrade - Vehicles</v>
          </cell>
          <cell r="B53">
            <v>92043.37</v>
          </cell>
          <cell r="C53">
            <v>22571.38</v>
          </cell>
        </row>
        <row r="54">
          <cell r="A54" t="str">
            <v>Total</v>
          </cell>
          <cell r="B54">
            <v>26138743.84</v>
          </cell>
          <cell r="C54">
            <v>29499789.699999999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1"/>
      <sheetName val="Att2"/>
      <sheetName val="Att3"/>
      <sheetName val="Att4"/>
      <sheetName val="Att5"/>
      <sheetName val="Att6"/>
      <sheetName val="Att7"/>
      <sheetName val="Att8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SCOTTISHPOWER 2003/04 DECEMBER FORECAST</v>
          </cell>
          <cell r="H3" t="str">
            <v>Due: 12th December 2003</v>
          </cell>
          <cell r="K3" t="str">
            <v>ATTACHMENT 4)</v>
          </cell>
        </row>
        <row r="5">
          <cell r="B5" t="str">
            <v>BUSINESS NAME :</v>
          </cell>
          <cell r="E5">
            <v>0</v>
          </cell>
        </row>
        <row r="7">
          <cell r="B7" t="str">
            <v>TOTAL CASHFLOW - RECONCILIATION OF 2003/04 BUDGET TO 2003/04 DECEMBER FORECAST</v>
          </cell>
        </row>
      </sheetData>
      <sheetData sheetId="4" refreshError="1">
        <row r="2">
          <cell r="B2" t="str">
            <v>SCOTTISHPOWER 2003/04 DECEMBER FORECAST</v>
          </cell>
          <cell r="H2" t="str">
            <v>Due: 12th December 2003</v>
          </cell>
          <cell r="N2" t="str">
            <v>ATTACHMENT 5)</v>
          </cell>
        </row>
        <row r="4">
          <cell r="B4" t="str">
            <v>BUSINESS  :</v>
          </cell>
          <cell r="E4">
            <v>0</v>
          </cell>
        </row>
        <row r="6">
          <cell r="B6" t="str">
            <v>CAPITAL EXPENDITURE - RECONCILIATION OF 2003/4 BUDGET TO 2003/04 DECEMBER FORECAST</v>
          </cell>
        </row>
        <row r="9">
          <cell r="G9" t="str">
            <v>Class of Expenditure</v>
          </cell>
          <cell r="L9" t="str">
            <v>Full Year Earnings Impact            £m</v>
          </cell>
        </row>
        <row r="10">
          <cell r="C10" t="str">
            <v>CAPITAL EXPENDITURE - GROWTH</v>
          </cell>
          <cell r="H10" t="str">
            <v>Q1</v>
          </cell>
          <cell r="I10" t="str">
            <v>Q2</v>
          </cell>
          <cell r="J10" t="str">
            <v>Q3</v>
          </cell>
          <cell r="K10" t="str">
            <v>Q4</v>
          </cell>
          <cell r="M10" t="str">
            <v>NPV</v>
          </cell>
          <cell r="N10" t="str">
            <v>IRR</v>
          </cell>
        </row>
        <row r="13">
          <cell r="C13" t="str">
            <v>2003/04 Budget</v>
          </cell>
        </row>
        <row r="25">
          <cell r="C25" t="str">
            <v>2003/04 December Forecast</v>
          </cell>
        </row>
        <row r="27">
          <cell r="C27" t="str">
            <v>Narrative</v>
          </cell>
        </row>
        <row r="29">
          <cell r="C29" t="str">
            <v>Please provide details of any variance from budget.</v>
          </cell>
        </row>
        <row r="40">
          <cell r="G40" t="str">
            <v>Class of Expenditure</v>
          </cell>
          <cell r="L40" t="str">
            <v>Full Year Earnings Impact            £m</v>
          </cell>
        </row>
        <row r="41">
          <cell r="C41" t="str">
            <v>CAPITAL EXPENDITURE - MAINTENANCE</v>
          </cell>
          <cell r="H41" t="str">
            <v>Q1</v>
          </cell>
          <cell r="I41" t="str">
            <v>Q2</v>
          </cell>
          <cell r="J41" t="str">
            <v>Q3</v>
          </cell>
          <cell r="K41" t="str">
            <v>Q4</v>
          </cell>
          <cell r="M41" t="str">
            <v>NPV</v>
          </cell>
          <cell r="N41" t="str">
            <v>IRR</v>
          </cell>
        </row>
        <row r="44">
          <cell r="C44" t="str">
            <v>2003/04 Budget</v>
          </cell>
        </row>
        <row r="56">
          <cell r="C56" t="str">
            <v>2003/04 December Forecast</v>
          </cell>
        </row>
        <row r="58">
          <cell r="C58" t="str">
            <v>Narrative</v>
          </cell>
        </row>
        <row r="60">
          <cell r="C60" t="str">
            <v>Please provide details of any variance from budget.</v>
          </cell>
        </row>
      </sheetData>
      <sheetData sheetId="5" refreshError="1">
        <row r="2">
          <cell r="B2" t="str">
            <v>SCOTTISHPOWER 2003/04 DECEMBER FORECAST</v>
          </cell>
          <cell r="K2" t="str">
            <v>Due: 12th December 2003</v>
          </cell>
          <cell r="P2" t="str">
            <v>ATTACHMENT 6)</v>
          </cell>
        </row>
        <row r="4">
          <cell r="B4" t="str">
            <v>BUSINESS NAME :</v>
          </cell>
          <cell r="D4">
            <v>0</v>
          </cell>
        </row>
        <row r="6">
          <cell r="B6" t="str">
            <v>SEGMENTAL OPERATING PROFIT- RECONCILIATION OF 2002/03 ACTUALS TO 2003/04 DECEMBER FORECAST</v>
          </cell>
        </row>
        <row r="10">
          <cell r="K10" t="str">
            <v>Quarter 3</v>
          </cell>
          <cell r="M10" t="str">
            <v>Quarter 4</v>
          </cell>
        </row>
        <row r="11">
          <cell r="C11" t="str">
            <v>Pre Exceptionals &amp; Goodwill</v>
          </cell>
          <cell r="K11" t="str">
            <v>£m</v>
          </cell>
          <cell r="M11" t="str">
            <v>£m</v>
          </cell>
        </row>
        <row r="13">
          <cell r="C13" t="str">
            <v>Actual results 2002/03</v>
          </cell>
          <cell r="K13" t="str">
            <v>x</v>
          </cell>
          <cell r="M13" t="str">
            <v>x</v>
          </cell>
        </row>
        <row r="14">
          <cell r="C14" t="str">
            <v>Respread of developing business:</v>
          </cell>
        </row>
        <row r="17">
          <cell r="C17" t="str">
            <v>Actual results restated 2002/03</v>
          </cell>
          <cell r="K17" t="str">
            <v>x</v>
          </cell>
          <cell r="M17" t="str">
            <v>x</v>
          </cell>
        </row>
        <row r="21">
          <cell r="C21" t="str">
            <v>Movements</v>
          </cell>
        </row>
        <row r="24">
          <cell r="B24">
            <v>1</v>
          </cell>
        </row>
        <row r="26">
          <cell r="B26">
            <v>2</v>
          </cell>
        </row>
        <row r="28">
          <cell r="B28">
            <v>3</v>
          </cell>
        </row>
        <row r="30">
          <cell r="B30">
            <v>4</v>
          </cell>
        </row>
        <row r="32">
          <cell r="B32">
            <v>5</v>
          </cell>
        </row>
        <row r="34">
          <cell r="B34">
            <v>6</v>
          </cell>
        </row>
        <row r="37">
          <cell r="C37" t="str">
            <v>2003/04 December Forecast</v>
          </cell>
          <cell r="K37" t="str">
            <v>X</v>
          </cell>
          <cell r="M37" t="str">
            <v>X</v>
          </cell>
        </row>
        <row r="39">
          <cell r="C39" t="str">
            <v>Key External Messages</v>
          </cell>
        </row>
        <row r="40">
          <cell r="C40">
            <v>1</v>
          </cell>
        </row>
        <row r="42">
          <cell r="C42">
            <v>2</v>
          </cell>
        </row>
        <row r="44">
          <cell r="C44">
            <v>3</v>
          </cell>
        </row>
        <row r="46">
          <cell r="C46">
            <v>4</v>
          </cell>
        </row>
        <row r="48">
          <cell r="C48">
            <v>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Query"/>
      <sheetName val="Data"/>
      <sheetName val="Graph Data"/>
      <sheetName val="CBS Dash"/>
      <sheetName val="CBS"/>
      <sheetName val="Fin"/>
      <sheetName val="CorpSys"/>
      <sheetName val="IS"/>
      <sheetName val="PDS"/>
      <sheetName val="PSS"/>
      <sheetName val="QSC"/>
      <sheetName val="REM"/>
      <sheetName val="SSC"/>
      <sheetName val="Summary"/>
      <sheetName val="Improvement"/>
      <sheetName val="ByRootCause"/>
      <sheetName val="By Client"/>
      <sheetName val="BySvcProv"/>
      <sheetName val="TCS"/>
      <sheetName val="USA"/>
      <sheetName val="CSC"/>
      <sheetName val="TEA"/>
      <sheetName val="PMP"/>
      <sheetName val="TCA"/>
    </sheetNames>
    <sheetDataSet>
      <sheetData sheetId="0" refreshError="1"/>
      <sheetData sheetId="1" refreshError="1"/>
      <sheetData sheetId="2" refreshError="1">
        <row r="15">
          <cell r="A15" t="str">
            <v>Customer Service</v>
          </cell>
          <cell r="B15" t="str">
            <v>B</v>
          </cell>
          <cell r="C15">
            <v>45</v>
          </cell>
          <cell r="D15" t="e">
            <v>#DIV/0!</v>
          </cell>
        </row>
        <row r="16">
          <cell r="A16" t="str">
            <v>Work Quality</v>
          </cell>
          <cell r="B16" t="str">
            <v>A</v>
          </cell>
          <cell r="C16">
            <v>32</v>
          </cell>
          <cell r="D16" t="e">
            <v>#DIV/0!</v>
          </cell>
        </row>
        <row r="17">
          <cell r="A17" t="str">
            <v>Client Expectation/Perception</v>
          </cell>
          <cell r="B17" t="str">
            <v>F</v>
          </cell>
          <cell r="C17">
            <v>5</v>
          </cell>
          <cell r="D17" t="e">
            <v>#DIV/0!</v>
          </cell>
        </row>
        <row r="18">
          <cell r="A18" t="str">
            <v>Hardware/Software Ordering</v>
          </cell>
          <cell r="B18" t="str">
            <v>G</v>
          </cell>
          <cell r="C18">
            <v>0</v>
          </cell>
          <cell r="D18" t="e">
            <v>#DIV/0!</v>
          </cell>
        </row>
        <row r="19">
          <cell r="A19" t="str">
            <v>Handoff/Mis-assignment/Process</v>
          </cell>
          <cell r="B19" t="str">
            <v>C</v>
          </cell>
          <cell r="C19">
            <v>0</v>
          </cell>
          <cell r="D19" t="e">
            <v>#DIV/0!</v>
          </cell>
        </row>
        <row r="20">
          <cell r="A20" t="str">
            <v>Miscellaneous</v>
          </cell>
          <cell r="B20" t="str">
            <v>H</v>
          </cell>
          <cell r="C20">
            <v>3</v>
          </cell>
          <cell r="D20" t="e">
            <v>#DIV/0!</v>
          </cell>
        </row>
        <row r="21">
          <cell r="A21" t="str">
            <v>Resource Issues</v>
          </cell>
          <cell r="B21" t="str">
            <v>D</v>
          </cell>
          <cell r="C21">
            <v>0</v>
          </cell>
          <cell r="D21" t="e">
            <v>#DIV/0!</v>
          </cell>
        </row>
        <row r="22">
          <cell r="A22" t="str">
            <v>Customer Guarantees</v>
          </cell>
          <cell r="B22" t="str">
            <v>I</v>
          </cell>
          <cell r="C22">
            <v>0</v>
          </cell>
          <cell r="D22" t="e">
            <v>#DIV/0!</v>
          </cell>
        </row>
        <row r="23">
          <cell r="A23" t="str">
            <v>Training Issue</v>
          </cell>
          <cell r="B23" t="str">
            <v>E</v>
          </cell>
          <cell r="C23">
            <v>0</v>
          </cell>
          <cell r="D23" t="e">
            <v>#DIV/0!</v>
          </cell>
        </row>
        <row r="24">
          <cell r="A24" t="str">
            <v>Personnel Issue</v>
          </cell>
          <cell r="B24" t="str">
            <v>J</v>
          </cell>
          <cell r="C24">
            <v>0</v>
          </cell>
          <cell r="D24" t="e">
            <v>#DIV/0!</v>
          </cell>
        </row>
        <row r="28">
          <cell r="A28" t="str">
            <v>Service Provider</v>
          </cell>
          <cell r="B28" t="str">
            <v>Negative</v>
          </cell>
          <cell r="C28" t="str">
            <v>Ttl Sent</v>
          </cell>
          <cell r="D28" t="str">
            <v>Ttl Rtnd</v>
          </cell>
          <cell r="E28" t="str">
            <v>%</v>
          </cell>
        </row>
        <row r="29">
          <cell r="A29" t="str">
            <v>Power Supply Systems</v>
          </cell>
          <cell r="B29">
            <v>2</v>
          </cell>
          <cell r="C29">
            <v>27</v>
          </cell>
          <cell r="D29">
            <v>14</v>
          </cell>
          <cell r="E29">
            <v>0.14285714285714285</v>
          </cell>
        </row>
        <row r="30">
          <cell r="A30" t="str">
            <v>Power Delivery Systems</v>
          </cell>
          <cell r="B30">
            <v>5</v>
          </cell>
          <cell r="C30">
            <v>164</v>
          </cell>
          <cell r="D30">
            <v>48</v>
          </cell>
          <cell r="E30">
            <v>0.10416666666666667</v>
          </cell>
        </row>
        <row r="31">
          <cell r="A31" t="str">
            <v>Corporate Systems</v>
          </cell>
          <cell r="B31">
            <v>13</v>
          </cell>
          <cell r="C31">
            <v>526</v>
          </cell>
          <cell r="D31">
            <v>219</v>
          </cell>
          <cell r="E31">
            <v>5.9360730593607303E-2</v>
          </cell>
        </row>
        <row r="32">
          <cell r="A32" t="str">
            <v>Real Estate Services</v>
          </cell>
          <cell r="B32">
            <v>13</v>
          </cell>
          <cell r="C32">
            <v>665</v>
          </cell>
          <cell r="D32">
            <v>246</v>
          </cell>
          <cell r="E32">
            <v>5.2845528455284556E-2</v>
          </cell>
        </row>
        <row r="33">
          <cell r="A33" t="str">
            <v>Shared Services Center</v>
          </cell>
          <cell r="B33">
            <v>4</v>
          </cell>
          <cell r="C33">
            <v>401</v>
          </cell>
          <cell r="D33">
            <v>108</v>
          </cell>
          <cell r="E33">
            <v>3.7037037037037035E-2</v>
          </cell>
        </row>
        <row r="34">
          <cell r="A34" t="str">
            <v>Infrastructure Services</v>
          </cell>
          <cell r="B34">
            <v>23</v>
          </cell>
          <cell r="C34">
            <v>1938</v>
          </cell>
          <cell r="D34">
            <v>634</v>
          </cell>
          <cell r="E34">
            <v>3.6277602523659309E-2</v>
          </cell>
        </row>
        <row r="35">
          <cell r="A35" t="str">
            <v>Quality Service Center</v>
          </cell>
          <cell r="B35">
            <v>25</v>
          </cell>
          <cell r="C35">
            <v>1962</v>
          </cell>
          <cell r="D35">
            <v>779</v>
          </cell>
          <cell r="E35">
            <v>3.2092426187419767E-2</v>
          </cell>
        </row>
        <row r="36">
          <cell r="A36" t="str">
            <v>Finance</v>
          </cell>
          <cell r="B36">
            <v>0</v>
          </cell>
          <cell r="C36">
            <v>60</v>
          </cell>
          <cell r="D36">
            <v>32</v>
          </cell>
          <cell r="E36">
            <v>0</v>
          </cell>
        </row>
        <row r="37">
          <cell r="A37" t="str">
            <v>Project Management Office</v>
          </cell>
          <cell r="B37">
            <v>0</v>
          </cell>
          <cell r="C37">
            <v>4</v>
          </cell>
          <cell r="D37">
            <v>0</v>
          </cell>
          <cell r="E37">
            <v>0</v>
          </cell>
        </row>
        <row r="38">
          <cell r="A38" t="str">
            <v>Management / Administration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</row>
        <row r="39">
          <cell r="A39" t="str">
            <v>Performance &amp; Acct Mgmnt</v>
          </cell>
          <cell r="B39">
            <v>0</v>
          </cell>
          <cell r="C39">
            <v>3</v>
          </cell>
          <cell r="D39">
            <v>0</v>
          </cell>
          <cell r="E39">
            <v>0</v>
          </cell>
        </row>
        <row r="43">
          <cell r="A43" t="str">
            <v>Client</v>
          </cell>
          <cell r="B43" t="str">
            <v>Negative</v>
          </cell>
          <cell r="C43" t="str">
            <v>Ttl Sent</v>
          </cell>
          <cell r="D43" t="str">
            <v>Ttl Rtnd</v>
          </cell>
          <cell r="E43" t="str">
            <v>%</v>
          </cell>
        </row>
        <row r="44">
          <cell r="A44" t="str">
            <v>Auditing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>I</v>
          </cell>
        </row>
        <row r="45">
          <cell r="A45" t="str">
            <v>HR &amp; Administration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L</v>
          </cell>
        </row>
        <row r="46">
          <cell r="A46" t="str">
            <v>CEO PacifiCorp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B</v>
          </cell>
        </row>
        <row r="47">
          <cell r="A47" t="str">
            <v>Chief Financial Organization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K</v>
          </cell>
        </row>
        <row r="48">
          <cell r="A48" t="str">
            <v>Power Delivery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>N</v>
          </cell>
        </row>
        <row r="49">
          <cell r="A49" t="str">
            <v>Power Supply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>O</v>
          </cell>
        </row>
        <row r="50">
          <cell r="A50" t="str">
            <v>Strategy &amp; Executive Support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>H</v>
          </cell>
        </row>
        <row r="51">
          <cell r="A51" t="str">
            <v>Pacificorp Power Marketing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>C</v>
          </cell>
        </row>
        <row r="52">
          <cell r="A52" t="str">
            <v>Corporate Business Services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F</v>
          </cell>
        </row>
        <row r="53">
          <cell r="A53" t="str">
            <v>Utah Corporate Operations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E</v>
          </cell>
        </row>
        <row r="54">
          <cell r="A54" t="str">
            <v>US to UK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>J</v>
          </cell>
        </row>
        <row r="55">
          <cell r="A55" t="str">
            <v>Business Development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</v>
          </cell>
        </row>
        <row r="56">
          <cell r="A56" t="str">
            <v>Chairman, PacifiCorp &amp; PPM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>A</v>
          </cell>
        </row>
        <row r="57">
          <cell r="A57" t="str">
            <v>Corporate Communications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>M</v>
          </cell>
        </row>
        <row r="58">
          <cell r="A58" t="str">
            <v>General Counsel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>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Invest Reason Monthly Data"/>
      <sheetName val="CWIP Data"/>
      <sheetName val="August Forecast"/>
      <sheetName val="Blankets"/>
      <sheetName val="Monthly IR Spec &amp; Prog Data"/>
      <sheetName val="YTD IR Spec&amp;Prog Data"/>
      <sheetName val="IR Picture"/>
      <sheetName val="Quantum Leap Data"/>
      <sheetName val="Quantum Leap Projects"/>
      <sheetName val="Labor by Activity Type"/>
      <sheetName val="Labor Chart Data"/>
      <sheetName val="Material Detail Data"/>
      <sheetName val="Contractor Detail Data"/>
      <sheetName val="CIAC Data"/>
      <sheetName val="Month Project List"/>
      <sheetName val="YTD Project List"/>
      <sheetName val="Authorized"/>
      <sheetName val="FY04 Plan Spec Proj Data"/>
      <sheetName val="LMC by IR YTD Sep"/>
      <sheetName val="LMC by IR QTR Sep"/>
      <sheetName val="LMC by IR Mar"/>
      <sheetName val="LMC by IR Feb"/>
      <sheetName val="LMC by IR Jan"/>
      <sheetName val="LMC by IR Dec"/>
      <sheetName val="LMC by IR Nov"/>
      <sheetName val="LMC by IR Oct"/>
      <sheetName val="LMC by IR Sep"/>
      <sheetName val="LMC by IR Aug"/>
      <sheetName val="LMC by IR Jul"/>
      <sheetName val="LMC by IR Jun"/>
      <sheetName val="LMC by IR May"/>
      <sheetName val="LMC by IR Apr"/>
      <sheetName val="Chart Explanations Summary"/>
      <sheetName val="Title Page"/>
      <sheetName val="Net Cap Year Month Chart"/>
      <sheetName val="Monthly Capital Spend by IR"/>
      <sheetName val="New Rev Monthly"/>
      <sheetName val="Monthly Chart by Resource"/>
      <sheetName val="YTD Capital Spend by IR"/>
      <sheetName val="YTD Chart by Resource"/>
      <sheetName val="CWIP Chart"/>
      <sheetName val="Quantum Leap Bar Chart"/>
      <sheetName val="Quantum Leap Projects by month"/>
      <sheetName val="Month Plan Variance Summary"/>
      <sheetName val="YTD Plan Variance Summary"/>
      <sheetName val="Forecast to Actual Comparison"/>
      <sheetName val="Month Forecast Variance Summary"/>
      <sheetName val="YTD Forecast Variance Summary"/>
      <sheetName val="Other Report Title Page"/>
      <sheetName val="Major Projects List"/>
      <sheetName val="Blanket Charts"/>
      <sheetName val="Labor Chart FY03-FY02"/>
      <sheetName val="Material Charts by Account"/>
      <sheetName val="Contractor by Account"/>
      <sheetName val="CIAC by Area"/>
      <sheetName val="Month Summary Millions"/>
      <sheetName val="YTD Summary Millions"/>
      <sheetName val="Major Projects ER &amp; Forecast"/>
      <sheetName val="Quantum Leap Proj Def"/>
      <sheetName val="Year by Month Chart"/>
      <sheetName val="Prior Years Spec Proj Data"/>
      <sheetName val="PD Request"/>
      <sheetName val="FY 2003 Forecast Variance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E4" t="str">
            <v>Mat</v>
          </cell>
          <cell r="F4" t="str">
            <v>Mat</v>
          </cell>
          <cell r="G4" t="str">
            <v>Mat</v>
          </cell>
          <cell r="AK4" t="str">
            <v>Labor &amp; Contractor</v>
          </cell>
        </row>
        <row r="5">
          <cell r="E5" t="str">
            <v>ACT 03</v>
          </cell>
          <cell r="F5" t="str">
            <v>PLAN 03</v>
          </cell>
          <cell r="G5" t="str">
            <v>VAR</v>
          </cell>
          <cell r="AJ5" t="str">
            <v>ACT 03</v>
          </cell>
          <cell r="AK5" t="str">
            <v>PLAN 03</v>
          </cell>
          <cell r="AL5" t="str">
            <v>VAR</v>
          </cell>
        </row>
        <row r="6">
          <cell r="E6">
            <v>0</v>
          </cell>
          <cell r="F6">
            <v>0</v>
          </cell>
          <cell r="G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E8">
            <v>2052.2044099999998</v>
          </cell>
          <cell r="F8">
            <v>1707.3341999999998</v>
          </cell>
          <cell r="G8">
            <v>344.87021000000004</v>
          </cell>
          <cell r="AJ8">
            <v>7682.5620799999997</v>
          </cell>
          <cell r="AK8">
            <v>4973.3751599999996</v>
          </cell>
          <cell r="AL8">
            <v>2709.1869200000001</v>
          </cell>
        </row>
        <row r="9">
          <cell r="E9">
            <v>852.41094999999996</v>
          </cell>
          <cell r="F9">
            <v>535.40873999999997</v>
          </cell>
          <cell r="G9">
            <v>317.00220999999999</v>
          </cell>
          <cell r="AJ9">
            <v>1027.5251699999999</v>
          </cell>
          <cell r="AK9">
            <v>887.40611999999999</v>
          </cell>
          <cell r="AL9">
            <v>140.1190499999999</v>
          </cell>
        </row>
        <row r="10">
          <cell r="E10">
            <v>28.261219999999998</v>
          </cell>
          <cell r="F10">
            <v>6.6150000000000002</v>
          </cell>
          <cell r="G10">
            <v>21.64622</v>
          </cell>
          <cell r="AJ10">
            <v>17.69014</v>
          </cell>
          <cell r="AK10">
            <v>221.52312000000001</v>
          </cell>
          <cell r="AL10">
            <v>-203.83298000000002</v>
          </cell>
        </row>
        <row r="11">
          <cell r="E11">
            <v>13.459820000000002</v>
          </cell>
          <cell r="F11">
            <v>65.901600000000002</v>
          </cell>
          <cell r="G11">
            <v>-52.441780000000001</v>
          </cell>
          <cell r="AJ11">
            <v>31.48208</v>
          </cell>
          <cell r="AK11">
            <v>185.51591999999999</v>
          </cell>
          <cell r="AL11">
            <v>-154.03384</v>
          </cell>
        </row>
        <row r="12">
          <cell r="E12">
            <v>-0.48</v>
          </cell>
          <cell r="F12">
            <v>0</v>
          </cell>
          <cell r="G12">
            <v>-0.48</v>
          </cell>
          <cell r="AJ12">
            <v>-9.4E-2</v>
          </cell>
          <cell r="AK12">
            <v>0</v>
          </cell>
          <cell r="AL12">
            <v>-9.4E-2</v>
          </cell>
        </row>
        <row r="13">
          <cell r="E13">
            <v>2.98122</v>
          </cell>
          <cell r="F13">
            <v>0</v>
          </cell>
          <cell r="G13">
            <v>2.98122</v>
          </cell>
          <cell r="AJ13">
            <v>6.7224900000000005</v>
          </cell>
          <cell r="AK13">
            <v>0</v>
          </cell>
          <cell r="AL13">
            <v>6.7224900000000005</v>
          </cell>
        </row>
        <row r="14">
          <cell r="E14">
            <v>1395.29774</v>
          </cell>
          <cell r="F14">
            <v>1062.99864</v>
          </cell>
          <cell r="G14">
            <v>332.29909999999995</v>
          </cell>
          <cell r="AJ14">
            <v>4537.8270899999998</v>
          </cell>
          <cell r="AK14">
            <v>2781.5131200000001</v>
          </cell>
          <cell r="AL14">
            <v>1756.3139699999997</v>
          </cell>
        </row>
        <row r="15">
          <cell r="E15">
            <v>4344.1353600000002</v>
          </cell>
          <cell r="F15">
            <v>3378.2581799999998</v>
          </cell>
          <cell r="G15">
            <v>965.87717999999995</v>
          </cell>
          <cell r="AJ15">
            <v>13303.715049999999</v>
          </cell>
          <cell r="AK15">
            <v>9049.3334399999985</v>
          </cell>
          <cell r="AL15">
            <v>4254.3816100000004</v>
          </cell>
        </row>
        <row r="17">
          <cell r="E17">
            <v>8587.763719999999</v>
          </cell>
          <cell r="F17">
            <v>7919.24377</v>
          </cell>
          <cell r="G17">
            <v>668.51994999999897</v>
          </cell>
          <cell r="AJ17">
            <v>19443.52778</v>
          </cell>
          <cell r="AK17">
            <v>18730.99122</v>
          </cell>
          <cell r="AL17">
            <v>712.53656000000046</v>
          </cell>
        </row>
        <row r="18">
          <cell r="E18">
            <v>5084.7484699999995</v>
          </cell>
          <cell r="F18">
            <v>5882.8729799999992</v>
          </cell>
          <cell r="G18">
            <v>-798.12450999999965</v>
          </cell>
          <cell r="AJ18">
            <v>9682.9963699999989</v>
          </cell>
          <cell r="AK18">
            <v>9925.6380200000003</v>
          </cell>
          <cell r="AL18">
            <v>-242.64165000000139</v>
          </cell>
        </row>
        <row r="19">
          <cell r="E19">
            <v>550.23384999999996</v>
          </cell>
          <cell r="F19">
            <v>1152.15299</v>
          </cell>
          <cell r="G19">
            <v>-601.91914000000008</v>
          </cell>
          <cell r="AJ19">
            <v>557.25546000000008</v>
          </cell>
          <cell r="AK19">
            <v>1381.03593</v>
          </cell>
          <cell r="AL19">
            <v>-823.78046999999992</v>
          </cell>
        </row>
        <row r="20">
          <cell r="E20">
            <v>667.30088000000001</v>
          </cell>
          <cell r="F20">
            <v>1024.4561100000001</v>
          </cell>
          <cell r="G20">
            <v>-357.15523000000007</v>
          </cell>
          <cell r="AJ20">
            <v>1005.1530699999998</v>
          </cell>
          <cell r="AK20">
            <v>1590.4056599999999</v>
          </cell>
          <cell r="AL20">
            <v>-585.25259000000005</v>
          </cell>
        </row>
        <row r="21">
          <cell r="E21">
            <v>44.439319999999995</v>
          </cell>
          <cell r="F21">
            <v>0</v>
          </cell>
          <cell r="G21">
            <v>44.439319999999995</v>
          </cell>
          <cell r="AJ21">
            <v>31.446640000000002</v>
          </cell>
          <cell r="AK21">
            <v>0</v>
          </cell>
          <cell r="AL21">
            <v>31.446640000000002</v>
          </cell>
        </row>
        <row r="22">
          <cell r="E22">
            <v>856.65787</v>
          </cell>
          <cell r="F22">
            <v>320.32848000000001</v>
          </cell>
          <cell r="G22">
            <v>536.32938999999999</v>
          </cell>
          <cell r="AJ22">
            <v>1205.0810799999999</v>
          </cell>
          <cell r="AK22">
            <v>806.54118000000005</v>
          </cell>
          <cell r="AL22">
            <v>398.53989999999988</v>
          </cell>
        </row>
        <row r="23">
          <cell r="E23">
            <v>13.043430000000003</v>
          </cell>
          <cell r="F23">
            <v>0</v>
          </cell>
          <cell r="G23">
            <v>13.043430000000003</v>
          </cell>
          <cell r="AJ23">
            <v>77.811059999999998</v>
          </cell>
          <cell r="AK23">
            <v>0</v>
          </cell>
          <cell r="AL23">
            <v>77.811059999999998</v>
          </cell>
        </row>
        <row r="24">
          <cell r="E24">
            <v>15804.187539999997</v>
          </cell>
          <cell r="F24">
            <v>16299.054329999999</v>
          </cell>
          <cell r="G24">
            <v>-494.866790000001</v>
          </cell>
          <cell r="AJ24">
            <v>32003.271459999996</v>
          </cell>
          <cell r="AK24">
            <v>32434.612010000001</v>
          </cell>
          <cell r="AL24">
            <v>-431.34055000000444</v>
          </cell>
        </row>
        <row r="26">
          <cell r="E26">
            <v>1010.98136</v>
          </cell>
          <cell r="F26">
            <v>1639.59644</v>
          </cell>
          <cell r="G26">
            <v>-628.61508000000003</v>
          </cell>
          <cell r="AJ26">
            <v>5968.97804</v>
          </cell>
          <cell r="AK26">
            <v>2626.6805199999999</v>
          </cell>
          <cell r="AL26">
            <v>3342.2975200000001</v>
          </cell>
        </row>
        <row r="27">
          <cell r="E27">
            <v>10684.48148</v>
          </cell>
          <cell r="F27">
            <v>17337.12905</v>
          </cell>
          <cell r="G27">
            <v>-6652.6475699999992</v>
          </cell>
          <cell r="AJ27">
            <v>29566.340150000004</v>
          </cell>
          <cell r="AK27">
            <v>27780.91028</v>
          </cell>
          <cell r="AL27">
            <v>1785.4298700000036</v>
          </cell>
        </row>
        <row r="28">
          <cell r="E28">
            <v>1857.2621100000001</v>
          </cell>
          <cell r="F28">
            <v>4500.9179100000001</v>
          </cell>
          <cell r="G28">
            <v>-2643.6558</v>
          </cell>
          <cell r="AJ28">
            <v>6301.8345800000006</v>
          </cell>
          <cell r="AK28">
            <v>7120.5304600000009</v>
          </cell>
          <cell r="AL28">
            <v>-818.69588000000022</v>
          </cell>
        </row>
        <row r="29">
          <cell r="E29">
            <v>11.53875</v>
          </cell>
          <cell r="F29">
            <v>0</v>
          </cell>
          <cell r="G29">
            <v>11.53875</v>
          </cell>
          <cell r="AJ29">
            <v>31.400680000000001</v>
          </cell>
          <cell r="AK29">
            <v>0</v>
          </cell>
          <cell r="AL29">
            <v>31.400680000000001</v>
          </cell>
        </row>
        <row r="30">
          <cell r="E30">
            <v>1.90628</v>
          </cell>
          <cell r="F30">
            <v>0</v>
          </cell>
          <cell r="G30">
            <v>1.90628</v>
          </cell>
          <cell r="AJ30">
            <v>15.853539999999999</v>
          </cell>
          <cell r="AK30">
            <v>0</v>
          </cell>
          <cell r="AL30">
            <v>15.853539999999999</v>
          </cell>
        </row>
        <row r="31">
          <cell r="E31">
            <v>0</v>
          </cell>
          <cell r="F31">
            <v>0</v>
          </cell>
          <cell r="G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E34">
            <v>13566.169979999999</v>
          </cell>
          <cell r="F34">
            <v>23477.643400000001</v>
          </cell>
          <cell r="G34">
            <v>-9911.4734200000003</v>
          </cell>
          <cell r="AJ34">
            <v>41884.406990000003</v>
          </cell>
          <cell r="AK34">
            <v>37528.12126</v>
          </cell>
          <cell r="AL34">
            <v>4356.2857300000032</v>
          </cell>
        </row>
        <row r="36">
          <cell r="E36">
            <v>0</v>
          </cell>
          <cell r="F36">
            <v>0</v>
          </cell>
          <cell r="G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AJ45">
            <v>-1331.2919999999999</v>
          </cell>
          <cell r="AK45">
            <v>0</v>
          </cell>
          <cell r="AL45">
            <v>-1331.2919999999999</v>
          </cell>
        </row>
        <row r="46">
          <cell r="E46">
            <v>411.43755999999996</v>
          </cell>
          <cell r="F46">
            <v>170.41752</v>
          </cell>
          <cell r="G46">
            <v>241.02003999999997</v>
          </cell>
          <cell r="AJ46">
            <v>410.79898000000009</v>
          </cell>
          <cell r="AK46">
            <v>229.7295</v>
          </cell>
          <cell r="AL46">
            <v>181.06948000000008</v>
          </cell>
        </row>
        <row r="47">
          <cell r="E47">
            <v>17.442510000000002</v>
          </cell>
          <cell r="F47">
            <v>62.496930000000013</v>
          </cell>
          <cell r="G47">
            <v>-45.054420000000007</v>
          </cell>
          <cell r="AJ47">
            <v>53.572879999999998</v>
          </cell>
          <cell r="AK47">
            <v>232.11681000000002</v>
          </cell>
          <cell r="AL47">
            <v>-178.54393000000002</v>
          </cell>
        </row>
        <row r="48">
          <cell r="E48">
            <v>155.29356000000001</v>
          </cell>
          <cell r="F48">
            <v>142.44299999999998</v>
          </cell>
          <cell r="G48">
            <v>12.85056000000003</v>
          </cell>
          <cell r="AJ48">
            <v>90.861229999999992</v>
          </cell>
          <cell r="AK48">
            <v>73.020780000000002</v>
          </cell>
          <cell r="AL48">
            <v>17.84044999999999</v>
          </cell>
        </row>
        <row r="49">
          <cell r="E49">
            <v>-733.41323999999997</v>
          </cell>
          <cell r="F49">
            <v>61.582499999999996</v>
          </cell>
          <cell r="G49">
            <v>-794.99573999999996</v>
          </cell>
          <cell r="AJ49">
            <v>821.12191999999993</v>
          </cell>
          <cell r="AK49">
            <v>444.09779999999995</v>
          </cell>
          <cell r="AL49">
            <v>377.02411999999998</v>
          </cell>
        </row>
        <row r="50">
          <cell r="E50">
            <v>49.474339999999998</v>
          </cell>
          <cell r="F50">
            <v>67.294499999999999</v>
          </cell>
          <cell r="G50">
            <v>-17.820160000000001</v>
          </cell>
          <cell r="AJ50">
            <v>84.134530000000012</v>
          </cell>
          <cell r="AK50">
            <v>60.224879999999999</v>
          </cell>
          <cell r="AL50">
            <v>23.909650000000013</v>
          </cell>
        </row>
        <row r="51">
          <cell r="E51">
            <v>105.10606</v>
          </cell>
          <cell r="F51">
            <v>135.36552</v>
          </cell>
          <cell r="G51">
            <v>-30.259460000000004</v>
          </cell>
          <cell r="AJ51">
            <v>370.61432999999994</v>
          </cell>
          <cell r="AK51">
            <v>310.95239999999995</v>
          </cell>
          <cell r="AL51">
            <v>59.661929999999984</v>
          </cell>
        </row>
        <row r="52">
          <cell r="E52">
            <v>55.332589999999996</v>
          </cell>
          <cell r="F52">
            <v>128.16102000000001</v>
          </cell>
          <cell r="G52">
            <v>-72.828430000000012</v>
          </cell>
          <cell r="AJ52">
            <v>229.07998999999998</v>
          </cell>
          <cell r="AK52">
            <v>84.724399999999989</v>
          </cell>
          <cell r="AL52">
            <v>144.35559000000001</v>
          </cell>
        </row>
        <row r="53">
          <cell r="E53">
            <v>706.77346</v>
          </cell>
          <cell r="F53">
            <v>555.05440999999996</v>
          </cell>
          <cell r="G53">
            <v>151.71905000000004</v>
          </cell>
          <cell r="AJ53">
            <v>711.46123999999998</v>
          </cell>
          <cell r="AK53">
            <v>542.55267000000003</v>
          </cell>
          <cell r="AL53">
            <v>168.90856999999994</v>
          </cell>
        </row>
        <row r="54">
          <cell r="E54">
            <v>39.978659999999998</v>
          </cell>
          <cell r="F54">
            <v>104.85125000000001</v>
          </cell>
          <cell r="G54">
            <v>-64.872590000000002</v>
          </cell>
          <cell r="AJ54">
            <v>35.280880000000003</v>
          </cell>
          <cell r="AK54">
            <v>66.653999999999996</v>
          </cell>
          <cell r="AL54">
            <v>-31.373119999999993</v>
          </cell>
        </row>
        <row r="55">
          <cell r="E55">
            <v>234.27611000000002</v>
          </cell>
          <cell r="F55">
            <v>456.80250000000007</v>
          </cell>
          <cell r="G55">
            <v>-222.52639000000005</v>
          </cell>
          <cell r="AJ55">
            <v>1033.75506</v>
          </cell>
          <cell r="AK55">
            <v>1418.69805</v>
          </cell>
          <cell r="AL55">
            <v>-384.94299000000001</v>
          </cell>
        </row>
        <row r="56">
          <cell r="E56">
            <v>73.163780000000003</v>
          </cell>
          <cell r="F56">
            <v>89.18249999999999</v>
          </cell>
          <cell r="G56">
            <v>-16.018719999999988</v>
          </cell>
          <cell r="AJ56">
            <v>219.87901000000002</v>
          </cell>
          <cell r="AK56">
            <v>133.6962</v>
          </cell>
          <cell r="AL56">
            <v>86.182810000000018</v>
          </cell>
        </row>
        <row r="57">
          <cell r="E57">
            <v>673.42961000000014</v>
          </cell>
          <cell r="F57">
            <v>1144.1849999999999</v>
          </cell>
          <cell r="G57">
            <v>-470.75538999999981</v>
          </cell>
          <cell r="AJ57">
            <v>3155.6893200000004</v>
          </cell>
          <cell r="AK57">
            <v>2801.8802100000003</v>
          </cell>
          <cell r="AL57">
            <v>353.80911000000015</v>
          </cell>
        </row>
        <row r="58">
          <cell r="E58">
            <v>1713.55027</v>
          </cell>
          <cell r="F58">
            <v>1358.2574999999999</v>
          </cell>
          <cell r="G58">
            <v>355.29277000000002</v>
          </cell>
          <cell r="AJ58">
            <v>5556.3556900000003</v>
          </cell>
          <cell r="AK58">
            <v>3326.1009599999998</v>
          </cell>
          <cell r="AL58">
            <v>2230.2547300000006</v>
          </cell>
        </row>
        <row r="59">
          <cell r="E59">
            <v>1260.7269499999998</v>
          </cell>
          <cell r="F59">
            <v>850.04250000000002</v>
          </cell>
          <cell r="G59">
            <v>410.68444999999974</v>
          </cell>
          <cell r="AJ59">
            <v>1013.7214700000002</v>
          </cell>
          <cell r="AK59">
            <v>2081.5841099999998</v>
          </cell>
          <cell r="AL59">
            <v>-1067.8626399999996</v>
          </cell>
        </row>
        <row r="60">
          <cell r="E60">
            <v>148.10541000000001</v>
          </cell>
          <cell r="F60">
            <v>135.78749999999999</v>
          </cell>
          <cell r="G60">
            <v>12.317910000000012</v>
          </cell>
          <cell r="AJ60">
            <v>533.38370000000009</v>
          </cell>
          <cell r="AK60">
            <v>332.51643000000007</v>
          </cell>
          <cell r="AL60">
            <v>200.86727000000002</v>
          </cell>
        </row>
        <row r="61">
          <cell r="E61">
            <v>0.65149000000000001</v>
          </cell>
          <cell r="F61">
            <v>0</v>
          </cell>
          <cell r="G61">
            <v>0.65149000000000001</v>
          </cell>
          <cell r="AJ61">
            <v>0</v>
          </cell>
          <cell r="AK61">
            <v>0</v>
          </cell>
          <cell r="AL61">
            <v>0</v>
          </cell>
        </row>
        <row r="62">
          <cell r="E62">
            <v>1742.8021200000001</v>
          </cell>
          <cell r="F62">
            <v>1263.4266</v>
          </cell>
          <cell r="G62">
            <v>479.37552000000005</v>
          </cell>
          <cell r="AJ62">
            <v>4683.9014900000002</v>
          </cell>
          <cell r="AK62">
            <v>2828.4651000000013</v>
          </cell>
          <cell r="AL62">
            <v>1855.4363899999989</v>
          </cell>
        </row>
        <row r="63">
          <cell r="E63">
            <v>0</v>
          </cell>
          <cell r="F63">
            <v>0</v>
          </cell>
          <cell r="G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E69">
            <v>168.77046000000001</v>
          </cell>
          <cell r="F69">
            <v>245.09055000000001</v>
          </cell>
          <cell r="G69">
            <v>-76.320089999999993</v>
          </cell>
          <cell r="AJ69">
            <v>723.78073999999992</v>
          </cell>
          <cell r="AK69">
            <v>397.19223000000005</v>
          </cell>
          <cell r="AL69">
            <v>326.58850999999987</v>
          </cell>
        </row>
        <row r="70">
          <cell r="E70">
            <v>0</v>
          </cell>
          <cell r="F70">
            <v>0</v>
          </cell>
          <cell r="G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E71">
            <v>1900.04079</v>
          </cell>
          <cell r="F71">
            <v>5635.5861599999998</v>
          </cell>
          <cell r="G71">
            <v>-3735.5453699999998</v>
          </cell>
          <cell r="AJ71">
            <v>154.34058000000002</v>
          </cell>
          <cell r="AK71">
            <v>0</v>
          </cell>
          <cell r="AL71">
            <v>154.34058000000002</v>
          </cell>
        </row>
        <row r="72">
          <cell r="E72">
            <v>0</v>
          </cell>
          <cell r="F72">
            <v>0</v>
          </cell>
          <cell r="G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E73">
            <v>8722.9424900000013</v>
          </cell>
          <cell r="F73">
            <v>12606.027460000001</v>
          </cell>
          <cell r="G73">
            <v>-3883.0849699999999</v>
          </cell>
          <cell r="AJ73">
            <v>18550.441040000002</v>
          </cell>
          <cell r="AK73">
            <v>15364.206530000003</v>
          </cell>
          <cell r="AL73">
            <v>3186.2345099999984</v>
          </cell>
        </row>
        <row r="75">
          <cell r="E75">
            <v>601.82284000000004</v>
          </cell>
          <cell r="F75">
            <v>983.67499999999995</v>
          </cell>
          <cell r="G75">
            <v>-381.85215999999991</v>
          </cell>
          <cell r="AJ75">
            <v>1808.28484</v>
          </cell>
          <cell r="AK75">
            <v>1339.954</v>
          </cell>
          <cell r="AL75">
            <v>468.33084000000008</v>
          </cell>
        </row>
        <row r="76">
          <cell r="E76">
            <v>158.90545</v>
          </cell>
          <cell r="F76">
            <v>219.94874999999999</v>
          </cell>
          <cell r="G76">
            <v>-61.043299999999988</v>
          </cell>
          <cell r="AJ76">
            <v>352.72016999999994</v>
          </cell>
          <cell r="AK76">
            <v>382.08240000000001</v>
          </cell>
          <cell r="AL76">
            <v>-29.362230000000068</v>
          </cell>
        </row>
        <row r="77">
          <cell r="E77">
            <v>38.27084</v>
          </cell>
          <cell r="F77">
            <v>85.99499999999999</v>
          </cell>
          <cell r="G77">
            <v>-47.724159999999991</v>
          </cell>
          <cell r="AJ77">
            <v>83.315669999999997</v>
          </cell>
          <cell r="AK77">
            <v>104.12010000000001</v>
          </cell>
          <cell r="AL77">
            <v>-20.804430000000011</v>
          </cell>
        </row>
        <row r="78">
          <cell r="E78">
            <v>46.240090000000002</v>
          </cell>
          <cell r="F78">
            <v>248.67500000000001</v>
          </cell>
          <cell r="G78">
            <v>-202.43491</v>
          </cell>
          <cell r="AJ78">
            <v>11.436669999999999</v>
          </cell>
          <cell r="AK78">
            <v>120.99325000000002</v>
          </cell>
          <cell r="AL78">
            <v>-109.55658000000003</v>
          </cell>
        </row>
        <row r="79">
          <cell r="E79">
            <v>5.5121200000000004</v>
          </cell>
          <cell r="F79">
            <v>14.470399999999998</v>
          </cell>
          <cell r="G79">
            <v>-8.9582799999999985</v>
          </cell>
          <cell r="AJ79">
            <v>36.147869999999998</v>
          </cell>
          <cell r="AK79">
            <v>32.569719999999997</v>
          </cell>
          <cell r="AL79">
            <v>3.5781500000000008</v>
          </cell>
        </row>
        <row r="80">
          <cell r="E80">
            <v>0.37992999999999999</v>
          </cell>
          <cell r="F80">
            <v>240.61091000000002</v>
          </cell>
          <cell r="G80">
            <v>-240.23098000000002</v>
          </cell>
          <cell r="AJ80">
            <v>20.466329999999996</v>
          </cell>
          <cell r="AK80">
            <v>161.92500000000001</v>
          </cell>
          <cell r="AL80">
            <v>-141.45867000000001</v>
          </cell>
        </row>
        <row r="81">
          <cell r="E81">
            <v>62.730460000000008</v>
          </cell>
          <cell r="F81">
            <v>91.726960000000005</v>
          </cell>
          <cell r="G81">
            <v>-28.996499999999997</v>
          </cell>
          <cell r="AJ81">
            <v>138.46440999999999</v>
          </cell>
          <cell r="AK81">
            <v>58.310879999999997</v>
          </cell>
          <cell r="AL81">
            <v>80.153529999999989</v>
          </cell>
        </row>
        <row r="82">
          <cell r="E82">
            <v>105.78836000000001</v>
          </cell>
          <cell r="F82">
            <v>256.90026</v>
          </cell>
          <cell r="G82">
            <v>-151.11189999999999</v>
          </cell>
          <cell r="AJ82">
            <v>305.6909</v>
          </cell>
          <cell r="AK82">
            <v>634.36548000000005</v>
          </cell>
          <cell r="AL82">
            <v>-328.67458000000005</v>
          </cell>
        </row>
        <row r="83">
          <cell r="E83">
            <v>0</v>
          </cell>
          <cell r="F83">
            <v>226.02573000000001</v>
          </cell>
          <cell r="G83">
            <v>-226.02573000000001</v>
          </cell>
          <cell r="AJ83">
            <v>6.8798900000000005</v>
          </cell>
          <cell r="AK83">
            <v>0</v>
          </cell>
          <cell r="AL83">
            <v>6.8798900000000005</v>
          </cell>
        </row>
        <row r="84">
          <cell r="E84">
            <v>336.64519000000001</v>
          </cell>
          <cell r="F84">
            <v>94.913000000000011</v>
          </cell>
          <cell r="G84">
            <v>241.73219</v>
          </cell>
          <cell r="AJ84">
            <v>307.22970999999995</v>
          </cell>
          <cell r="AK84">
            <v>219.83311</v>
          </cell>
          <cell r="AL84">
            <v>87.39659999999995</v>
          </cell>
        </row>
        <row r="85">
          <cell r="E85">
            <v>100.46708000000001</v>
          </cell>
          <cell r="F85">
            <v>0</v>
          </cell>
          <cell r="G85">
            <v>100.46708000000001</v>
          </cell>
          <cell r="AJ85">
            <v>2.0499700000000001</v>
          </cell>
          <cell r="AK85">
            <v>0</v>
          </cell>
          <cell r="AL85">
            <v>2.0499700000000001</v>
          </cell>
        </row>
        <row r="86">
          <cell r="E86">
            <v>0</v>
          </cell>
          <cell r="F86">
            <v>0</v>
          </cell>
          <cell r="G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E94">
            <v>391.11605999999995</v>
          </cell>
          <cell r="F94">
            <v>303.67476000000005</v>
          </cell>
          <cell r="G94">
            <v>87.441299999999899</v>
          </cell>
          <cell r="AJ94">
            <v>516.07214999999997</v>
          </cell>
          <cell r="AK94">
            <v>247.65899000000002</v>
          </cell>
          <cell r="AL94">
            <v>268.41315999999995</v>
          </cell>
        </row>
        <row r="95">
          <cell r="E95">
            <v>0</v>
          </cell>
          <cell r="F95">
            <v>36.396120000000003</v>
          </cell>
          <cell r="G95">
            <v>-36.396120000000003</v>
          </cell>
        </row>
        <row r="96">
          <cell r="E96">
            <v>0</v>
          </cell>
          <cell r="F96">
            <v>601.93889999999999</v>
          </cell>
          <cell r="G96">
            <v>-601.93889999999999</v>
          </cell>
        </row>
        <row r="97">
          <cell r="E97">
            <v>1847.87842</v>
          </cell>
          <cell r="F97">
            <v>3404.9507899999994</v>
          </cell>
          <cell r="G97">
            <v>-1557.0723700000001</v>
          </cell>
          <cell r="AJ97">
            <v>3588.7585799999997</v>
          </cell>
          <cell r="AK97">
            <v>3301.8129300000001</v>
          </cell>
          <cell r="AL97">
            <v>286.94564999999966</v>
          </cell>
        </row>
        <row r="99">
          <cell r="E99">
            <v>0</v>
          </cell>
          <cell r="F99">
            <v>0</v>
          </cell>
          <cell r="G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E101">
            <v>44285.31379</v>
          </cell>
          <cell r="F101">
            <v>59165.934160000004</v>
          </cell>
          <cell r="G101">
            <v>-14880.620370000004</v>
          </cell>
          <cell r="AJ101">
            <v>109330.59312000001</v>
          </cell>
          <cell r="AK101">
            <v>97678.086169999995</v>
          </cell>
          <cell r="AL101">
            <v>11652.50695000001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5">
          <cell r="A5" t="str">
            <v>ALL PROJECTS</v>
          </cell>
          <cell r="B5" t="str">
            <v>Prior Years Subtotal</v>
          </cell>
        </row>
        <row r="6">
          <cell r="A6" t="str">
            <v>C107/1999/C/002 - CWIP BALANCE ERRORS</v>
          </cell>
          <cell r="B6">
            <v>1168611.52</v>
          </cell>
        </row>
        <row r="7">
          <cell r="A7" t="str">
            <v>C107/1999/C/003 - CWIP BALANCE ERRORS</v>
          </cell>
          <cell r="B7">
            <v>1594611.9300000002</v>
          </cell>
        </row>
        <row r="8">
          <cell r="A8" t="str">
            <v>C107/1999/C/004 - CWIP BALANCE ERRORS</v>
          </cell>
          <cell r="B8">
            <v>0</v>
          </cell>
        </row>
        <row r="9">
          <cell r="A9" t="str">
            <v>C107/1999/C/005 - CWIP BALANCE ERRORS</v>
          </cell>
          <cell r="B9">
            <v>1498269.33</v>
          </cell>
        </row>
        <row r="10">
          <cell r="A10" t="str">
            <v>C107/1999/C/006 - CWIP BALANCE ERRORS</v>
          </cell>
          <cell r="B10">
            <v>455536.58999999997</v>
          </cell>
        </row>
        <row r="11">
          <cell r="A11" t="str">
            <v>C107/1999/C/007 - CWIP BALANCE ERRORS</v>
          </cell>
          <cell r="B11">
            <v>1881299.5899999999</v>
          </cell>
        </row>
        <row r="12">
          <cell r="A12" t="str">
            <v>C107/1999/C/008 - CWIP BALANCE ERRORS</v>
          </cell>
          <cell r="B12">
            <v>408075.77999999997</v>
          </cell>
        </row>
        <row r="13">
          <cell r="A13" t="str">
            <v>C107/1999/C/009 - CWIP BALANCE ERRORS</v>
          </cell>
          <cell r="B13">
            <v>1088804.7</v>
          </cell>
        </row>
        <row r="14">
          <cell r="A14" t="str">
            <v>C107/1999/C/010 - CWIP BALANCE ERRORS</v>
          </cell>
          <cell r="B14">
            <v>353031.01</v>
          </cell>
        </row>
        <row r="15">
          <cell r="A15" t="str">
            <v>C107/1999/C/019 - CWIP BALANCE ERRORS</v>
          </cell>
          <cell r="B15">
            <v>1849.38</v>
          </cell>
        </row>
        <row r="16">
          <cell r="A16" t="str">
            <v>C107/1999/C/026 - CWIP BALANCE ERRORS</v>
          </cell>
          <cell r="B16">
            <v>2376.2800000000002</v>
          </cell>
        </row>
        <row r="17">
          <cell r="A17" t="str">
            <v>C107/1999/C/032 - CWIP BALANCE ERRORS</v>
          </cell>
          <cell r="B17">
            <v>22141.439999999999</v>
          </cell>
        </row>
        <row r="18">
          <cell r="A18" t="str">
            <v>C107/1999/C/064 - CWIP BALANCE ERRORS</v>
          </cell>
          <cell r="B18">
            <v>70101.5</v>
          </cell>
        </row>
        <row r="19">
          <cell r="A19" t="str">
            <v>C107/1999/C/068 - CWIP BALANCE ERRORS</v>
          </cell>
          <cell r="B19">
            <v>88368.249999999985</v>
          </cell>
        </row>
        <row r="20">
          <cell r="A20" t="str">
            <v>C107/1999/C/085 - CWIP BALANCE ERRORS</v>
          </cell>
          <cell r="B20">
            <v>129.51</v>
          </cell>
        </row>
        <row r="21">
          <cell r="A21" t="str">
            <v>C107/1999/C/087 - CWIP BALANCE ERRORS</v>
          </cell>
          <cell r="B21">
            <v>4588.7</v>
          </cell>
        </row>
        <row r="22">
          <cell r="A22" t="str">
            <v>C107/1999/C/088 - CWIP BALANCE ERRORS</v>
          </cell>
          <cell r="B22">
            <v>3576.65</v>
          </cell>
        </row>
        <row r="23">
          <cell r="A23" t="str">
            <v>C107/1999/C/089 - CWIP BALANCE ERRORS</v>
          </cell>
          <cell r="B23">
            <v>64669.65</v>
          </cell>
        </row>
        <row r="24">
          <cell r="A24" t="str">
            <v>C107/1999/C/098 - CWIP BALANCE ERRORS</v>
          </cell>
          <cell r="B24">
            <v>150652.93</v>
          </cell>
        </row>
        <row r="25">
          <cell r="A25" t="str">
            <v>C107/1999/C/102 - CWIP BALANCE ERRORS</v>
          </cell>
          <cell r="B25">
            <v>2027.01</v>
          </cell>
        </row>
        <row r="26">
          <cell r="A26" t="str">
            <v>C107/1999/C/109 - CWIP BALANCE ERRORS</v>
          </cell>
          <cell r="B26">
            <v>2580.0699999999997</v>
          </cell>
        </row>
        <row r="27">
          <cell r="A27" t="str">
            <v>C107/1999/C/116 - CWIP BALANCE ERRORS</v>
          </cell>
          <cell r="B27">
            <v>-2.5299999999999998</v>
          </cell>
        </row>
        <row r="28">
          <cell r="A28" t="str">
            <v>C107/1999/C/120 - CWIP BALANCE ERRORS</v>
          </cell>
          <cell r="B28">
            <v>2533.37</v>
          </cell>
        </row>
        <row r="29">
          <cell r="A29" t="str">
            <v>C107/1999/C/124 - CWIP BALANCE ERRORS</v>
          </cell>
          <cell r="B29">
            <v>36.020000000000003</v>
          </cell>
        </row>
        <row r="30">
          <cell r="A30" t="str">
            <v>C107/1999/C/126 - CWIP BALANCE ERRORS</v>
          </cell>
          <cell r="B30">
            <v>24207.66</v>
          </cell>
        </row>
        <row r="31">
          <cell r="A31" t="str">
            <v>C107/1999/C/128 - CWIP BALANCE ERRORS</v>
          </cell>
          <cell r="B31">
            <v>4047.23</v>
          </cell>
        </row>
        <row r="32">
          <cell r="A32" t="str">
            <v>C107/1999/C/130 - CWIP BALANCE ERRORS</v>
          </cell>
          <cell r="B32">
            <v>3221.11</v>
          </cell>
        </row>
        <row r="33">
          <cell r="A33" t="str">
            <v>C107/1999/C/132 - CWIP BALANCE ERRORS</v>
          </cell>
          <cell r="B33">
            <v>-2.08</v>
          </cell>
        </row>
        <row r="34">
          <cell r="A34" t="str">
            <v>C107/1999/C/135 - CWIP BALANCE ERRORS</v>
          </cell>
          <cell r="B34">
            <v>41.96</v>
          </cell>
        </row>
        <row r="35">
          <cell r="A35" t="str">
            <v>C107/1999/C/136 - CWIP BALANCE ERRORS</v>
          </cell>
          <cell r="B35">
            <v>20831.95</v>
          </cell>
        </row>
        <row r="36">
          <cell r="A36" t="str">
            <v>C107/1999/C/140 - CWIP BALANCE ERRORS</v>
          </cell>
          <cell r="B36">
            <v>80685.08</v>
          </cell>
        </row>
        <row r="37">
          <cell r="A37" t="str">
            <v>C107/1999/C/145 - CWIP BALANCE ERRORS</v>
          </cell>
          <cell r="B37">
            <v>15.29</v>
          </cell>
        </row>
        <row r="38">
          <cell r="A38" t="str">
            <v>C107/1999/C/146 - CWIP BALANCE ERRORS</v>
          </cell>
          <cell r="B38">
            <v>1846</v>
          </cell>
        </row>
        <row r="39">
          <cell r="A39" t="str">
            <v>C107/1999/C/148 - CWIP BALANCE ERRORS</v>
          </cell>
          <cell r="B39">
            <v>669.8599999999999</v>
          </cell>
        </row>
        <row r="40">
          <cell r="A40" t="str">
            <v>C107/1999/C/149 - CWIP BALANCE ERRORS</v>
          </cell>
          <cell r="B40">
            <v>-0.18</v>
          </cell>
        </row>
        <row r="41">
          <cell r="A41" t="str">
            <v>C107/1999/C/150 - CWIP BALANCE ERRORS</v>
          </cell>
          <cell r="B41">
            <v>6234.81</v>
          </cell>
        </row>
        <row r="42">
          <cell r="A42" t="str">
            <v>C107/1999/C/152 - CWIP BALANCE ERRORS</v>
          </cell>
          <cell r="B42">
            <v>12272.9</v>
          </cell>
        </row>
        <row r="43">
          <cell r="A43" t="str">
            <v>C107/1999/C/154 - CWIP BALANCE ERRORS</v>
          </cell>
          <cell r="B43">
            <v>2154.39</v>
          </cell>
        </row>
        <row r="44">
          <cell r="A44" t="str">
            <v>C107/1999/C/155 - CWIP BALANCE ERRORS</v>
          </cell>
          <cell r="B44">
            <v>1615.8</v>
          </cell>
        </row>
        <row r="45">
          <cell r="A45" t="str">
            <v>C107/1999/C/156 - CWIP BALANCE ERRORS</v>
          </cell>
          <cell r="B45">
            <v>-2.5</v>
          </cell>
        </row>
        <row r="46">
          <cell r="A46" t="str">
            <v>C107/1999/C/157 - CWIP BALANCE ERRORS</v>
          </cell>
          <cell r="B46">
            <v>-17456.53</v>
          </cell>
        </row>
        <row r="47">
          <cell r="A47" t="str">
            <v>C107/1999/C/159 - CWIP BALANCE ERRORS</v>
          </cell>
          <cell r="B47">
            <v>7294.9</v>
          </cell>
        </row>
        <row r="48">
          <cell r="A48" t="str">
            <v>C107/1999/C/161 - CWIP BALANCE ERRORS</v>
          </cell>
          <cell r="B48">
            <v>-644.7299999999999</v>
          </cell>
        </row>
        <row r="49">
          <cell r="A49" t="str">
            <v>C107/1999/C/162 - CWIP BALANCE ERRORS</v>
          </cell>
          <cell r="B49">
            <v>8066.8499999999995</v>
          </cell>
        </row>
        <row r="50">
          <cell r="A50" t="str">
            <v>C107/1999/C/168 - CWIP BALANCE ERRORS</v>
          </cell>
          <cell r="B50">
            <v>0</v>
          </cell>
        </row>
        <row r="51">
          <cell r="A51" t="str">
            <v>C107/1999/C/169 - CWIP BALANCE ERRORS</v>
          </cell>
          <cell r="B51">
            <v>1105.18</v>
          </cell>
        </row>
        <row r="52">
          <cell r="A52" t="str">
            <v>C107/1999/C/173 - CWIP BALANCE ERRORS</v>
          </cell>
          <cell r="B52">
            <v>-2.11</v>
          </cell>
        </row>
        <row r="53">
          <cell r="A53" t="str">
            <v>C107/1999/C/175 - CWIP BALANCE ERRORS</v>
          </cell>
          <cell r="B53">
            <v>-0.03</v>
          </cell>
        </row>
        <row r="54">
          <cell r="A54" t="str">
            <v>C107/1999/C/177 - CWIP BALANCE ERRORS</v>
          </cell>
          <cell r="B54">
            <v>18.279999999999998</v>
          </cell>
        </row>
        <row r="55">
          <cell r="A55" t="str">
            <v>C107/1999/C/179 - CWIP BALANCE ERRORS</v>
          </cell>
          <cell r="B55">
            <v>957.04</v>
          </cell>
        </row>
        <row r="56">
          <cell r="A56" t="str">
            <v>C107/1999/C/180 - CWIP BALANCE ERRORS</v>
          </cell>
          <cell r="B56">
            <v>118.97</v>
          </cell>
        </row>
        <row r="57">
          <cell r="A57" t="str">
            <v>C107/1999/C/181 - CWIP BALANCE ERRORS</v>
          </cell>
          <cell r="B57">
            <v>4148.33</v>
          </cell>
        </row>
        <row r="58">
          <cell r="A58" t="str">
            <v>C107/1999/C/184 - CWIP BALANCE ERRORS</v>
          </cell>
          <cell r="B58">
            <v>-2.5</v>
          </cell>
        </row>
        <row r="59">
          <cell r="A59" t="str">
            <v>C107/1999/C/233 - CWIP BALANCE ERRORS</v>
          </cell>
          <cell r="B59">
            <v>111.5</v>
          </cell>
        </row>
        <row r="60">
          <cell r="A60" t="str">
            <v>C107/1999/C/275 - CWIP BALANCE ERRORS</v>
          </cell>
          <cell r="B60">
            <v>-879387.41999999993</v>
          </cell>
        </row>
        <row r="61">
          <cell r="A61" t="str">
            <v>C107/1999/C/276 - CWIP BALANCE ERRORS</v>
          </cell>
          <cell r="B61">
            <v>74.540000000000006</v>
          </cell>
        </row>
        <row r="62">
          <cell r="A62" t="str">
            <v>C107/1999/C/292 - CWIP BALANCE ERRORS</v>
          </cell>
          <cell r="B62">
            <v>562.74</v>
          </cell>
        </row>
        <row r="63">
          <cell r="A63" t="str">
            <v>C107/1999/C/300 - CWIP BALANCE ERRORS</v>
          </cell>
          <cell r="B63">
            <v>88507.62999999999</v>
          </cell>
        </row>
        <row r="64">
          <cell r="A64" t="str">
            <v>C107/1999/C/318 - CWIP BALANCE ERRORS</v>
          </cell>
          <cell r="B64">
            <v>213551.87</v>
          </cell>
        </row>
        <row r="65">
          <cell r="A65" t="str">
            <v>C107/1999/C/319 - CWIP BALANCE ERRORS</v>
          </cell>
          <cell r="B65">
            <v>12639.52</v>
          </cell>
        </row>
        <row r="66">
          <cell r="A66" t="str">
            <v>C107/1999/C/321 - CWIP BALANCE ERRORS</v>
          </cell>
          <cell r="B66">
            <v>33055.560000000005</v>
          </cell>
        </row>
        <row r="67">
          <cell r="A67" t="str">
            <v>C107/1999/C/322 - CWIP BALANCE ERRORS</v>
          </cell>
          <cell r="B67">
            <v>76243.66</v>
          </cell>
        </row>
        <row r="68">
          <cell r="A68" t="str">
            <v>C107/1999/C/323 - CWIP BALANCE ERRORS</v>
          </cell>
          <cell r="B68">
            <v>90368.17</v>
          </cell>
        </row>
        <row r="69">
          <cell r="A69" t="str">
            <v>C107/1999/C/324 - CWIP BALANCE ERRORS</v>
          </cell>
          <cell r="B69">
            <v>0.16</v>
          </cell>
        </row>
        <row r="70">
          <cell r="A70" t="str">
            <v>C107/1999/C/327 - CWIP BALANCE ERRORS</v>
          </cell>
          <cell r="B70">
            <v>40761.370000000003</v>
          </cell>
        </row>
        <row r="71">
          <cell r="A71" t="str">
            <v>C107/1999/C/328 - CWIP BALANCE ERRORS</v>
          </cell>
          <cell r="B71">
            <v>263600.83999999997</v>
          </cell>
        </row>
        <row r="72">
          <cell r="A72" t="str">
            <v>C107/1999/C/329 - CWIP BALANCE ERRORS</v>
          </cell>
          <cell r="B72">
            <v>7375.91</v>
          </cell>
        </row>
        <row r="73">
          <cell r="A73" t="str">
            <v>C107/1999/C/330 - CWIP BALANCE ERRORS</v>
          </cell>
          <cell r="B73">
            <v>344712.25</v>
          </cell>
        </row>
        <row r="74">
          <cell r="A74" t="str">
            <v>C107/1999/C/332 - CWIP BALANCE ERRORS</v>
          </cell>
          <cell r="B74">
            <v>12927.35</v>
          </cell>
        </row>
        <row r="75">
          <cell r="A75" t="str">
            <v>C107/1999/C/333 - CWIP BALANCE ERRORS</v>
          </cell>
          <cell r="B75">
            <v>44024.7</v>
          </cell>
        </row>
        <row r="76">
          <cell r="A76" t="str">
            <v>C107/1999/C/335 - CWIP BALANCE ERRORS</v>
          </cell>
          <cell r="B76">
            <v>12876.970000000001</v>
          </cell>
        </row>
        <row r="77">
          <cell r="A77" t="str">
            <v>C107/1999/C/337 - CWIP BALANCE ERRORS</v>
          </cell>
          <cell r="B77">
            <v>24796.49</v>
          </cell>
        </row>
        <row r="78">
          <cell r="A78" t="str">
            <v>C107/1999/C/338 - CWIP BALANCE ERRORS</v>
          </cell>
          <cell r="B78">
            <v>1921.13</v>
          </cell>
        </row>
        <row r="79">
          <cell r="A79" t="str">
            <v>C107/1999/C/339 - CWIP BALANCE ERRORS</v>
          </cell>
          <cell r="B79">
            <v>6721.21</v>
          </cell>
        </row>
        <row r="80">
          <cell r="A80" t="str">
            <v>C107/1999/C/340 - CWIP BALANCE ERRORS</v>
          </cell>
          <cell r="B80">
            <v>534853.84</v>
          </cell>
        </row>
        <row r="81">
          <cell r="A81" t="str">
            <v>C107/1999/C/341 - CWIP BALANCE ERRORS</v>
          </cell>
          <cell r="B81">
            <v>1404.41</v>
          </cell>
        </row>
        <row r="82">
          <cell r="A82" t="str">
            <v>C107/1999/C/343 - CWIP BALANCE ERRORS</v>
          </cell>
          <cell r="B82">
            <v>296.61</v>
          </cell>
        </row>
        <row r="83">
          <cell r="A83" t="str">
            <v>C107/1999/C/345 - CWIP BALANCE ERRORS</v>
          </cell>
          <cell r="B83">
            <v>773000.21</v>
          </cell>
        </row>
        <row r="84">
          <cell r="A84" t="str">
            <v>C107/1999/C/352 - CWIP BALANCE ERRORS</v>
          </cell>
          <cell r="B84">
            <v>12259.37</v>
          </cell>
        </row>
        <row r="85">
          <cell r="A85" t="str">
            <v>C107/1999/C/353 - CWIP BALANCE ERRORS</v>
          </cell>
          <cell r="B85">
            <v>54500.21</v>
          </cell>
        </row>
        <row r="86">
          <cell r="A86" t="str">
            <v>C107/1999/C/354 - CWIP BALANCE ERRORS</v>
          </cell>
          <cell r="B86">
            <v>-426.72</v>
          </cell>
        </row>
        <row r="87">
          <cell r="A87" t="str">
            <v>C107/1999/C/358 - CWIP BALANCE ERRORS</v>
          </cell>
          <cell r="B87">
            <v>736066.45</v>
          </cell>
        </row>
        <row r="88">
          <cell r="A88" t="str">
            <v>C107/1999/C/362 - CWIP BALANCE ERRORS</v>
          </cell>
          <cell r="B88">
            <v>211418.24999999997</v>
          </cell>
        </row>
        <row r="89">
          <cell r="A89" t="str">
            <v>C107/1999/C/364 - CWIP BALANCE ERRORS</v>
          </cell>
          <cell r="B89">
            <v>45293.090000000004</v>
          </cell>
        </row>
        <row r="90">
          <cell r="A90" t="str">
            <v>C107/1999/C/365 - CWIP BALANCE ERRORS</v>
          </cell>
          <cell r="B90">
            <v>72698.38</v>
          </cell>
        </row>
        <row r="91">
          <cell r="A91" t="str">
            <v>C107/1999/C/366 - CWIP BALANCE ERRORS</v>
          </cell>
          <cell r="B91">
            <v>111266.40999999999</v>
          </cell>
        </row>
        <row r="92">
          <cell r="A92" t="str">
            <v>C107/1999/C/367 - CWIP BALANCE ERRORS</v>
          </cell>
          <cell r="B92">
            <v>-2682.76</v>
          </cell>
        </row>
        <row r="93">
          <cell r="A93" t="str">
            <v>C107/1999/C/369 - CWIP BALANCE ERRORS</v>
          </cell>
          <cell r="B93">
            <v>67531.38</v>
          </cell>
        </row>
        <row r="94">
          <cell r="A94" t="str">
            <v>C107/1999/C/370 - CWIP BALANCE ERRORS</v>
          </cell>
          <cell r="B94">
            <v>132330.51</v>
          </cell>
        </row>
        <row r="95">
          <cell r="A95" t="str">
            <v>C107/1999/C/371 - CWIP BALANCE ERRORS</v>
          </cell>
          <cell r="B95">
            <v>39557.67</v>
          </cell>
        </row>
        <row r="96">
          <cell r="A96" t="str">
            <v>C107/1999/C/372 - CWIP BALANCE ERRORS</v>
          </cell>
          <cell r="B96">
            <v>30377.77</v>
          </cell>
        </row>
        <row r="97">
          <cell r="A97" t="str">
            <v>C107/1999/C/373 - CWIP BALANCE ERRORS</v>
          </cell>
          <cell r="B97">
            <v>656177.41</v>
          </cell>
        </row>
        <row r="98">
          <cell r="A98" t="str">
            <v>C107/1999/C/375 - CWIP BALANCE ERRORS</v>
          </cell>
          <cell r="B98">
            <v>223566.5</v>
          </cell>
        </row>
        <row r="99">
          <cell r="A99" t="str">
            <v>C107/1999/C/376 - CWIP BALANCE ERRORS</v>
          </cell>
          <cell r="B99">
            <v>10012.120000000001</v>
          </cell>
        </row>
        <row r="100">
          <cell r="A100" t="str">
            <v>C107/1999/C/377 - CWIP BALANCE ERRORS</v>
          </cell>
          <cell r="B100">
            <v>-0.74</v>
          </cell>
        </row>
        <row r="101">
          <cell r="A101" t="str">
            <v>C107/1999/C/378 - CWIP BALANCE ERRORS</v>
          </cell>
          <cell r="B101">
            <v>451147.56</v>
          </cell>
        </row>
        <row r="102">
          <cell r="A102" t="str">
            <v>C107/1999/C/379 - CWIP BALANCE ERRORS</v>
          </cell>
          <cell r="B102">
            <v>4906.8500000000004</v>
          </cell>
        </row>
        <row r="103">
          <cell r="A103" t="str">
            <v>C107/1999/C/381 - CWIP BALANCE ERRORS</v>
          </cell>
          <cell r="B103">
            <v>193900.99</v>
          </cell>
        </row>
        <row r="104">
          <cell r="A104" t="str">
            <v>C107/1999/C/382 - CWIP BALANCE ERRORS</v>
          </cell>
          <cell r="B104">
            <v>3065.34</v>
          </cell>
        </row>
        <row r="105">
          <cell r="A105" t="str">
            <v>C107/1999/C/383 - CWIP BALANCE ERRORS</v>
          </cell>
          <cell r="B105">
            <v>9117.0499999999993</v>
          </cell>
        </row>
        <row r="106">
          <cell r="A106" t="str">
            <v>C107/1999/C/386 - CWIP BALANCE ERRORS</v>
          </cell>
          <cell r="B106">
            <v>13509.380000000001</v>
          </cell>
        </row>
        <row r="107">
          <cell r="A107" t="str">
            <v>C107/1999/C/387 - CWIP BALANCE ERRORS</v>
          </cell>
          <cell r="B107">
            <v>166277.48000000001</v>
          </cell>
        </row>
        <row r="108">
          <cell r="A108" t="str">
            <v>C107/1999/C/388 - CWIP BALANCE ERRORS</v>
          </cell>
          <cell r="B108">
            <v>6686.3899999999994</v>
          </cell>
        </row>
        <row r="109">
          <cell r="A109" t="str">
            <v>C107/1999/C/389 - CWIP BALANCE ERRORS</v>
          </cell>
          <cell r="B109">
            <v>232848.42999999996</v>
          </cell>
        </row>
        <row r="110">
          <cell r="A110" t="str">
            <v>C107/1999/C/391 - CWIP BALANCE ERRORS</v>
          </cell>
          <cell r="B110">
            <v>210955.46000000002</v>
          </cell>
        </row>
        <row r="111">
          <cell r="A111" t="str">
            <v>C107/1999/C/392 - CWIP BALANCE ERRORS</v>
          </cell>
          <cell r="B111">
            <v>1712.82</v>
          </cell>
        </row>
        <row r="112">
          <cell r="A112" t="str">
            <v>C107/1999/C/393 - CWIP BALANCE ERRORS</v>
          </cell>
          <cell r="B112">
            <v>223638.65</v>
          </cell>
        </row>
        <row r="113">
          <cell r="A113" t="str">
            <v>C107/1999/C/394 - CWIP BALANCE ERRORS</v>
          </cell>
          <cell r="B113">
            <v>10145.459999999999</v>
          </cell>
        </row>
        <row r="114">
          <cell r="A114" t="str">
            <v>C107/1999/C/396 - CWIP BALANCE ERRORS</v>
          </cell>
          <cell r="B114">
            <v>-1852.96</v>
          </cell>
        </row>
        <row r="115">
          <cell r="A115" t="str">
            <v>C107/1999/C/397 - CWIP BALANCE ERRORS</v>
          </cell>
          <cell r="B115">
            <v>1037.32</v>
          </cell>
        </row>
        <row r="116">
          <cell r="A116" t="str">
            <v>C107/1999/C/400 - CWIP BALANCE ERRORS</v>
          </cell>
          <cell r="B116">
            <v>26121.850000000002</v>
          </cell>
        </row>
        <row r="117">
          <cell r="A117" t="str">
            <v>C107/1999/C/401 - CWIP BALANCE ERRORS</v>
          </cell>
          <cell r="B117">
            <v>798.30000000000007</v>
          </cell>
        </row>
        <row r="118">
          <cell r="A118" t="str">
            <v>C107/1999/C/434 - CWIP BALANCE ERRORS</v>
          </cell>
          <cell r="B118">
            <v>151837.27000000002</v>
          </cell>
        </row>
        <row r="119">
          <cell r="A119" t="str">
            <v>C107/1999/C/436 - CWIP BALANCE ERRORS</v>
          </cell>
          <cell r="B119">
            <v>7212.26</v>
          </cell>
        </row>
        <row r="120">
          <cell r="A120" t="str">
            <v>C107/1999/C/437 - CWIP BALANCE ERRORS</v>
          </cell>
          <cell r="B120">
            <v>120415.09</v>
          </cell>
        </row>
        <row r="121">
          <cell r="A121" t="str">
            <v>C107/1999/C/438 - CWIP BALANCE ERRORS</v>
          </cell>
          <cell r="B121">
            <v>134968.98000000001</v>
          </cell>
        </row>
        <row r="122">
          <cell r="A122" t="str">
            <v>C107/1999/C/440 - CWIP BALANCE ERRORS</v>
          </cell>
          <cell r="B122">
            <v>228364.03999999998</v>
          </cell>
        </row>
        <row r="123">
          <cell r="A123" t="str">
            <v>C107/1999/C/441 - CWIP BALANCE ERRORS</v>
          </cell>
          <cell r="B123">
            <v>500447.13</v>
          </cell>
        </row>
        <row r="124">
          <cell r="A124" t="str">
            <v>C107/1999/C/442 - CWIP BALANCE ERRORS</v>
          </cell>
          <cell r="B124">
            <v>3197.38</v>
          </cell>
        </row>
        <row r="125">
          <cell r="A125" t="str">
            <v>C107/1999/C/444 - CWIP BALANCE ERRORS</v>
          </cell>
          <cell r="B125">
            <v>282675.63</v>
          </cell>
        </row>
        <row r="126">
          <cell r="A126" t="str">
            <v>C107/1999/C/457 - CWIP BALANCE ERRORS</v>
          </cell>
          <cell r="B126">
            <v>5325.19</v>
          </cell>
        </row>
        <row r="127">
          <cell r="A127" t="str">
            <v>C107/1999/C/458 - CWIP BALANCE ERRORS</v>
          </cell>
          <cell r="B127">
            <v>30133.22</v>
          </cell>
        </row>
        <row r="128">
          <cell r="A128" t="str">
            <v>C107/1999/C/462 - CWIP BALANCE ERRORS</v>
          </cell>
          <cell r="B128">
            <v>3526.2</v>
          </cell>
        </row>
        <row r="129">
          <cell r="A129" t="str">
            <v>C107/1999/C/468 - CWIP BALANCE ERRORS</v>
          </cell>
          <cell r="B129">
            <v>7876.64</v>
          </cell>
        </row>
        <row r="130">
          <cell r="A130" t="str">
            <v>C107/1999/C/469 - CWIP BALANCE ERRORS</v>
          </cell>
          <cell r="B130">
            <v>9206.4599999999991</v>
          </cell>
        </row>
        <row r="131">
          <cell r="A131" t="str">
            <v>C107/1999/C/495 - CWIP BALANCE ERRORS</v>
          </cell>
          <cell r="B131">
            <v>228184.41999999998</v>
          </cell>
        </row>
        <row r="132">
          <cell r="A132" t="str">
            <v>C107/1999/C/496 - CWIP BALANCE ERRORS</v>
          </cell>
          <cell r="B132">
            <v>116.47</v>
          </cell>
        </row>
        <row r="133">
          <cell r="A133" t="str">
            <v>C107/1999/C/497 - CWIP BALANCE ERRORS</v>
          </cell>
          <cell r="B133">
            <v>579.34</v>
          </cell>
        </row>
        <row r="134">
          <cell r="A134" t="str">
            <v>C107/1999/C/498 - CWIP BALANCE ERRORS</v>
          </cell>
          <cell r="B134">
            <v>101712.5</v>
          </cell>
        </row>
        <row r="135">
          <cell r="A135" t="str">
            <v>C107/1999/C/499 - CWIP BALANCE ERRORS</v>
          </cell>
          <cell r="B135">
            <v>8074.05</v>
          </cell>
        </row>
        <row r="136">
          <cell r="A136" t="str">
            <v>C107/1999/C/500 - CWIP BALANCE ERRORS</v>
          </cell>
          <cell r="B136">
            <v>8497.39</v>
          </cell>
        </row>
        <row r="137">
          <cell r="A137" t="str">
            <v>C107/1999/C/501 - CWIP BALANCE ERRORS</v>
          </cell>
          <cell r="B137">
            <v>73273.509999999995</v>
          </cell>
        </row>
        <row r="138">
          <cell r="A138" t="str">
            <v>C107/1999/C/502 - CWIP BALANCE ERRORS</v>
          </cell>
          <cell r="B138">
            <v>115230.65</v>
          </cell>
        </row>
        <row r="139">
          <cell r="A139" t="str">
            <v>C107/1999/C/503 - CWIP BALANCE ERRORS</v>
          </cell>
          <cell r="B139">
            <v>-13.38</v>
          </cell>
        </row>
        <row r="140">
          <cell r="A140" t="str">
            <v>C107/1999/C/504 - CWIP BALANCE ERRORS</v>
          </cell>
          <cell r="B140">
            <v>77095.12</v>
          </cell>
        </row>
        <row r="141">
          <cell r="A141" t="str">
            <v>C107/1999/C/506 - CWIP BALANCE ERRORS</v>
          </cell>
          <cell r="B141">
            <v>40330.660000000003</v>
          </cell>
        </row>
        <row r="142">
          <cell r="A142" t="str">
            <v>C107/1999/C/509 - CWIP BALANCE ERRORS</v>
          </cell>
          <cell r="B142">
            <v>78739.070000000007</v>
          </cell>
        </row>
        <row r="143">
          <cell r="A143" t="str">
            <v>C107/1999/C/511 - CWIP BALANCE ERRORS</v>
          </cell>
          <cell r="B143">
            <v>157859</v>
          </cell>
        </row>
        <row r="144">
          <cell r="A144" t="str">
            <v>C107/1999/C/512 - CWIP BALANCE ERRORS</v>
          </cell>
          <cell r="B144">
            <v>53005.670000000006</v>
          </cell>
        </row>
        <row r="145">
          <cell r="A145" t="str">
            <v>C107/1999/C/514 - CWIP BALANCE ERRORS</v>
          </cell>
          <cell r="B145">
            <v>40717.090000000004</v>
          </cell>
        </row>
        <row r="146">
          <cell r="A146" t="str">
            <v>C107/1999/C/516 - CWIP BALANCE ERRORS</v>
          </cell>
          <cell r="B146">
            <v>60475.700000000004</v>
          </cell>
        </row>
        <row r="147">
          <cell r="A147" t="str">
            <v>C107/1999/C/517 - CWIP BALANCE ERRORS</v>
          </cell>
          <cell r="B147">
            <v>1688.83</v>
          </cell>
        </row>
        <row r="148">
          <cell r="A148" t="str">
            <v>C107/1999/C/518 - CWIP BALANCE ERRORS</v>
          </cell>
          <cell r="B148">
            <v>224936.49</v>
          </cell>
        </row>
        <row r="149">
          <cell r="A149" t="str">
            <v>C107/1999/C/523 - CWIP BALANCE ERRORS</v>
          </cell>
          <cell r="B149">
            <v>2613.1600000000003</v>
          </cell>
        </row>
        <row r="150">
          <cell r="A150" t="str">
            <v>C107/1999/C/525 - CWIP BALANCE ERRORS</v>
          </cell>
          <cell r="B150">
            <v>1340.98</v>
          </cell>
        </row>
        <row r="151">
          <cell r="A151" t="str">
            <v>C107/1999/C/528 - CWIP BALANCE ERRORS</v>
          </cell>
          <cell r="B151">
            <v>32774.26</v>
          </cell>
        </row>
        <row r="152">
          <cell r="A152" t="str">
            <v>C107/1999/C/531 - CWIP BALANCE ERRORS</v>
          </cell>
          <cell r="B152">
            <v>508.66999999999996</v>
          </cell>
        </row>
        <row r="153">
          <cell r="A153" t="str">
            <v>C107/1999/C/532 - CWIP BALANCE ERRORS</v>
          </cell>
          <cell r="B153">
            <v>271485.53000000003</v>
          </cell>
        </row>
        <row r="154">
          <cell r="A154" t="str">
            <v>C107/1999/C/533 - CWIP BALANCE ERRORS</v>
          </cell>
          <cell r="B154">
            <v>104.72</v>
          </cell>
        </row>
        <row r="155">
          <cell r="A155" t="str">
            <v>C107/1999/C/534 - CWIP BALANCE ERRORS</v>
          </cell>
          <cell r="B155">
            <v>-3.94</v>
          </cell>
        </row>
        <row r="156">
          <cell r="A156" t="str">
            <v>C107/1999/C/535 - CWIP BALANCE ERRORS</v>
          </cell>
          <cell r="B156">
            <v>-7493.11</v>
          </cell>
        </row>
        <row r="157">
          <cell r="A157" t="str">
            <v>C107/1999/C/536 - CWIP BALANCE ERRORS</v>
          </cell>
          <cell r="B157">
            <v>-6645.06</v>
          </cell>
        </row>
        <row r="158">
          <cell r="A158" t="str">
            <v>C107/1999/C/537 - CWIP BALANCE ERRORS</v>
          </cell>
          <cell r="B158">
            <v>-7988.88</v>
          </cell>
        </row>
        <row r="159">
          <cell r="A159" t="str">
            <v>C107/1999/C/538 - CWIP BALANCE ERRORS</v>
          </cell>
          <cell r="B159">
            <v>13499.64</v>
          </cell>
        </row>
        <row r="160">
          <cell r="A160" t="str">
            <v>C107/1999/C/542 - CWIP BALANCE ERRORS</v>
          </cell>
          <cell r="B160">
            <v>200</v>
          </cell>
        </row>
        <row r="161">
          <cell r="A161" t="str">
            <v>C107/1999/C/570 - CWIP BALANCE ERRORS</v>
          </cell>
          <cell r="B161">
            <v>40097.760000000002</v>
          </cell>
        </row>
        <row r="162">
          <cell r="A162" t="str">
            <v>C107/1999/C/605 - CWIP BALANCE ERRORS</v>
          </cell>
          <cell r="B162">
            <v>3128.57</v>
          </cell>
        </row>
        <row r="163">
          <cell r="A163" t="str">
            <v>C107/1999/C/612 - CWIP BALANCE ERRORS</v>
          </cell>
          <cell r="B163">
            <v>10566.78</v>
          </cell>
        </row>
        <row r="164">
          <cell r="A164" t="str">
            <v>C107/1999/C/619 - CWIP BALANCE ERRORS</v>
          </cell>
          <cell r="B164">
            <v>-191.04</v>
          </cell>
        </row>
        <row r="165">
          <cell r="A165" t="str">
            <v>C107/1999/C/695 - CWIP BALANCE ERRORS</v>
          </cell>
          <cell r="B165">
            <v>20325.18</v>
          </cell>
        </row>
        <row r="166">
          <cell r="A166" t="str">
            <v>C107/1999/C/702 - C107 Project for Location 68218</v>
          </cell>
          <cell r="B166">
            <v>38999.089999999997</v>
          </cell>
        </row>
        <row r="167">
          <cell r="A167" t="str">
            <v>C107/1999/C/703 - CWIP BALANCE ERRORS</v>
          </cell>
          <cell r="B167">
            <v>105.52</v>
          </cell>
        </row>
        <row r="168">
          <cell r="A168" t="str">
            <v>C107/1999/C/704 - CWIP BALANCE ERRORS</v>
          </cell>
          <cell r="B168">
            <v>6781.18</v>
          </cell>
        </row>
        <row r="169">
          <cell r="A169" t="str">
            <v>CDIS/1999/C/001 - UDOT FREEWAY LIGHTING MONTLY BILLING</v>
          </cell>
          <cell r="B169">
            <v>6072.76</v>
          </cell>
        </row>
        <row r="170">
          <cell r="A170" t="str">
            <v>CENG/1999/C/001 - TRANSMISSION FACIL. REVENUE - OTHER</v>
          </cell>
          <cell r="B170">
            <v>451.53999999999996</v>
          </cell>
        </row>
        <row r="171">
          <cell r="A171" t="str">
            <v>CENG/1999/C/002 - RIVER GAS OF UTAH - DISTR. CIRCUITS - SU</v>
          </cell>
          <cell r="B171">
            <v>1.99</v>
          </cell>
        </row>
        <row r="172">
          <cell r="A172" t="str">
            <v>CENG/1999/C/003 - CUTLER/TREASURETON - REPLACE M/W RADIO</v>
          </cell>
          <cell r="B172">
            <v>246089.12</v>
          </cell>
        </row>
        <row r="173">
          <cell r="A173" t="str">
            <v>CENG/1999/C/004 - OBSOLETE CIRCUIT BREAKER REPLACEMENT PRO</v>
          </cell>
          <cell r="B173">
            <v>365388.41</v>
          </cell>
        </row>
        <row r="174">
          <cell r="A174" t="str">
            <v>CENG/1999/C/005 - NORTH CODY: 69KV SERVICE TO NORANDA MINE</v>
          </cell>
          <cell r="B174">
            <v>0</v>
          </cell>
        </row>
        <row r="175">
          <cell r="A175" t="str">
            <v>CENG/1999/C/013 - PDX - ELECTRONIC DOCUMENT MGMT SYS (EDMS</v>
          </cell>
          <cell r="B175">
            <v>137551.43</v>
          </cell>
        </row>
        <row r="176">
          <cell r="A176" t="str">
            <v>CENG/1999/C/014 - REXBURG OFFICE:  MUD LAKE BASE CONTROL A</v>
          </cell>
          <cell r="B176">
            <v>203.10999999999999</v>
          </cell>
        </row>
        <row r="177">
          <cell r="A177" t="str">
            <v>CENG/1999/C/027 - MCCAMMON-DOWNEY 46 KV LINE-STUB STR #155</v>
          </cell>
          <cell r="B177">
            <v>138.07</v>
          </cell>
        </row>
        <row r="178">
          <cell r="A178" t="str">
            <v>CENG/1999/C/035 - MIDVALE-VALLEY CENTER 46KV LINE CLEARANC</v>
          </cell>
          <cell r="B178">
            <v>8.6399999999999935</v>
          </cell>
        </row>
        <row r="179">
          <cell r="A179" t="str">
            <v>CENG/1999/C/039 - REFINERY SUB: REPLACE FAILED CIRCUIT BRE</v>
          </cell>
          <cell r="B179">
            <v>18067.89</v>
          </cell>
        </row>
        <row r="180">
          <cell r="A180" t="str">
            <v>CENG/1999/C/042 - ANTELOPE/SCOVILLE RELAY CHANGEOUT</v>
          </cell>
          <cell r="B180">
            <v>2081.4</v>
          </cell>
        </row>
        <row r="181">
          <cell r="A181" t="str">
            <v>CENG/1999/C/043 - TREASURETON OUT-OF-STEP SEPARATION SCHEM</v>
          </cell>
          <cell r="B181">
            <v>26418.68</v>
          </cell>
        </row>
        <row r="182">
          <cell r="A182" t="str">
            <v>CENG/1999/C/044 - CARIBOU - REPLACE MC-400 MICROWAVE CHANN</v>
          </cell>
          <cell r="B182">
            <v>1985.98</v>
          </cell>
        </row>
        <row r="183">
          <cell r="A183" t="str">
            <v>CENG/1999/C/047 - SMITHFIELD - REPLACE NOLLER ALARM SYSTEM</v>
          </cell>
          <cell r="B183">
            <v>6931.24</v>
          </cell>
        </row>
        <row r="184">
          <cell r="A184" t="str">
            <v>CENG/1999/C/048 - GARDEN CITY SUB: INSTALL DPU 2000 RELAYS</v>
          </cell>
          <cell r="B184">
            <v>36337.839999999997</v>
          </cell>
        </row>
        <row r="185">
          <cell r="A185" t="str">
            <v>CENG/1999/C/049 - REPLACE FAILED MD-22 TONE EQUIP ON NAUGH</v>
          </cell>
          <cell r="B185">
            <v>66645.78</v>
          </cell>
        </row>
        <row r="186">
          <cell r="A186" t="str">
            <v>CENG/1999/C/051 - PLATTE SUB:  SNOW CONTROL (FENCE)</v>
          </cell>
          <cell r="B186">
            <v>43093.82</v>
          </cell>
        </row>
        <row r="187">
          <cell r="A187" t="str">
            <v>CENG/1999/C/052 - SAGE SUB: REPLACE CONTROL BUILDING ROOF</v>
          </cell>
          <cell r="B187">
            <v>14874.69</v>
          </cell>
        </row>
        <row r="188">
          <cell r="A188" t="str">
            <v>CENG/1999/C/053 - SODA - REPLACE MC-400 MICROWAVE CHANNEL</v>
          </cell>
          <cell r="B188">
            <v>8394.2800000000007</v>
          </cell>
        </row>
        <row r="189">
          <cell r="A189" t="str">
            <v>CENG/1999/C/055 - REXBURG - REPLACE MC-400 MICROWAVE CHANN</v>
          </cell>
          <cell r="B189">
            <v>4380.75</v>
          </cell>
        </row>
        <row r="190">
          <cell r="A190" t="str">
            <v>CENG/1999/C/056 - ANTELOPE - REPLACE MC-400 MICROWAVE CHAN</v>
          </cell>
          <cell r="B190">
            <v>2596.44</v>
          </cell>
        </row>
        <row r="191">
          <cell r="A191" t="str">
            <v>CENG/1999/C/057 - MENAN BUTTE - REPLACE MC-400 MICROWAVE C</v>
          </cell>
          <cell r="B191">
            <v>4100.74</v>
          </cell>
        </row>
        <row r="192">
          <cell r="A192" t="str">
            <v>CENG/1999/C/058 - REXBURG - REPLACE MC-400 MICROWAVE CHANN</v>
          </cell>
          <cell r="B192">
            <v>2704.55</v>
          </cell>
        </row>
        <row r="193">
          <cell r="A193" t="str">
            <v>CENG/1999/C/060 - SAGE - REPLACE BATTERIES &amp; CHARGER</v>
          </cell>
          <cell r="B193">
            <v>13683.470000000001</v>
          </cell>
        </row>
        <row r="194">
          <cell r="A194" t="str">
            <v>CENG/1999/C/061 - SODA - REPLACE NOLLER SYSTEM</v>
          </cell>
          <cell r="B194">
            <v>28152.68</v>
          </cell>
        </row>
        <row r="195">
          <cell r="A195" t="str">
            <v>CENG/1999/C/062 - ANTELOPE SUB: REPLACEMENT OF SOE &amp; COM S</v>
          </cell>
          <cell r="B195">
            <v>69893.34</v>
          </cell>
        </row>
        <row r="196">
          <cell r="A196" t="str">
            <v>CENG/1999/C/063 - GOSHEN 161 KV SUB-REPL 161KV SOE &amp; COM S</v>
          </cell>
          <cell r="B196">
            <v>106805.84</v>
          </cell>
        </row>
        <row r="197">
          <cell r="A197" t="str">
            <v>CENG/1999/C/064 - GOSHEN - METERING FOR KINPORT &amp; BRIDGER</v>
          </cell>
          <cell r="B197">
            <v>3826.39</v>
          </cell>
        </row>
        <row r="198">
          <cell r="A198" t="str">
            <v>CENG/1999/C/066 - MOBILE DISPATCH - PORTLAND DEMONSTRATION</v>
          </cell>
          <cell r="B198">
            <v>1021.6700000000001</v>
          </cell>
        </row>
        <row r="199">
          <cell r="A199" t="str">
            <v>CENG/1999/C/076 - ADD TRANSFORMER 46 KV TO 12.5 KV</v>
          </cell>
          <cell r="B199">
            <v>2.2299999999999898</v>
          </cell>
        </row>
        <row r="200">
          <cell r="A200" t="str">
            <v>CENG/1999/C/086 - MICROWAVE REPLACEMENTS DUE TO PCS.</v>
          </cell>
          <cell r="B200">
            <v>-8.77</v>
          </cell>
        </row>
        <row r="201">
          <cell r="A201" t="str">
            <v>CENG/1999/C/091 - SUP - NPCOPS UNDERFREQUENCY LOAD SHEDDIN</v>
          </cell>
          <cell r="B201">
            <v>26397.38</v>
          </cell>
        </row>
        <row r="202">
          <cell r="A202" t="str">
            <v>CENG/1999/C/092 - SUP-NPCOPS UNDERFREQUENCY LOAD SHEDDING</v>
          </cell>
          <cell r="B202">
            <v>48895.07</v>
          </cell>
        </row>
        <row r="203">
          <cell r="A203" t="str">
            <v>CENG/1999/C/095 - LARAMIE 115 - ADD RS232 SWITCH</v>
          </cell>
          <cell r="B203">
            <v>16309.43</v>
          </cell>
        </row>
        <row r="204">
          <cell r="A204" t="str">
            <v>CENG/1999/C/096 - PLATTE SUB - ADD RS232 SWITCH</v>
          </cell>
          <cell r="B204">
            <v>13761.82</v>
          </cell>
        </row>
        <row r="205">
          <cell r="A205" t="str">
            <v>CENG/1999/C/097 - ROCK SPRINGS 230 KV SUB - ADD RS232 SWIT</v>
          </cell>
          <cell r="B205">
            <v>15557.510000000002</v>
          </cell>
        </row>
        <row r="206">
          <cell r="A206" t="str">
            <v>CENG/1999/C/098 - JIM BRIDGER SUB - ADD RS232 SWITCH</v>
          </cell>
          <cell r="B206">
            <v>14211.86</v>
          </cell>
        </row>
        <row r="207">
          <cell r="A207" t="str">
            <v>CENG/1999/C/099 - Pine Butte: Install Repeater</v>
          </cell>
          <cell r="B207">
            <v>97813.56</v>
          </cell>
        </row>
        <row r="208">
          <cell r="A208" t="str">
            <v>CENG/1999/C/100 - 1997 ENG. ADMIN. COMPUTER COSTS</v>
          </cell>
          <cell r="B208">
            <v>-5183.13</v>
          </cell>
        </row>
        <row r="209">
          <cell r="A209" t="str">
            <v>CENG/1999/C/101 - T&amp;D ENGINEERING - PURCHASE COMPUTER EQUI</v>
          </cell>
          <cell r="B209">
            <v>176423.36</v>
          </cell>
        </row>
        <row r="210">
          <cell r="A210" t="str">
            <v>CENG/1999/C/102 - IDAHO: UPGRADE 6 METERING LOCATIONS</v>
          </cell>
          <cell r="B210">
            <v>28436.85</v>
          </cell>
        </row>
        <row r="211">
          <cell r="A211" t="str">
            <v>CENG/1999/C/103 - RIGBY OPS CENTER 240V ELECTRICAL ADDITIO</v>
          </cell>
          <cell r="B211">
            <v>2064.0099999999998</v>
          </cell>
        </row>
        <row r="212">
          <cell r="A212" t="str">
            <v>CENG/1999/C/104 - THUNDER CREEK BUILD NEW 57/12.5 KV SUB</v>
          </cell>
          <cell r="B212">
            <v>11690.31</v>
          </cell>
        </row>
        <row r="213">
          <cell r="A213" t="str">
            <v>CENG/1999/C/105 - 1999 IDAHO POWER (BRADY) - MULTIPLEX UPG</v>
          </cell>
          <cell r="B213">
            <v>10042.120000000001</v>
          </cell>
        </row>
        <row r="214">
          <cell r="A214" t="str">
            <v>CENG/1999/C/106 - WESTVACO - REPLACE BATTERIES &amp; CHARGER</v>
          </cell>
          <cell r="B214">
            <v>12515.59</v>
          </cell>
        </row>
        <row r="215">
          <cell r="A215" t="str">
            <v>CENG/1999/C/107 - COLUMBIA GENEVA - REPLACE BATTERIES &amp; CH</v>
          </cell>
          <cell r="B215">
            <v>12361.83</v>
          </cell>
        </row>
        <row r="216">
          <cell r="A216" t="str">
            <v>CENG/1999/C/108 - ATLANTIC CITY - ADD RS232 SWITCH</v>
          </cell>
          <cell r="B216">
            <v>13663.87</v>
          </cell>
        </row>
        <row r="217">
          <cell r="A217" t="str">
            <v>CENG/1999/C/110 - MT NEBO COMM SITE-RELOCATE BASE TO LANE</v>
          </cell>
          <cell r="B217">
            <v>3041.81</v>
          </cell>
        </row>
        <row r="218">
          <cell r="A218" t="str">
            <v>CENG/1999/C/112 - SO TRONA SUB: Incr Cap For Solvay Star</v>
          </cell>
          <cell r="B218">
            <v>896102.27</v>
          </cell>
        </row>
        <row r="219">
          <cell r="A219" t="str">
            <v>CENG/1999/C/113 - SUGARMILL - REPLACE NOLLER ALARM SYSTEM</v>
          </cell>
          <cell r="B219">
            <v>17956.55</v>
          </cell>
        </row>
        <row r="220">
          <cell r="A220" t="str">
            <v>CENG/1999/C/117 - JC BOYLE AUTOMATION COMMUNICATIONS</v>
          </cell>
          <cell r="B220">
            <v>5283.29</v>
          </cell>
        </row>
        <row r="221">
          <cell r="A221" t="str">
            <v>CENG/1999/C/121 - SCPV:  SOCC</v>
          </cell>
          <cell r="B221">
            <v>0</v>
          </cell>
        </row>
        <row r="222">
          <cell r="A222" t="str">
            <v>CENG/1999/C/124 - Midvale Sub: Increase Capacity</v>
          </cell>
          <cell r="B222">
            <v>1006559.2300000001</v>
          </cell>
        </row>
        <row r="223">
          <cell r="A223" t="str">
            <v>CENG/1999/C/126 - Malad Sub: Install 138kV CS</v>
          </cell>
          <cell r="B223">
            <v>305952.68</v>
          </cell>
        </row>
        <row r="224">
          <cell r="A224" t="str">
            <v>CENG/1999/C/127 - Timp Sub: Mobile Connection</v>
          </cell>
          <cell r="B224">
            <v>81508.41</v>
          </cell>
        </row>
        <row r="225">
          <cell r="A225" t="str">
            <v>CENG/1999/C/128 - Albany Ops: Rbld Spare 230/115kV Xfmr</v>
          </cell>
          <cell r="B225">
            <v>3738.09</v>
          </cell>
        </row>
        <row r="226">
          <cell r="A226" t="str">
            <v>CENG/1999/C/129 - 1999 So Utah - Multiplex Upgrades MC-400</v>
          </cell>
          <cell r="B226">
            <v>33593.35</v>
          </cell>
        </row>
        <row r="227">
          <cell r="A227" t="str">
            <v>CENG/1999/C/130 - Monsanto: Replace Comm Battery Charger</v>
          </cell>
          <cell r="B227">
            <v>15230.59</v>
          </cell>
        </row>
        <row r="228">
          <cell r="A228" t="str">
            <v>CENG/1999/C/131 - Comm Test Equip:Ground Resistance Tester</v>
          </cell>
          <cell r="B228">
            <v>5296.34</v>
          </cell>
        </row>
        <row r="229">
          <cell r="A229" t="str">
            <v>CENG/1999/C/132 - Naughton: Replace MC-400 MW Channel</v>
          </cell>
          <cell r="B229">
            <v>9454.6500000000015</v>
          </cell>
        </row>
        <row r="230">
          <cell r="A230" t="str">
            <v>CENG/1999/C/133 - Gadsby Sub: Replace Circuit Breaker #183</v>
          </cell>
          <cell r="B230">
            <v>136597.87</v>
          </cell>
        </row>
        <row r="231">
          <cell r="A231" t="str">
            <v>CENG/1999/C/134 - Mona Sub: New GPS Satellite Clock</v>
          </cell>
          <cell r="B231">
            <v>5346.94</v>
          </cell>
        </row>
        <row r="232">
          <cell r="A232" t="str">
            <v>CENG/1999/C/135 - Amps: Rplc Failed 69kV PT</v>
          </cell>
          <cell r="B232">
            <v>3989.14</v>
          </cell>
        </row>
        <row r="233">
          <cell r="A233" t="str">
            <v>CENG/1999/C/137 - Stayton Sub: Increase Capacity</v>
          </cell>
          <cell r="B233">
            <v>798811.04</v>
          </cell>
        </row>
        <row r="234">
          <cell r="A234" t="str">
            <v>CENG/1999/C/138 - Logan City:  Service To New Sub</v>
          </cell>
          <cell r="B234">
            <v>5594.32</v>
          </cell>
        </row>
        <row r="235">
          <cell r="A235" t="str">
            <v>CENG/1999/C/139 - West Roy: Add 12.5kV, 3.6 MVAR Capacitor</v>
          </cell>
          <cell r="B235">
            <v>0</v>
          </cell>
        </row>
        <row r="236">
          <cell r="A236" t="str">
            <v>CENG/1999/C/140 - Soda Sub: Rplc Brown Glass/Disconnects</v>
          </cell>
          <cell r="B236">
            <v>85906.39</v>
          </cell>
        </row>
        <row r="237">
          <cell r="A237" t="str">
            <v>CENG/1999/C/146 - Thistle:  Replace Failed Xfrmr</v>
          </cell>
          <cell r="B237">
            <v>20710.73</v>
          </cell>
        </row>
        <row r="238">
          <cell r="A238" t="str">
            <v>CENG/1999/C/147 - Casper: Replace Potential Devices</v>
          </cell>
          <cell r="B238">
            <v>19728.099999999999</v>
          </cell>
        </row>
        <row r="239">
          <cell r="A239" t="str">
            <v>CENG/1999/C/149 - MC400 Multiplex Replacement Program</v>
          </cell>
          <cell r="B239">
            <v>98451.79</v>
          </cell>
        </row>
        <row r="240">
          <cell r="A240" t="str">
            <v>CENG/1999/C/150 - Terminal #2: Add 138-12.5kV Xfmr (30MVA)</v>
          </cell>
          <cell r="B240">
            <v>-4.5474735088646412E-13</v>
          </cell>
        </row>
        <row r="241">
          <cell r="A241" t="str">
            <v>CENG/1999/C/151 - Oquirrh #2: New 138-12.5kV Xfmr (30 MVA)</v>
          </cell>
          <cell r="B241">
            <v>2028269.3800000001</v>
          </cell>
        </row>
        <row r="242">
          <cell r="A242" t="str">
            <v>CENG/1999/C/152 - DJ: Replace 115kV CB 2H16</v>
          </cell>
          <cell r="B242">
            <v>754.24</v>
          </cell>
        </row>
        <row r="243">
          <cell r="A243" t="str">
            <v>CENG/1999/C/154 - Atl City/Col Genevia: Rplc Obs Tone TT</v>
          </cell>
          <cell r="B243">
            <v>16113.880000000001</v>
          </cell>
        </row>
        <row r="244">
          <cell r="A244" t="str">
            <v>CENG/1999/C/155 - Angel Sub: Incr Capcty &amp; Add Cap</v>
          </cell>
          <cell r="B244">
            <v>978059.52999999991</v>
          </cell>
        </row>
        <row r="245">
          <cell r="A245" t="str">
            <v>CENG/1999/C/156 - Quarry-Dimple Dell 138kV UG Loop (14MVA)</v>
          </cell>
          <cell r="B245">
            <v>4113338.11</v>
          </cell>
        </row>
        <row r="246">
          <cell r="A246" t="str">
            <v>CENG/1999/C/157 - Mona: Replace 48V Comm Battery Charger</v>
          </cell>
          <cell r="B246">
            <v>21264.05</v>
          </cell>
        </row>
        <row r="247">
          <cell r="A247" t="str">
            <v>CENG/1999/C/158 - Coleman: Replace Failed Cap Control</v>
          </cell>
          <cell r="B247">
            <v>50096.08</v>
          </cell>
        </row>
        <row r="248">
          <cell r="A248" t="str">
            <v>CENG/1999/C/159 - West Commercial Sub: Rplc LTC Control</v>
          </cell>
          <cell r="B248">
            <v>3735.43</v>
          </cell>
        </row>
        <row r="249">
          <cell r="A249" t="str">
            <v>CENG/1999/C/160 - Jordanelle Sub: New 30mva 138/12.5kV Sub</v>
          </cell>
          <cell r="B249">
            <v>0</v>
          </cell>
        </row>
        <row r="250">
          <cell r="A250" t="str">
            <v>CENG/1999/C/161 - Oregon Area: Digital Cross-connect Sys</v>
          </cell>
          <cell r="B250">
            <v>1352189.97</v>
          </cell>
        </row>
        <row r="251">
          <cell r="A251" t="str">
            <v>CENG/1999/C/162 - Communications Channelization Prog 2000</v>
          </cell>
          <cell r="B251">
            <v>197501.47999999998</v>
          </cell>
        </row>
        <row r="252">
          <cell r="A252" t="str">
            <v>CENG/1999/C/163 - Mobile Radio Program-2000</v>
          </cell>
          <cell r="B252">
            <v>68324.69</v>
          </cell>
        </row>
        <row r="253">
          <cell r="A253" t="str">
            <v>CENG/1999/C/164 - Comm Eng-Y2K Radio Control Issues "99"</v>
          </cell>
          <cell r="B253">
            <v>7445.1499999999987</v>
          </cell>
        </row>
        <row r="254">
          <cell r="A254" t="str">
            <v>CENG/2000/C/002 - Replaced by: CENG/1999/C/162</v>
          </cell>
          <cell r="B254">
            <v>0</v>
          </cell>
        </row>
        <row r="255">
          <cell r="A255" t="str">
            <v>CENG/2000/C/004 - OR/WA Communication Rplc Program</v>
          </cell>
          <cell r="B255">
            <v>0</v>
          </cell>
        </row>
        <row r="256">
          <cell r="A256" t="str">
            <v>CENG/2001/C/001 - PCC: Add Radio Control - Incident Coord</v>
          </cell>
          <cell r="B256">
            <v>763.35</v>
          </cell>
        </row>
        <row r="257">
          <cell r="A257" t="str">
            <v>CENG/2001/C/003 - GE 12kV Cap Banks: 2' Frame Extension</v>
          </cell>
          <cell r="B257">
            <v>24092.670000000002</v>
          </cell>
        </row>
        <row r="258">
          <cell r="A258" t="str">
            <v>CENG/2001/C/004 - PacifiCorp-East Underfreq. Load Shedding</v>
          </cell>
          <cell r="B258">
            <v>105035.28</v>
          </cell>
        </row>
        <row r="259">
          <cell r="A259" t="str">
            <v>CENG/2001/C/005 - Flat Top Hill: Repl Comm Batteries</v>
          </cell>
          <cell r="B259">
            <v>1415.09</v>
          </cell>
        </row>
        <row r="260">
          <cell r="A260" t="str">
            <v>CENG/2001/C/006 - Hardy Software Contract</v>
          </cell>
          <cell r="B260">
            <v>13022.58</v>
          </cell>
        </row>
        <row r="261">
          <cell r="A261" t="str">
            <v>CENV/1999/C/001 - ESD COMPLIANCE FUND</v>
          </cell>
          <cell r="B261">
            <v>86286.209999999992</v>
          </cell>
        </row>
        <row r="262">
          <cell r="A262" t="str">
            <v>CENV/1999/C/003 - PCB DISPOSAL COSTS - SUPERIOR</v>
          </cell>
          <cell r="B262">
            <v>344212.17000000004</v>
          </cell>
        </row>
        <row r="263">
          <cell r="A263" t="str">
            <v>CENV/1999/C/004 - WASTE MINIMIZATION - CAPITAL EXPENDITURE</v>
          </cell>
          <cell r="B263">
            <v>2967.11</v>
          </cell>
        </row>
        <row r="264">
          <cell r="A264" t="str">
            <v>CENV/2000/C/019 - ESD vheicle purchase for 2000</v>
          </cell>
          <cell r="B264">
            <v>23105.34</v>
          </cell>
        </row>
        <row r="265">
          <cell r="A265" t="str">
            <v>CFIN/1999/C/020 - PHASE 1 CAPITAL - OREGON</v>
          </cell>
          <cell r="B265">
            <v>241.27999999999997</v>
          </cell>
        </row>
        <row r="266">
          <cell r="A266" t="str">
            <v>CFIN/1999/C/021 - PHASE 1 CAPITAL - WASHINGTON</v>
          </cell>
          <cell r="B266">
            <v>28.36</v>
          </cell>
        </row>
        <row r="267">
          <cell r="A267" t="str">
            <v>CFIN/1999/C/022 - PHASE 1 CAPITAL - WYOMING(PPL)</v>
          </cell>
          <cell r="B267">
            <v>2662.48</v>
          </cell>
        </row>
        <row r="268">
          <cell r="A268" t="str">
            <v>CFIN/1999/C/023 - PHASE 1 CAPITAL - IDAHO</v>
          </cell>
          <cell r="B268">
            <v>1488.3</v>
          </cell>
        </row>
        <row r="269">
          <cell r="A269" t="str">
            <v>CFIN/1999/C/024 - PHASE 1 CAPITAL - UTAH</v>
          </cell>
          <cell r="B269">
            <v>1616.7200000000003</v>
          </cell>
        </row>
        <row r="270">
          <cell r="A270" t="str">
            <v>CFIN/1999/C/025 - PHASE 1 CAPITAL - WYOMING(UPL)</v>
          </cell>
          <cell r="B270">
            <v>704</v>
          </cell>
        </row>
        <row r="271">
          <cell r="A271" t="str">
            <v>CFIN/1999/C/027 - PHASE 4 CAPITAL - WASHINGTON</v>
          </cell>
          <cell r="B271">
            <v>283.38</v>
          </cell>
        </row>
        <row r="272">
          <cell r="A272" t="str">
            <v>CFIN/1999/C/029 - PHASE 4 CAPITAL - WYOMING(PPL)</v>
          </cell>
          <cell r="B272">
            <v>3930.48</v>
          </cell>
        </row>
        <row r="273">
          <cell r="A273" t="str">
            <v>CFIN/1999/C/031 - PHASE 4 CAPITAL - IDAHO</v>
          </cell>
          <cell r="B273">
            <v>-393172.26</v>
          </cell>
        </row>
        <row r="274">
          <cell r="A274" t="str">
            <v>CFIN/1999/C/036 - PCS SUPERIOR</v>
          </cell>
          <cell r="B274">
            <v>2553.06</v>
          </cell>
        </row>
        <row r="275">
          <cell r="A275" t="str">
            <v>CFIN/1999/C/047 - SUPERIOR DISPATCH CONSOLIDATION</v>
          </cell>
          <cell r="B275">
            <v>198208.84000000003</v>
          </cell>
        </row>
        <row r="276">
          <cell r="A276" t="str">
            <v>CFIN/1999/C/095 - SUP - SEPT 27 STORM</v>
          </cell>
          <cell r="B276">
            <v>8971.11</v>
          </cell>
        </row>
        <row r="277">
          <cell r="A277" t="str">
            <v>CFIN/1999/C/104 - NOVEMBER 20 RAIN AND WINDSTORM - SUPERIO</v>
          </cell>
          <cell r="B277">
            <v>10054.279999999999</v>
          </cell>
        </row>
        <row r="278">
          <cell r="A278" t="str">
            <v>CFIN/1999/C/112 - PDX PLANT ACCOUNTING - DISTRIB LINE</v>
          </cell>
          <cell r="B278">
            <v>-32508.54</v>
          </cell>
        </row>
        <row r="279">
          <cell r="A279" t="str">
            <v>CFIN/1999/C/115 - COLLECT 252.1 TRANSFERS TO 253.9-IDAHO R</v>
          </cell>
          <cell r="B279">
            <v>-215530.63</v>
          </cell>
        </row>
        <row r="280">
          <cell r="A280" t="str">
            <v>CFIN/1999/C/116 - COLLECT 252.1 TRANFERS TO 253.9-IDAHO CO</v>
          </cell>
          <cell r="B280">
            <v>-171454.28999999998</v>
          </cell>
        </row>
        <row r="281">
          <cell r="A281" t="str">
            <v>CFIN/1999/C/117 - COLLECT 252.1 TRANSFERS TO 253.9-IDAHO I</v>
          </cell>
          <cell r="B281">
            <v>-63611.5</v>
          </cell>
        </row>
        <row r="282">
          <cell r="A282" t="str">
            <v>CFIN/1999/C/118 - JOINT USE TRENCHING-THIS IS A BLANKET-DO</v>
          </cell>
          <cell r="B282">
            <v>0</v>
          </cell>
        </row>
        <row r="283">
          <cell r="A283" t="str">
            <v>CFIN/1999/C/119 - COLLECT 252.1 TRANSFERS TO 253.9-SALT LA</v>
          </cell>
          <cell r="B283">
            <v>-108102.17</v>
          </cell>
        </row>
        <row r="284">
          <cell r="A284" t="str">
            <v>CFIN/1999/C/120 - COLLECT 252.1 TRANSFERS TO 253.9-SALT LA</v>
          </cell>
          <cell r="B284">
            <v>-31118.85</v>
          </cell>
        </row>
        <row r="285">
          <cell r="A285" t="str">
            <v>CFIN/1999/C/121 - COLLECT 252.1 TRANSFERS TO 253.9-SALT LA</v>
          </cell>
          <cell r="B285">
            <v>-19004</v>
          </cell>
        </row>
        <row r="286">
          <cell r="A286" t="str">
            <v>CFIN/1999/C/122 - COLLECT 252.1 TRANSFERS TO 253.9-SOUTHER</v>
          </cell>
          <cell r="B286">
            <v>-82165.209999999992</v>
          </cell>
        </row>
        <row r="287">
          <cell r="A287" t="str">
            <v>CFIN/1999/C/123 - COLLECT 252.1 TRANSFERS TO 253.9-SOUTHER</v>
          </cell>
          <cell r="B287">
            <v>-98695.8</v>
          </cell>
        </row>
        <row r="288">
          <cell r="A288" t="str">
            <v>CFIN/1999/C/124 - COLLECT 252.1 TRANSFERS TO 253.9-SOUTHER</v>
          </cell>
          <cell r="B288">
            <v>-52831.67</v>
          </cell>
        </row>
        <row r="289">
          <cell r="A289" t="str">
            <v>CFIN/1999/C/125 - COLLECT 252.1 TRANSFERS TO 253.9-TELLURI</v>
          </cell>
          <cell r="B289">
            <v>-295046.25</v>
          </cell>
        </row>
        <row r="290">
          <cell r="A290" t="str">
            <v>CFIN/1999/C/126 - COLLECT 252.1 TRANSFERS TO 253.9-TELLURI</v>
          </cell>
          <cell r="B290">
            <v>-30931</v>
          </cell>
        </row>
        <row r="291">
          <cell r="A291" t="str">
            <v>CFIN/1999/C/127 - SOUTH OGDEN CITY STREET LIGHT SYSTEM SAL</v>
          </cell>
          <cell r="B291">
            <v>6.1599999999999682</v>
          </cell>
        </row>
        <row r="292">
          <cell r="A292" t="str">
            <v>CFIN/1999/C/140 - PROP ACCTG - CORRECTING ENTRIES FOR 9999</v>
          </cell>
          <cell r="B292">
            <v>215.38</v>
          </cell>
        </row>
        <row r="293">
          <cell r="A293" t="str">
            <v>CFIN/1999/C/184 - DISTRIBUTION SUB IMPROVEMENTS - SERVICE</v>
          </cell>
          <cell r="B293">
            <v>135790</v>
          </cell>
        </row>
        <row r="294">
          <cell r="A294" t="str">
            <v>CFIN/1999/C/185 - DISTR. SUB FACILITIES - CASUALTY</v>
          </cell>
          <cell r="B294">
            <v>10557.380000000001</v>
          </cell>
        </row>
        <row r="295">
          <cell r="A295" t="str">
            <v>CFIN/1999/C/186 - SUPERIOR DISPATCH CONSOLIDATION</v>
          </cell>
          <cell r="B295">
            <v>76273.960000000006</v>
          </cell>
        </row>
        <row r="296">
          <cell r="A296" t="str">
            <v>CFIN/1999/C/187 - JAN 22 STORM - SUPERIOR</v>
          </cell>
          <cell r="B296">
            <v>29569.65</v>
          </cell>
        </row>
        <row r="297">
          <cell r="A297" t="str">
            <v>CFIN/1999/C/192 - PCC - REQUILD DISPATCH FACILITY (ENG. ON</v>
          </cell>
          <cell r="B297">
            <v>90832.57</v>
          </cell>
        </row>
        <row r="298">
          <cell r="A298" t="str">
            <v>CFIN/1999/C/196 - FEB 2 STORM - SUPERIOR</v>
          </cell>
          <cell r="B298">
            <v>328778.07</v>
          </cell>
        </row>
        <row r="299">
          <cell r="A299" t="str">
            <v>CFIN/1999/C/197 - COLLECT 252.1 TRANSFERS TO 253.9-TELLURI</v>
          </cell>
          <cell r="B299">
            <v>-359156.38</v>
          </cell>
        </row>
        <row r="300">
          <cell r="A300" t="str">
            <v>CFIN/1999/C/198 - MAR 2 STORM - SUPERIOR</v>
          </cell>
          <cell r="B300">
            <v>158561.09999999998</v>
          </cell>
        </row>
        <row r="301">
          <cell r="A301" t="str">
            <v>CFIN/1999/C/200 - MEDFORD SVC - NEW DISPATCH FACILITY (ENG</v>
          </cell>
          <cell r="B301">
            <v>3270.89</v>
          </cell>
        </row>
        <row r="302">
          <cell r="A302" t="str">
            <v>CFIN/1999/C/206 - Collect 252.10 transfers to 252.9 Calif.</v>
          </cell>
          <cell r="B302">
            <v>-93271.89</v>
          </cell>
        </row>
        <row r="303">
          <cell r="A303" t="str">
            <v>CFIN/2000/C/005 - Utah Residential: Transfers to 252.9</v>
          </cell>
          <cell r="B303">
            <v>-3791351.5399999996</v>
          </cell>
        </row>
        <row r="304">
          <cell r="A304" t="str">
            <v>CFIN/2000/C/006 - Utah Commercial: Transfers to 252.9</v>
          </cell>
          <cell r="B304">
            <v>-1412894.41</v>
          </cell>
        </row>
        <row r="305">
          <cell r="A305" t="str">
            <v>CFIN/2000/C/007 - Utah Industrial: Transfers to 252.9</v>
          </cell>
          <cell r="B305">
            <v>-1125946.57</v>
          </cell>
        </row>
        <row r="306">
          <cell r="A306" t="str">
            <v>CFIN/2000/C/008 - Utah Irrigation: Transfers to 252.9</v>
          </cell>
          <cell r="B306">
            <v>-43757.279999999999</v>
          </cell>
        </row>
        <row r="307">
          <cell r="A307" t="str">
            <v>CFIN/2000/C/009 - Idaho Residential: Transfers to 252.9</v>
          </cell>
          <cell r="B307">
            <v>-732796.67999999993</v>
          </cell>
        </row>
        <row r="308">
          <cell r="A308" t="str">
            <v>CFIN/2000/C/010 - Idaho Commercial: Transfers to 252.9</v>
          </cell>
          <cell r="B308">
            <v>-545819.89</v>
          </cell>
        </row>
        <row r="309">
          <cell r="A309" t="str">
            <v>CFIN/2000/C/011 - Idaho Industrial: Transfers to 252.9</v>
          </cell>
          <cell r="B309">
            <v>-136786.04999999999</v>
          </cell>
        </row>
        <row r="310">
          <cell r="A310" t="str">
            <v>CFIN/2000/C/012 - Idaho Irrigation: Transfers to 252.9</v>
          </cell>
          <cell r="B310">
            <v>-105314.68</v>
          </cell>
        </row>
        <row r="311">
          <cell r="A311" t="str">
            <v>CFIN/2000/C/013 - Wyoming Residential: Transfers to 252.9</v>
          </cell>
          <cell r="B311">
            <v>-31645.45</v>
          </cell>
        </row>
        <row r="312">
          <cell r="A312" t="str">
            <v>CFIN/2000/C/014 - Wyoming Commercial: Transfers to 252.9</v>
          </cell>
          <cell r="B312">
            <v>-7008.34</v>
          </cell>
        </row>
        <row r="313">
          <cell r="A313" t="str">
            <v>CFIN/2001/C/009 - CIAC NEGATIVE CORRECTIONS</v>
          </cell>
          <cell r="B313">
            <v>0</v>
          </cell>
        </row>
        <row r="314">
          <cell r="A314" t="str">
            <v>CFIN/2002/C/002 - Collect 252.10 transfers to 252.9 Calif.</v>
          </cell>
          <cell r="B314">
            <v>-134482.34999999998</v>
          </cell>
        </row>
        <row r="315">
          <cell r="A315" t="str">
            <v>CITC/2001/C/016 - Control Center Network Upgrade</v>
          </cell>
          <cell r="B315">
            <v>17031.61</v>
          </cell>
        </row>
        <row r="316">
          <cell r="A316" t="str">
            <v>CPUR/9999/C/066 - IS TD066: Regional Logistics Model</v>
          </cell>
          <cell r="B316">
            <v>2466866.2599999998</v>
          </cell>
        </row>
        <row r="317">
          <cell r="A317" t="str">
            <v>CTRG/1999/C/001 - DCP - DISTRIBUTION - SOUTHERN REGION</v>
          </cell>
          <cell r="B317">
            <v>363.45</v>
          </cell>
        </row>
        <row r="318">
          <cell r="A318" t="str">
            <v>CTRN/1999/C/016 - MALIN-WARNER CONTROL AREA TRANSFER</v>
          </cell>
          <cell r="B318">
            <v>163.33999999999997</v>
          </cell>
        </row>
        <row r="319">
          <cell r="A319" t="str">
            <v>CTRN/1999/C/017 - MERIDIAN SUB - 500KV XFMR OR BKR FAILURE</v>
          </cell>
          <cell r="B319">
            <v>202705.25</v>
          </cell>
        </row>
        <row r="320">
          <cell r="A320" t="str">
            <v>CTRN/1999/C/025 - MERIDIAN-CAPTAIN JACK 500KV OUTAGE, RAS</v>
          </cell>
          <cell r="B320">
            <v>-4179.18</v>
          </cell>
        </row>
        <row r="321">
          <cell r="A321" t="str">
            <v>CTRN/1999/C/026 - EWEB INTERCONNECTION AT MCKENZIE SUB</v>
          </cell>
          <cell r="B321">
            <v>-1.36</v>
          </cell>
        </row>
        <row r="322">
          <cell r="A322" t="str">
            <v>CTRN/1999/C/027 - KLAMATH FALLS CO-GEN PROJECT</v>
          </cell>
          <cell r="B322">
            <v>282.7</v>
          </cell>
        </row>
        <row r="323">
          <cell r="A323" t="str">
            <v>CTRN/2000/C/001 - EMS/SCADA Replacement</v>
          </cell>
          <cell r="B323">
            <v>5096.74</v>
          </cell>
        </row>
        <row r="324">
          <cell r="A324" t="str">
            <v>CTRP/1999/C/001 - SUPERIOR PROJECT FOR BOOM RECONSTRUCTION</v>
          </cell>
          <cell r="B324">
            <v>0</v>
          </cell>
        </row>
        <row r="325">
          <cell r="A325" t="str">
            <v>CTRP/1999/C/011 - 5450 - BOOM RECONSTRUCTION</v>
          </cell>
          <cell r="B325">
            <v>5749.41</v>
          </cell>
        </row>
        <row r="326">
          <cell r="A326" t="str">
            <v>CTRP/1999/C/015 - COMPLETE BOOM RECONSTRUCTION ON UNIT #42</v>
          </cell>
          <cell r="B326">
            <v>0</v>
          </cell>
        </row>
        <row r="327">
          <cell r="A327" t="str">
            <v>CTRP/1999/C/022 - COMPLETE BOOM RECONSTRUCTION ON UNIT 612</v>
          </cell>
          <cell r="B327">
            <v>-25996.890000000003</v>
          </cell>
        </row>
        <row r="328">
          <cell r="A328" t="str">
            <v>CTRP/1999/C/030 - COMPLETE BOOM RECONSTUCTION ON UNIT 6175</v>
          </cell>
          <cell r="B328">
            <v>2642.88</v>
          </cell>
        </row>
        <row r="329">
          <cell r="A329" t="str">
            <v>CTRP/1999/C/031 - MITCHELLS TRUCK REPAIR SYSTEM</v>
          </cell>
          <cell r="B329">
            <v>-20.25999999999997</v>
          </cell>
        </row>
        <row r="330">
          <cell r="A330" t="str">
            <v>CTRP/1999/C/035 - SALE OF COMPANY EQUIPMENT 1999</v>
          </cell>
          <cell r="B330">
            <v>-7877.48</v>
          </cell>
        </row>
        <row r="331">
          <cell r="A331" t="str">
            <v>CTRP/1999/C/036 - HOISTS FOR SHOP</v>
          </cell>
          <cell r="B331">
            <v>-0.02</v>
          </cell>
        </row>
        <row r="332">
          <cell r="A332" t="str">
            <v>CTRP/1999/C/037 - COMPLETE REBUILD ON WILSONVILLE FORKLIFT</v>
          </cell>
          <cell r="B332">
            <v>-9.23</v>
          </cell>
        </row>
        <row r="333">
          <cell r="A333" t="str">
            <v>CTRP/1999/C/038 - PORTABLE SEFAC HOISTS &amp; CONTROLLER STATI</v>
          </cell>
          <cell r="B333">
            <v>56000.340000000004</v>
          </cell>
        </row>
        <row r="334">
          <cell r="A334" t="str">
            <v>CTRP/1999/C/040 - AUXILIARY GENERATOR FOR TRAILER 915</v>
          </cell>
          <cell r="B334">
            <v>4562.6000000000004</v>
          </cell>
        </row>
        <row r="335">
          <cell r="A335" t="str">
            <v>CTRP/1999/C/042 - COMPLETE BOOM RECONSTUCT'N ON UNIT 61170</v>
          </cell>
          <cell r="B335">
            <v>-0.68000000000006366</v>
          </cell>
        </row>
        <row r="336">
          <cell r="A336" t="str">
            <v>CTRP/2002/C/075 - TD075: Right-Size Fleet</v>
          </cell>
          <cell r="B336">
            <v>0</v>
          </cell>
        </row>
        <row r="337">
          <cell r="A337" t="str">
            <v>CUNR/2002/C/001 - West Valley Plant- Interconnection Cost</v>
          </cell>
          <cell r="B337">
            <v>272699.92</v>
          </cell>
        </row>
        <row r="338">
          <cell r="A338" t="str">
            <v>DALB/1999/C/001 - HARRISBURG - INSTALL 3 PHASE RECLOSER</v>
          </cell>
          <cell r="B338">
            <v>0</v>
          </cell>
        </row>
        <row r="339">
          <cell r="A339" t="str">
            <v>DALB/1999/C/002 - CORVALLIS N 9TH ST FEEDER - RECONDUCTOR</v>
          </cell>
          <cell r="B339">
            <v>0</v>
          </cell>
        </row>
        <row r="340">
          <cell r="A340" t="str">
            <v>DALB/1999/C/003 - CORVALLIS GALLAGHER FEEDER - RECONDUCTOR</v>
          </cell>
          <cell r="B340">
            <v>0</v>
          </cell>
        </row>
        <row r="341">
          <cell r="A341" t="str">
            <v>DALB/1999/C/004 - OSU - LOOP WEATHERFORD CIRCUITS #1 AND #</v>
          </cell>
          <cell r="B341">
            <v>30.49</v>
          </cell>
        </row>
        <row r="342">
          <cell r="A342" t="str">
            <v>DALB/1999/C/005 - OSU - REPLACE CORRODED G&amp;W LINK BOXES</v>
          </cell>
          <cell r="B342">
            <v>274.19</v>
          </cell>
        </row>
        <row r="343">
          <cell r="A343" t="str">
            <v>DALB/1999/C/006 - CORVALLIS SUNSET FDR - RECONDUCTOR, ADD</v>
          </cell>
          <cell r="B343">
            <v>0</v>
          </cell>
        </row>
        <row r="344">
          <cell r="A344" t="str">
            <v>DALB/1999/C/007 - EXTEND PHASE AND BALANCE LOAD IN JEFFERS</v>
          </cell>
          <cell r="B344">
            <v>0</v>
          </cell>
        </row>
        <row r="345">
          <cell r="A345" t="str">
            <v>DALB/1999/C/008 - REPLACE 3 BAD ORDER POLE TOP SWITCHES</v>
          </cell>
          <cell r="B345">
            <v>22865.96</v>
          </cell>
        </row>
        <row r="346">
          <cell r="A346" t="str">
            <v>DALB/1999/C/009 - 1999 UNDERGROUND CABLE REPLACEMENT PROJE</v>
          </cell>
          <cell r="B346">
            <v>14587.66</v>
          </cell>
        </row>
        <row r="347">
          <cell r="A347" t="str">
            <v>DALB/1999/C/010 - LTC OIL FILTERS - OREMET</v>
          </cell>
          <cell r="B347">
            <v>0</v>
          </cell>
        </row>
        <row r="348">
          <cell r="A348" t="str">
            <v>DALB/1999/C/011 - STATION BATTERY REPLACEMENTS - ATO</v>
          </cell>
          <cell r="B348">
            <v>0</v>
          </cell>
        </row>
        <row r="349">
          <cell r="A349" t="str">
            <v>DALB/1999/C/012 - MURDER CREEK REPLACE CORRODED CKB 2113</v>
          </cell>
          <cell r="B349">
            <v>25157.96</v>
          </cell>
        </row>
        <row r="350">
          <cell r="A350" t="str">
            <v>DALB/1999/C/013 - DALLAS REPLACE BULGING CAP CELLS (PCB)</v>
          </cell>
          <cell r="B350">
            <v>59352.14</v>
          </cell>
        </row>
        <row r="351">
          <cell r="A351" t="str">
            <v>DALB/1999/C/014 - PEORIA FEEDER - RECONDUCTOR 2 SECTIONS O</v>
          </cell>
          <cell r="B351">
            <v>0</v>
          </cell>
        </row>
        <row r="352">
          <cell r="A352" t="str">
            <v>DALB/1999/C/015 - DIST: ALBANY (WILLAMETTE OPS.)</v>
          </cell>
          <cell r="B352">
            <v>0</v>
          </cell>
        </row>
        <row r="353">
          <cell r="A353" t="str">
            <v>DALB/1999/C/016 - DIST: ALBANY (WILLAMETTE OPS.)</v>
          </cell>
          <cell r="B353">
            <v>0</v>
          </cell>
        </row>
        <row r="354">
          <cell r="A354" t="str">
            <v>DALB/1999/C/034 - TELEDYNE WAH CHANG LEASE FACL</v>
          </cell>
          <cell r="B354">
            <v>-11.82</v>
          </cell>
        </row>
        <row r="355">
          <cell r="A355" t="str">
            <v>DALB/1999/C/036 - ALBANY COUPLET</v>
          </cell>
          <cell r="B355">
            <v>4618.76</v>
          </cell>
        </row>
        <row r="356">
          <cell r="A356" t="str">
            <v>DALB/1999/C/038 - OSU - LEASE OF FACILITIES</v>
          </cell>
          <cell r="B356">
            <v>2316.13</v>
          </cell>
        </row>
        <row r="357">
          <cell r="A357" t="str">
            <v>DALB/1999/C/039 - LBCC - UNDERGROUND DISTRIBUTION SYSTEM -</v>
          </cell>
          <cell r="B357">
            <v>3029.9500000000003</v>
          </cell>
        </row>
        <row r="358">
          <cell r="A358" t="str">
            <v>DALB/1999/C/044 - 1998 UNDERGROUND CABLE REPLACEMENT</v>
          </cell>
          <cell r="B358">
            <v>11991.35</v>
          </cell>
        </row>
        <row r="359">
          <cell r="A359" t="str">
            <v>DALB/1999/C/046 - ALBANY - TCI CABLEVISION REBUILD</v>
          </cell>
          <cell r="B359">
            <v>3059.68</v>
          </cell>
        </row>
        <row r="360">
          <cell r="A360" t="str">
            <v>DALB/1999/C/047 - CORVALLIS - RECONDUCTOR GALLAGHER FEEDER</v>
          </cell>
          <cell r="B360">
            <v>30.12</v>
          </cell>
        </row>
        <row r="361">
          <cell r="A361" t="str">
            <v>DALB/1999/C/048 - 1997 UG CABLE REPLACEMENT</v>
          </cell>
          <cell r="B361">
            <v>9150.9500000000007</v>
          </cell>
        </row>
        <row r="362">
          <cell r="A362" t="str">
            <v>DALB/1999/C/049 - CORVALLIS - RECONDUCTOR SUNSET FEEDER</v>
          </cell>
          <cell r="B362">
            <v>5844.78</v>
          </cell>
        </row>
        <row r="363">
          <cell r="A363" t="str">
            <v>DALB/1999/C/050 - ROAD WIDEN - HWY 34 LEBANON WEST</v>
          </cell>
          <cell r="B363">
            <v>2461.9499999999998</v>
          </cell>
        </row>
        <row r="364">
          <cell r="A364" t="str">
            <v>DALB/1999/C/070 - NOVEMBER 19 WINDSTORM - SUPERIOR</v>
          </cell>
          <cell r="B364">
            <v>649.89</v>
          </cell>
        </row>
        <row r="365">
          <cell r="A365" t="str">
            <v>DALB/1999/C/071 - UB067047 RELO DISTR-UMBRELLA PROPERTIES-</v>
          </cell>
          <cell r="B365">
            <v>9754.369999999999</v>
          </cell>
        </row>
        <row r="366">
          <cell r="A366" t="str">
            <v>DALB/1999/C/072 - PROSPECT HILL-INSTL MAS RADIO FOR SCADA</v>
          </cell>
          <cell r="B366">
            <v>24.75</v>
          </cell>
        </row>
        <row r="367">
          <cell r="A367" t="str">
            <v>DALB/1999/C/073 - FRY SUB-UPGRADE PLC</v>
          </cell>
          <cell r="B367">
            <v>-0.19</v>
          </cell>
        </row>
        <row r="368">
          <cell r="A368" t="str">
            <v>DALB/1999/C/075 - WILSWA UNDERVOLTAGE LOAD SHEDDING PROJEC</v>
          </cell>
          <cell r="B368">
            <v>7384.99</v>
          </cell>
        </row>
        <row r="369">
          <cell r="A369" t="str">
            <v>DALB/1999/C/076 - MARY'S RIVER SUB-INCREASE CAPACITY  115-</v>
          </cell>
          <cell r="B369">
            <v>256.16000000000003</v>
          </cell>
        </row>
        <row r="370">
          <cell r="A370" t="str">
            <v>DALB/1999/C/077 - LANE LINE-UPGRADE TRANSFER TRIP - PLC</v>
          </cell>
          <cell r="B370">
            <v>114208.66</v>
          </cell>
        </row>
        <row r="371">
          <cell r="A371" t="str">
            <v>DALB/1999/C/083 - WECOMA SUB-REPLACE REG R-924</v>
          </cell>
          <cell r="B371">
            <v>-0.15</v>
          </cell>
        </row>
        <row r="372">
          <cell r="A372" t="str">
            <v>DALB/1999/C/084 - WILL T.O. - REPLACE SQUIRT BOOM VEH 3876</v>
          </cell>
          <cell r="B372">
            <v>-0.03</v>
          </cell>
        </row>
        <row r="373">
          <cell r="A373" t="str">
            <v>DALB/1999/C/085 - WESTERN KRAFT SUB-UNGROUND CAP BANKS</v>
          </cell>
          <cell r="B373">
            <v>0</v>
          </cell>
        </row>
        <row r="374">
          <cell r="A374" t="str">
            <v>DALB/1999/C/086 - ALBANY: Asphalt paving</v>
          </cell>
          <cell r="B374">
            <v>25342.04</v>
          </cell>
        </row>
        <row r="375">
          <cell r="A375" t="str">
            <v>DALB/2000/C/016 - WATER STREET CKT - BALANCE LOAD</v>
          </cell>
          <cell r="B375">
            <v>0</v>
          </cell>
        </row>
        <row r="376">
          <cell r="A376" t="str">
            <v>DALB/2000/C/020 - GALLAGHER - TRANSFER LOAD TO AVERY CKTS</v>
          </cell>
          <cell r="B376">
            <v>0</v>
          </cell>
        </row>
        <row r="377">
          <cell r="A377" t="str">
            <v>DALB/2000/C/021 - GREENBERRY CKT - CAP BANK</v>
          </cell>
          <cell r="B377">
            <v>0</v>
          </cell>
        </row>
        <row r="378">
          <cell r="A378" t="str">
            <v>DALB/2000/C/042 - Murder Creek Sub: Repl Corroded CKB 2112</v>
          </cell>
          <cell r="B378">
            <v>30761.66</v>
          </cell>
        </row>
        <row r="379">
          <cell r="A379" t="str">
            <v>DALB/2001/C/001 - Western Kraft Sub: Repl T3566 U-Bushings</v>
          </cell>
          <cell r="B379">
            <v>53518.229999999996</v>
          </cell>
        </row>
        <row r="380">
          <cell r="A380" t="str">
            <v>DALB/2001/C/002 - System Spare: Rbld T-3547 67-21.8kV 15/2</v>
          </cell>
          <cell r="B380">
            <v>252972.30000000002</v>
          </cell>
        </row>
        <row r="381">
          <cell r="A381" t="str">
            <v>DALB/2001/C/003 - System Spare: Rbld T3178 116-21.8kV</v>
          </cell>
          <cell r="B381">
            <v>0</v>
          </cell>
        </row>
        <row r="382">
          <cell r="A382" t="str">
            <v>DALB/2001/C/004 - Grant Sub: Repl Failed XFMR with Spare</v>
          </cell>
          <cell r="B382">
            <v>59970.829999999994</v>
          </cell>
        </row>
        <row r="383">
          <cell r="A383" t="str">
            <v>DALB/2002/C/001 - Starlight Village</v>
          </cell>
          <cell r="B383">
            <v>13704.87</v>
          </cell>
        </row>
        <row r="384">
          <cell r="A384" t="str">
            <v>DALB/2002/C/002 - Murder Creek: Wah Change Cogen</v>
          </cell>
          <cell r="B384">
            <v>2193.0500000000002</v>
          </cell>
        </row>
        <row r="385">
          <cell r="A385" t="str">
            <v>DALB/2004/C/001 - Corvallis Loop Tie Switches-Reconductor</v>
          </cell>
          <cell r="B385">
            <v>0</v>
          </cell>
        </row>
        <row r="386">
          <cell r="A386" t="str">
            <v>DAME/1999/C/001 - TRANSMISSION FACIL. REVENUE - COMMERCIAL</v>
          </cell>
          <cell r="B386">
            <v>0</v>
          </cell>
        </row>
        <row r="387">
          <cell r="A387" t="str">
            <v>DAME/1999/C/002 - HIGHLAND SUB-NEW 138/12.5KV XFMR, DISTR</v>
          </cell>
          <cell r="B387">
            <v>672561.42</v>
          </cell>
        </row>
        <row r="388">
          <cell r="A388" t="str">
            <v>DAME/1999/C/003 - A.F.-NEW SUB-138/12.5KV-138KV LN FRM TRI</v>
          </cell>
          <cell r="B388">
            <v>6188802.6600000001</v>
          </cell>
        </row>
        <row r="389">
          <cell r="A389" t="str">
            <v>DAME/1999/C/004 - SHARON #14: RECOND 1 MI 12.5KV DIST LN O</v>
          </cell>
          <cell r="B389">
            <v>184008.47</v>
          </cell>
        </row>
        <row r="390">
          <cell r="A390" t="str">
            <v>DAME/1999/C/005 - T.O. SO UTAH-DISTRB CAP INSTLNS- SUPERIO</v>
          </cell>
          <cell r="B390">
            <v>0</v>
          </cell>
        </row>
        <row r="391">
          <cell r="A391" t="str">
            <v>DAME/1999/C/006 - OREM STREET LIGHT PROJECT</v>
          </cell>
          <cell r="B391">
            <v>0</v>
          </cell>
        </row>
        <row r="392">
          <cell r="A392" t="str">
            <v>DAME/1999/C/007 - LINDON # 14 RECONDUCTOR 1.25 MILES</v>
          </cell>
          <cell r="B392">
            <v>0</v>
          </cell>
        </row>
        <row r="393">
          <cell r="A393" t="str">
            <v>DAME/1999/C/008 - HIGHLAND SUB-NEW 46KV,12MVAR CAP BANK</v>
          </cell>
          <cell r="B393">
            <v>112618.55</v>
          </cell>
        </row>
        <row r="394">
          <cell r="A394" t="str">
            <v>DAME/1999/C/026 - FIRE AND STORM DAMAGE COSTS IN SOUTHERN</v>
          </cell>
          <cell r="B394">
            <v>827.16</v>
          </cell>
        </row>
        <row r="395">
          <cell r="A395" t="str">
            <v>DAME/1999/C/027 - WALLSBURG AREA:RECONDUCTOR 2 MI OF 12.5</v>
          </cell>
          <cell r="B395">
            <v>6.68</v>
          </cell>
        </row>
        <row r="396">
          <cell r="A396" t="str">
            <v>DAME/1999/C/028 - SUPERIOR:  REMOVE LESAED T1 BETWEEN HALE</v>
          </cell>
          <cell r="B396">
            <v>11.18</v>
          </cell>
        </row>
        <row r="397">
          <cell r="A397" t="str">
            <v>DAME/1999/C/029 - AMERICAN FORK - OREM MOVE</v>
          </cell>
          <cell r="B397">
            <v>591.80999999999995</v>
          </cell>
        </row>
        <row r="398">
          <cell r="A398" t="str">
            <v>DAME/1999/C/030 - SUPERIOR PROJ/STORM WORK/SOUTHERN OPS 1/</v>
          </cell>
          <cell r="B398">
            <v>5636.3</v>
          </cell>
        </row>
        <row r="399">
          <cell r="A399" t="str">
            <v>DAME/1999/C/031 - CHEREWOOD CIRCIUT 15</v>
          </cell>
          <cell r="B399">
            <v>99.91</v>
          </cell>
        </row>
        <row r="400">
          <cell r="A400" t="str">
            <v>DAME/1999/C/032 - CHEREWOOD CIRCUIT 16</v>
          </cell>
          <cell r="B400">
            <v>238.95999999999998</v>
          </cell>
        </row>
        <row r="401">
          <cell r="A401" t="str">
            <v>DAME/1999/C/033 - CHEREWOOD CIRCUIT 17</v>
          </cell>
          <cell r="B401">
            <v>87.14</v>
          </cell>
        </row>
        <row r="402">
          <cell r="A402" t="str">
            <v>DAME/1999/C/034 - CASA AREA: DISTRIBUTION &amp; 12.5KV SUB CAP</v>
          </cell>
          <cell r="B402">
            <v>5068.93</v>
          </cell>
        </row>
        <row r="403">
          <cell r="A403" t="str">
            <v>DAME/1999/C/037 - HIGHLAND SUB-NEW 138/12.5KV XFMR, DISTR</v>
          </cell>
          <cell r="B403">
            <v>92410.650000000009</v>
          </cell>
        </row>
        <row r="404">
          <cell r="A404" t="str">
            <v>DAME/1999/C/038 - TOTAL INPECTIONS FOR S. UTAH 97/98</v>
          </cell>
          <cell r="B404">
            <v>487.36</v>
          </cell>
        </row>
        <row r="405">
          <cell r="A405" t="str">
            <v>DAME/1999/C/039 - STREET LIGHTING</v>
          </cell>
          <cell r="B405">
            <v>2390.7800000000002</v>
          </cell>
        </row>
        <row r="406">
          <cell r="A406" t="str">
            <v>DAME/1999/C/041 - VINEYARD 46/12.5KV SUB:INC CAP FROM 14MV</v>
          </cell>
          <cell r="B406">
            <v>150086.13</v>
          </cell>
        </row>
        <row r="407">
          <cell r="A407" t="str">
            <v>DAME/1999/C/043 - SUPERIOR - LIGHNING STORM 8 - 1</v>
          </cell>
          <cell r="B407">
            <v>3735.59</v>
          </cell>
        </row>
        <row r="408">
          <cell r="A408" t="str">
            <v>DAME/1999/C/045 - A.F.-NEW SUB-138/12.5KV-138KV LN FRM TRI</v>
          </cell>
          <cell r="B408">
            <v>-182.00000000000364</v>
          </cell>
        </row>
        <row r="409">
          <cell r="A409" t="str">
            <v>DAME/1999/C/054 - LINDON WEST SYSTEM 1050 W 200 S LINDON</v>
          </cell>
          <cell r="B409">
            <v>1829.48</v>
          </cell>
        </row>
        <row r="410">
          <cell r="A410" t="str">
            <v>DAME/1999/C/055 - VALLEY ASPHALT - 12400 W HWY 73, LEHI, U</v>
          </cell>
          <cell r="B410">
            <v>-32844.44</v>
          </cell>
        </row>
        <row r="411">
          <cell r="A411" t="str">
            <v>DAME/1999/C/057 - G P SUB:  CONSTRUCT 46-12.5 KV SUB TO SE</v>
          </cell>
          <cell r="B411">
            <v>171.4</v>
          </cell>
        </row>
        <row r="412">
          <cell r="A412" t="str">
            <v>DAME/1999/C/071 - SANTAQUIN - EUREKA #1 46KV LINE</v>
          </cell>
          <cell r="B412">
            <v>24699.98</v>
          </cell>
        </row>
        <row r="413">
          <cell r="A413" t="str">
            <v>DAME/1999/C/075 - REBUILD 11 HIGHLAND WESTFIELD RD ALPINE</v>
          </cell>
          <cell r="B413">
            <v>1475.13</v>
          </cell>
        </row>
        <row r="414">
          <cell r="A414" t="str">
            <v>DAME/1999/C/079 - SPANISH FORK 138/46KV THIRD 75MVA XFRMR</v>
          </cell>
          <cell r="B414">
            <v>16257.83</v>
          </cell>
        </row>
        <row r="415">
          <cell r="A415" t="str">
            <v>DAME/1999/C/081 - TIMP SUB-REPLACE CAP BANK CIRCUIT SW</v>
          </cell>
          <cell r="B415">
            <v>-0.02</v>
          </cell>
        </row>
        <row r="416">
          <cell r="A416" t="str">
            <v>DAME/1999/C/082 - HALE SUB-ADD 46KV 24MVAR CAP BANK SW</v>
          </cell>
          <cell r="B416">
            <v>-0.25</v>
          </cell>
        </row>
        <row r="417">
          <cell r="A417" t="str">
            <v>DAME/1999/C/084 - COLUMBIA JCT MICROWAVE CHANGE OUT</v>
          </cell>
          <cell r="B417">
            <v>371.15999999999997</v>
          </cell>
        </row>
        <row r="418">
          <cell r="A418" t="str">
            <v>DAME/1999/C/086 - NEBO SUBSTATION - REPLACE MICROWAVE ALAR</v>
          </cell>
          <cell r="B418">
            <v>4695.8799999999992</v>
          </cell>
        </row>
        <row r="419">
          <cell r="A419" t="str">
            <v>DAME/1999/C/088 - HALE SUB-CHANGE OUT CB L47 AIR BREAK SW'</v>
          </cell>
          <cell r="B419">
            <v>-0.12</v>
          </cell>
        </row>
        <row r="420">
          <cell r="A420" t="str">
            <v>DAME/1999/C/093 - SCENIC SW TECH OPS - LAPTOP AND DOCKING</v>
          </cell>
          <cell r="B420">
            <v>41.45</v>
          </cell>
        </row>
        <row r="421">
          <cell r="A421" t="str">
            <v>DAME/1999/C/094 - SCENIC SW TECH OPS - LAPTOP AND DOCKING</v>
          </cell>
          <cell r="B421">
            <v>41.45</v>
          </cell>
        </row>
        <row r="422">
          <cell r="A422" t="str">
            <v>DAME/1999/C/103 - WELFARE SUB-CHANGE OUT TRANSFORMER</v>
          </cell>
          <cell r="B422">
            <v>33.97</v>
          </cell>
        </row>
        <row r="423">
          <cell r="A423" t="str">
            <v>DAME/1999/C/106 - AM F SUB-PLASMA-CUTTER-MDEL-HYPERTHERM P</v>
          </cell>
          <cell r="B423">
            <v>22.51</v>
          </cell>
        </row>
        <row r="424">
          <cell r="A424" t="str">
            <v>DAME/1999/C/112 - WELFARE SUB-CHANGE OUT XFRMR (CLOSED-USE</v>
          </cell>
          <cell r="B424">
            <v>153.04</v>
          </cell>
        </row>
        <row r="425">
          <cell r="A425" t="str">
            <v>DAME/1999/C/113 - HALE SUBSTATION - REPLACE REGULATOR</v>
          </cell>
          <cell r="B425">
            <v>213.67000000000019</v>
          </cell>
        </row>
        <row r="426">
          <cell r="A426" t="str">
            <v>DAME/1999/C/114 - SUPERIOR - MOAB 69 KV TIE LINE</v>
          </cell>
          <cell r="B426">
            <v>8.6199999999999992</v>
          </cell>
        </row>
        <row r="427">
          <cell r="A427" t="str">
            <v>DAME/1999/C/115 - CARBON SUB: NEW CONTROL BUILDING AND REL</v>
          </cell>
          <cell r="B427">
            <v>4204.43</v>
          </cell>
        </row>
        <row r="428">
          <cell r="A428" t="str">
            <v>DAME/1999/C/116 - IRONTON-REPLACE FAILED METER C.T.</v>
          </cell>
          <cell r="B428">
            <v>0</v>
          </cell>
        </row>
        <row r="429">
          <cell r="A429" t="str">
            <v>DAME/1999/C/119 - TOQUERVILLE SUB: PURCH PROPERTY,RELOC LA</v>
          </cell>
          <cell r="B429">
            <v>-146.66999999999999</v>
          </cell>
        </row>
        <row r="430">
          <cell r="A430" t="str">
            <v>DAME/1999/C/120 - INSULATOR REPLACEMENT PROGRAM (TRANS SUB</v>
          </cell>
          <cell r="B430">
            <v>139.66</v>
          </cell>
        </row>
        <row r="431">
          <cell r="A431" t="str">
            <v>DAME/1999/C/122 - CONTINENTAL LIME: 69/46 KV TRANSFORMER A</v>
          </cell>
          <cell r="B431">
            <v>-4278.6499999999996</v>
          </cell>
        </row>
        <row r="432">
          <cell r="A432" t="str">
            <v>DAME/1999/C/123 - OREM - SHARON 46KV LINE</v>
          </cell>
          <cell r="B432">
            <v>16598.57</v>
          </cell>
        </row>
        <row r="433">
          <cell r="A433" t="str">
            <v>DAME/1999/C/124 - CONNECTION TO LEHI SUB</v>
          </cell>
          <cell r="B433">
            <v>-9.09</v>
          </cell>
        </row>
        <row r="434">
          <cell r="A434" t="str">
            <v>DAME/1999/C/128 - MAESER SUB - REPLACE TRANSFORMER</v>
          </cell>
          <cell r="B434">
            <v>0</v>
          </cell>
        </row>
        <row r="435">
          <cell r="A435" t="str">
            <v>DAME/1999/C/129 - DCP</v>
          </cell>
          <cell r="B435">
            <v>140.05000000000001</v>
          </cell>
        </row>
        <row r="436">
          <cell r="A436" t="str">
            <v>DAME/1999/C/131 - MTPU - CASA AREA TRANSMISSION PROJECTS</v>
          </cell>
          <cell r="B436">
            <v>1332.3700000000001</v>
          </cell>
        </row>
        <row r="437">
          <cell r="A437" t="str">
            <v>DAME/1999/C/135 - PLEASANT GROVE: INSTALL 138KV CIRCUIT SW</v>
          </cell>
          <cell r="B437">
            <v>126246.45999999999</v>
          </cell>
        </row>
        <row r="438">
          <cell r="A438" t="str">
            <v>DAME/1999/C/136 - LINDON 14 ON 200 E, 200 S - 800 N LINDON</v>
          </cell>
          <cell r="B438">
            <v>84789.72</v>
          </cell>
        </row>
        <row r="439">
          <cell r="A439" t="str">
            <v>DAME/1999/C/137 - SOUTHERN UTAH MOBILE RADIOS: CONVERT TO</v>
          </cell>
          <cell r="B439">
            <v>8881.7000000000007</v>
          </cell>
        </row>
        <row r="440">
          <cell r="A440" t="str">
            <v>DAME/1999/C/138 - SOUTHERN UTAH - MOBILE RADIOS: OPERATION</v>
          </cell>
          <cell r="B440">
            <v>50486.82</v>
          </cell>
        </row>
        <row r="441">
          <cell r="A441" t="str">
            <v>DAME/1999/C/139 - AM FORK AREA: CONVERT BASE STA TO REPEAT</v>
          </cell>
          <cell r="B441">
            <v>25220.799999999999</v>
          </cell>
        </row>
        <row r="442">
          <cell r="A442" t="str">
            <v>DAME/1999/C/141 - SO.UTAH - REPLACE MOBILE EQUIPMENT FOR C</v>
          </cell>
          <cell r="B442">
            <v>537.17999999999995</v>
          </cell>
        </row>
        <row r="443">
          <cell r="A443" t="str">
            <v>DAME/1999/C/142 - LEVAN MICROWAVE INSTALL TOWER LADDER &amp; C</v>
          </cell>
          <cell r="B443">
            <v>9600.7799999999988</v>
          </cell>
        </row>
        <row r="444">
          <cell r="A444" t="str">
            <v>DAME/1999/C/143 - PLEASANT GROVE DISTRIBUTION LINE - 1999</v>
          </cell>
          <cell r="B444">
            <v>299098.95</v>
          </cell>
        </row>
        <row r="445">
          <cell r="A445" t="str">
            <v>DAME/1999/C/144 - LOAD RESEARCH - SOUTHERN REGION</v>
          </cell>
          <cell r="B445">
            <v>31.13</v>
          </cell>
        </row>
        <row r="446">
          <cell r="A446" t="str">
            <v>DAME/1999/C/145 - POWER SYSTEM ANALYZER - CEDAR RELAY DEPA</v>
          </cell>
          <cell r="B446">
            <v>720</v>
          </cell>
        </row>
        <row r="447">
          <cell r="A447" t="str">
            <v>DAME/1999/C/146 - POWER SYSTEM ANALYZER - MOAB RELAY DEPAR</v>
          </cell>
          <cell r="B447">
            <v>653.66999999999996</v>
          </cell>
        </row>
        <row r="448">
          <cell r="A448" t="str">
            <v>DAME/1999/C/147 - CUSHMAN SELECTIVE LEVEL METER - CEDARY R</v>
          </cell>
          <cell r="B448">
            <v>40481.42</v>
          </cell>
        </row>
        <row r="449">
          <cell r="A449" t="str">
            <v>DAME/1999/C/148 - CUSHMAN SELECTIVE LEVEL METER - MOAB REL</v>
          </cell>
          <cell r="B449">
            <v>18260.45</v>
          </cell>
        </row>
        <row r="450">
          <cell r="A450" t="str">
            <v>DAME/1999/C/149 - POWER SYSTEM ANALYZER - AMERICAN FORK RE</v>
          </cell>
          <cell r="B450">
            <v>12880.1</v>
          </cell>
        </row>
        <row r="451">
          <cell r="A451" t="str">
            <v>DAME/1999/C/150 - AMERICAN FORK SUB DEPARTMENT - VEHICLES</v>
          </cell>
          <cell r="B451">
            <v>-2.5</v>
          </cell>
        </row>
        <row r="452">
          <cell r="A452" t="str">
            <v>DAME/1999/C/153 - VERNAL SUB REPLACE 3-416 KVA REGULATORS</v>
          </cell>
          <cell r="B452">
            <v>-11393.3</v>
          </cell>
        </row>
        <row r="453">
          <cell r="A453" t="str">
            <v>DAME/1999/C/154 - HALE SUB-REPLACE REGULATOR</v>
          </cell>
          <cell r="B453">
            <v>11899.52</v>
          </cell>
        </row>
        <row r="454">
          <cell r="A454" t="str">
            <v>DAME/1999/C/155 - TIMP SUB: MOBILE CONNECTION</v>
          </cell>
          <cell r="B454">
            <v>351.4</v>
          </cell>
        </row>
        <row r="455">
          <cell r="A455" t="str">
            <v>DAME/1999/C/156 - Replace 125V Station Battery at Nebo Sub</v>
          </cell>
          <cell r="B455">
            <v>64827.31</v>
          </cell>
        </row>
        <row r="456">
          <cell r="A456" t="str">
            <v>DAME/1999/C/158 - Timp Sub: Add 12 MVAR Cap Bank</v>
          </cell>
          <cell r="B456">
            <v>67569.929999999993</v>
          </cell>
        </row>
        <row r="457">
          <cell r="A457" t="str">
            <v>DAME/1999/C/159 - SCC-Hunter &amp; Huntington: Rplc MW</v>
          </cell>
          <cell r="B457">
            <v>2404767.9700000002</v>
          </cell>
        </row>
        <row r="458">
          <cell r="A458" t="str">
            <v>DAME/1999/C/161 - Point of Mtn Radio Site: Install Ladder</v>
          </cell>
          <cell r="B458">
            <v>1818.39</v>
          </cell>
        </row>
        <row r="459">
          <cell r="A459" t="str">
            <v>DAME/1999/C/162 - Santaquin: Increase Capacity (7.75 MVA)</v>
          </cell>
          <cell r="B459">
            <v>11392.59</v>
          </cell>
        </row>
        <row r="460">
          <cell r="A460" t="str">
            <v>DAME/1999/C/163 - Timp Sub: Add 138-12.5kV, 30MVA Sub</v>
          </cell>
          <cell r="B460">
            <v>2920622.47</v>
          </cell>
        </row>
        <row r="461">
          <cell r="A461" t="str">
            <v>DAME/1999/C/164 - Mapleton #12: Replace Recloser w/ITE Ctr</v>
          </cell>
          <cell r="B461">
            <v>764.63000000000011</v>
          </cell>
        </row>
        <row r="462">
          <cell r="A462" t="str">
            <v>DAME/1999/C/169 - Santaquin-Repl office roof, walls</v>
          </cell>
          <cell r="B462">
            <v>37999.410000000003</v>
          </cell>
        </row>
        <row r="463">
          <cell r="A463" t="str">
            <v>DAME/2000/C/001 - Mapleton #12 Rebuild/Reconductor</v>
          </cell>
          <cell r="B463">
            <v>474161.89999999997</v>
          </cell>
        </row>
        <row r="464">
          <cell r="A464" t="str">
            <v>DAME/2000/C/003 - Lindon #14 - recond 1200' 1/0UG to 1000</v>
          </cell>
          <cell r="B464">
            <v>0</v>
          </cell>
        </row>
        <row r="465">
          <cell r="A465" t="str">
            <v>DAME/2000/C/004 - Geneva Sub-  Rep Geneva Line relays</v>
          </cell>
          <cell r="B465">
            <v>0</v>
          </cell>
        </row>
        <row r="466">
          <cell r="A466" t="str">
            <v>DAME/2000/C/005 - Hale Sub- Cherrywood 138kv</v>
          </cell>
          <cell r="B466">
            <v>0</v>
          </cell>
        </row>
        <row r="467">
          <cell r="A467" t="str">
            <v>DAME/2000/C/007 - Orem 1200 W 800 N to 1600N Rd Widening</v>
          </cell>
          <cell r="B467">
            <v>0</v>
          </cell>
        </row>
        <row r="468">
          <cell r="A468" t="str">
            <v>DAME/2000/C/010 - Orem Center St Widen to 5 Lanes</v>
          </cell>
          <cell r="B468">
            <v>0</v>
          </cell>
        </row>
        <row r="469">
          <cell r="A469" t="str">
            <v>DAME/2000/C/011 - Orem Main St widen 600 S to 800 S</v>
          </cell>
          <cell r="B469">
            <v>0</v>
          </cell>
        </row>
        <row r="470">
          <cell r="A470" t="str">
            <v>DAME/2000/C/012 - Highland #15 - Regs at 800 S Alpine Hwy</v>
          </cell>
          <cell r="B470">
            <v>0</v>
          </cell>
        </row>
        <row r="471">
          <cell r="A471" t="str">
            <v>DAME/2000/C/014 - Highland #12 Repl 46 poles, 11000 North</v>
          </cell>
          <cell r="B471">
            <v>0</v>
          </cell>
        </row>
        <row r="472">
          <cell r="A472" t="str">
            <v>DAME/2000/C/015 - Highland #17 Rebld 700 North in AF</v>
          </cell>
          <cell r="B472">
            <v>0</v>
          </cell>
        </row>
        <row r="473">
          <cell r="A473" t="str">
            <v>DAME/2000/C/016 - Lindon 13-Rec form Park to 700 S</v>
          </cell>
          <cell r="B473">
            <v>0</v>
          </cell>
        </row>
        <row r="474">
          <cell r="A474" t="str">
            <v>DAME/2000/C/018 - University Mall - Orem</v>
          </cell>
          <cell r="B474">
            <v>184260.92</v>
          </cell>
        </row>
        <row r="475">
          <cell r="A475" t="str">
            <v>DAME/2000/C/019 - Summit Crk Sub: Build New 138-12.5KV Sub</v>
          </cell>
          <cell r="B475">
            <v>2053453.36</v>
          </cell>
        </row>
        <row r="476">
          <cell r="A476" t="str">
            <v>DAME/2000/C/020 - WILLOWRIDGE - CONVERT 46 KV TO 12 KV LIN</v>
          </cell>
          <cell r="B476">
            <v>228767.87</v>
          </cell>
        </row>
        <row r="477">
          <cell r="A477" t="str">
            <v>DAME/2000/C/160 - Pelican Point: Incr Cap (3.75 MVA)</v>
          </cell>
          <cell r="B477">
            <v>390811.70999999996</v>
          </cell>
        </row>
        <row r="478">
          <cell r="A478" t="str">
            <v>DAME/2001/C/001 - Highland 11:Rebuild Lower section AF Cyn</v>
          </cell>
          <cell r="B478">
            <v>40.289999999999964</v>
          </cell>
        </row>
        <row r="479">
          <cell r="A479" t="str">
            <v>DAME/2001/C/002 - University Mall/ Gart Bros</v>
          </cell>
          <cell r="B479">
            <v>138005.06999999998</v>
          </cell>
        </row>
        <row r="480">
          <cell r="A480" t="str">
            <v>DAME/2001/C/003 - University Mall/Nordstroms</v>
          </cell>
          <cell r="B480">
            <v>95784.23</v>
          </cell>
        </row>
        <row r="481">
          <cell r="A481" t="str">
            <v>DAME/2001/C/004 - Terminal Sub - Sigurd Sub: Replace MW</v>
          </cell>
          <cell r="B481">
            <v>2381043.27</v>
          </cell>
        </row>
        <row r="482">
          <cell r="A482" t="str">
            <v>DAME/2001/C/005 - Cedar Mt - Emery Mining: Install MW</v>
          </cell>
          <cell r="B482">
            <v>259.18</v>
          </cell>
        </row>
        <row r="483">
          <cell r="A483" t="str">
            <v>DAME/2001/C/007 - Cherrywood #15: Rec 1/0 to 795 AAC</v>
          </cell>
          <cell r="B483">
            <v>0</v>
          </cell>
        </row>
        <row r="484">
          <cell r="A484" t="str">
            <v>DAME/2001/C/008 - Hale #11: Load Transfer and Cap Bank</v>
          </cell>
          <cell r="B484">
            <v>0</v>
          </cell>
        </row>
        <row r="485">
          <cell r="A485" t="str">
            <v>DAME/2001/C/009 - Hale #12: Load Transfer</v>
          </cell>
          <cell r="B485">
            <v>0</v>
          </cell>
        </row>
        <row r="486">
          <cell r="A486" t="str">
            <v>DAME/2001/C/010 - Lindon #13: Rec #4 ACSR, 6 BC to 477 AAC</v>
          </cell>
          <cell r="B486">
            <v>0</v>
          </cell>
        </row>
        <row r="487">
          <cell r="A487" t="str">
            <v>DAME/2001/C/011 - Saratoga 11: Regulator at 7300 N 9550 W</v>
          </cell>
          <cell r="B487">
            <v>35041</v>
          </cell>
        </row>
        <row r="488">
          <cell r="A488" t="str">
            <v>DAME/2001/C/012 - Saratoga 12: Regulator at 5600N Redwood</v>
          </cell>
          <cell r="B488">
            <v>38055.17</v>
          </cell>
        </row>
        <row r="489">
          <cell r="A489" t="str">
            <v>DAME/2001/C/013 - Saratoga #12: Regulator at 3800N Redwood</v>
          </cell>
          <cell r="B489">
            <v>38060.980000000003</v>
          </cell>
        </row>
        <row r="490">
          <cell r="A490" t="str">
            <v>DAME/2001/C/014 - Saratoga #12: Regulator at base Lake Mtn</v>
          </cell>
          <cell r="B490">
            <v>0</v>
          </cell>
        </row>
        <row r="491">
          <cell r="A491" t="str">
            <v>DAME/2001/C/015 - Mapleton Sub: Increase Capacity</v>
          </cell>
          <cell r="B491">
            <v>1050363</v>
          </cell>
        </row>
        <row r="492">
          <cell r="A492" t="str">
            <v>DAME/2001/C/017 - Elberta 11: Recond 2 miles 1/0 to 477</v>
          </cell>
          <cell r="B492">
            <v>0</v>
          </cell>
        </row>
        <row r="493">
          <cell r="A493" t="str">
            <v>DAME/2001/C/018 - Willowcreek Sub: Increase Capacity</v>
          </cell>
          <cell r="B493">
            <v>235744.62</v>
          </cell>
        </row>
        <row r="494">
          <cell r="A494" t="str">
            <v>DAME/2001/C/020 - UVSC Natural Science Building</v>
          </cell>
          <cell r="B494">
            <v>283219.49</v>
          </cell>
        </row>
        <row r="495">
          <cell r="A495" t="str">
            <v>DAME/2001/C/021 - Orem #2: Install 46 kV Transrupter</v>
          </cell>
          <cell r="B495">
            <v>166756.77000000002</v>
          </cell>
        </row>
        <row r="496">
          <cell r="A496" t="str">
            <v>DAME/2001/C/022 - Summit Ck #12 - Rec 200 S Center to 450</v>
          </cell>
          <cell r="B496">
            <v>229349.77000000002</v>
          </cell>
        </row>
        <row r="497">
          <cell r="A497" t="str">
            <v>DAME/2003/C/001 - Highland Sub Install Landscaping</v>
          </cell>
          <cell r="B497">
            <v>70767.81</v>
          </cell>
        </row>
        <row r="498">
          <cell r="A498" t="str">
            <v>DAST/1999/C/001 - DIST: ASTORIA (CLATSOP)</v>
          </cell>
          <cell r="B498">
            <v>0</v>
          </cell>
        </row>
        <row r="499">
          <cell r="A499" t="str">
            <v>DAST/1999/C/007 - MOO COW RECONDUCTOR</v>
          </cell>
          <cell r="B499">
            <v>30915.49</v>
          </cell>
        </row>
        <row r="500">
          <cell r="A500" t="str">
            <v>DAST/1999/C/010 - SUPERIOR - SEASIDE 4.16 TO 12.5 KV CONVE</v>
          </cell>
          <cell r="B500">
            <v>-0.08</v>
          </cell>
        </row>
        <row r="501">
          <cell r="A501" t="str">
            <v>DAST/1999/C/011 - WARRENTON SUB THIRD FDR</v>
          </cell>
          <cell r="B501">
            <v>-0.23</v>
          </cell>
        </row>
        <row r="502">
          <cell r="A502" t="str">
            <v>DAST/1999/C/013 - ASTORIA - TILLAMOOK 115 KV - TILLAMOOK P</v>
          </cell>
          <cell r="B502">
            <v>4656.51</v>
          </cell>
        </row>
        <row r="503">
          <cell r="A503" t="str">
            <v>DAST/1999/C/016 - Sugarloaf 115kV Line: Add MOs to Switchs</v>
          </cell>
          <cell r="B503">
            <v>54272.42</v>
          </cell>
        </row>
        <row r="504">
          <cell r="A504" t="str">
            <v>DAST/2000/C/001 - Cannon Beach: Haystack Ckt Line Ext</v>
          </cell>
          <cell r="B504">
            <v>0</v>
          </cell>
        </row>
        <row r="505">
          <cell r="A505" t="str">
            <v>DAST/2000/C/002 - Warrenton Mill Ckt - Cap Banks</v>
          </cell>
          <cell r="B505">
            <v>0</v>
          </cell>
        </row>
        <row r="506">
          <cell r="A506" t="str">
            <v>DAST/2001/C/001 - Clatsop Svc Cntr: Repair Sewer</v>
          </cell>
          <cell r="B506">
            <v>35063.93</v>
          </cell>
        </row>
        <row r="507">
          <cell r="A507" t="str">
            <v>DAST/2001/C/002 - Astoria - Charter Cable Joint Use</v>
          </cell>
          <cell r="B507">
            <v>36936.51</v>
          </cell>
        </row>
        <row r="508">
          <cell r="A508" t="str">
            <v>DBEN/1999/C/002 - DIST: BEND</v>
          </cell>
          <cell r="B508">
            <v>0</v>
          </cell>
        </row>
        <row r="509">
          <cell r="A509" t="str">
            <v>DBEN/1999/C/008 - SUPERIOR PROJECT - BEND PARKWAY</v>
          </cell>
          <cell r="B509">
            <v>216001.03000000003</v>
          </cell>
        </row>
        <row r="510">
          <cell r="A510" t="str">
            <v>DBEN/1999/C/011 - SUP - MAY 20 RAIN AND WIND STORM</v>
          </cell>
          <cell r="B510">
            <v>34.730000000000004</v>
          </cell>
        </row>
        <row r="511">
          <cell r="A511" t="str">
            <v>DBEN/1999/C/013 - OR WA AREA UPGD MICROPHONE TO NEW STANDA</v>
          </cell>
          <cell r="B511">
            <v>1801.2399999999998</v>
          </cell>
        </row>
        <row r="512">
          <cell r="A512" t="str">
            <v>DBEN/1999/C/014 - Bend Area Transmission Project</v>
          </cell>
          <cell r="B512">
            <v>2265881.38</v>
          </cell>
        </row>
        <row r="513">
          <cell r="A513" t="str">
            <v>DBEN/1999/C/016 - CENTRAL OREGON AREA MAS - REPLACE TFT'S</v>
          </cell>
          <cell r="B513">
            <v>1729.62</v>
          </cell>
        </row>
        <row r="514">
          <cell r="A514" t="str">
            <v>DBEN/1999/C/017 - NORTHERN TO-CHANNEL EQUIPMNET ADD FOR MW</v>
          </cell>
          <cell r="B514">
            <v>94.27</v>
          </cell>
        </row>
        <row r="515">
          <cell r="A515" t="str">
            <v>DBEN/1999/C/024 - MADRAS - CONSTRUCT NEW NORTH MADRAS SUB</v>
          </cell>
          <cell r="B515">
            <v>228.41</v>
          </cell>
        </row>
        <row r="516">
          <cell r="A516" t="str">
            <v>DBEN/1999/C/025 - OVERPASS SUB-INSTALL CAPACITOR BANK</v>
          </cell>
          <cell r="B516">
            <v>-0.23</v>
          </cell>
        </row>
        <row r="517">
          <cell r="A517" t="str">
            <v>DBEN/1999/C/027 - Pilot Butte Sub: Instll RTU Eqpt for CEC</v>
          </cell>
          <cell r="B517">
            <v>1479.170000000001</v>
          </cell>
        </row>
        <row r="518">
          <cell r="A518" t="str">
            <v>DBEN/1999/C/029 - Bend Parkway</v>
          </cell>
          <cell r="B518">
            <v>1769.2799999999997</v>
          </cell>
        </row>
        <row r="519">
          <cell r="A519" t="str">
            <v>DBEN/2000/C/021 - Pilot Butte: Replace Type U Bushings</v>
          </cell>
          <cell r="B519">
            <v>40056.89</v>
          </cell>
        </row>
        <row r="520">
          <cell r="A520" t="str">
            <v>DBEN/2000/C/029 - Terrebonne/Eliminate Oromite</v>
          </cell>
          <cell r="B520">
            <v>25133.86</v>
          </cell>
        </row>
        <row r="521">
          <cell r="A521" t="str">
            <v>DBEN/2000/C/030 - Misc - Install dark sky street lights</v>
          </cell>
          <cell r="B521">
            <v>18434.38</v>
          </cell>
        </row>
        <row r="522">
          <cell r="A522" t="str">
            <v>DBEN/2000/C/031 - 1000 MCM cable grounding</v>
          </cell>
          <cell r="B522">
            <v>0</v>
          </cell>
        </row>
        <row r="523">
          <cell r="A523" t="str">
            <v>DBEN/2000/C/032 - Redmond Sub -control house roof</v>
          </cell>
          <cell r="B523">
            <v>0</v>
          </cell>
        </row>
        <row r="524">
          <cell r="A524" t="str">
            <v>DBEN/2000/C/033 - Romaine Village - Replace UG Cable</v>
          </cell>
          <cell r="B524">
            <v>0</v>
          </cell>
        </row>
        <row r="525">
          <cell r="A525" t="str">
            <v>DBEN/2000/C/034 - Skyliners Road - Vibratrench Line</v>
          </cell>
          <cell r="B525">
            <v>0</v>
          </cell>
        </row>
        <row r="526">
          <cell r="A526" t="str">
            <v>DBEN/2000/C/035 - Various - replace obsolete  meters</v>
          </cell>
          <cell r="B526">
            <v>0</v>
          </cell>
        </row>
        <row r="527">
          <cell r="A527" t="str">
            <v>DBEN/2000/C/038 - CF Terrebonne - Rec 6 CWC 4/0 AAC</v>
          </cell>
          <cell r="B527">
            <v>0</v>
          </cell>
        </row>
        <row r="528">
          <cell r="A528" t="str">
            <v>DBEN/2000/C/040 - Klondike Ckt - Construction</v>
          </cell>
          <cell r="B528">
            <v>0</v>
          </cell>
        </row>
        <row r="529">
          <cell r="A529" t="str">
            <v>DBEN/2000/C/042 - Awbrey Butte - install fault indicators</v>
          </cell>
          <cell r="B529">
            <v>0</v>
          </cell>
        </row>
        <row r="530">
          <cell r="A530" t="str">
            <v>DBEN/2000/C/044 - Bend River Mall - install fault indicato</v>
          </cell>
          <cell r="B530">
            <v>0</v>
          </cell>
        </row>
        <row r="531">
          <cell r="A531" t="str">
            <v>DBEN/2000/C/045 - CF-Terrebonne Feeder - add  switch</v>
          </cell>
          <cell r="B531">
            <v>0</v>
          </cell>
        </row>
        <row r="532">
          <cell r="A532" t="str">
            <v>DBEN/2000/C/046 - CRR - Rec 2 mi 2ACSR w/ 477 Rim Rd</v>
          </cell>
          <cell r="B532">
            <v>0</v>
          </cell>
        </row>
        <row r="533">
          <cell r="A533" t="str">
            <v>DBEN/2000/C/047 - Overpass Sub - install 2 LTC filters</v>
          </cell>
          <cell r="B533">
            <v>16634.84</v>
          </cell>
        </row>
        <row r="534">
          <cell r="A534" t="str">
            <v>DBEN/2000/C/048 - Overpass Sub - provide mobile access</v>
          </cell>
          <cell r="B534">
            <v>21745.27</v>
          </cell>
        </row>
        <row r="535">
          <cell r="A535" t="str">
            <v>DBEN/2000/C/049 - Portland Ave Feeder - add sectionalizing</v>
          </cell>
          <cell r="B535">
            <v>13403.28</v>
          </cell>
        </row>
        <row r="536">
          <cell r="A536" t="str">
            <v>DBEN/2000/C/050 - South Fdr - add sectionalizing switch</v>
          </cell>
          <cell r="B536">
            <v>0</v>
          </cell>
        </row>
        <row r="537">
          <cell r="A537" t="str">
            <v>DBEN/2000/C/051 - Williamson Park - install flt indicators</v>
          </cell>
          <cell r="B537">
            <v>0</v>
          </cell>
        </row>
        <row r="538">
          <cell r="A538" t="str">
            <v>DBEN/2000/C/052 - Windsor Ckt - Rec/Rel 7th Street</v>
          </cell>
          <cell r="B538">
            <v>0</v>
          </cell>
        </row>
        <row r="539">
          <cell r="A539" t="str">
            <v>DBEN/2000/C/053 - Crooked River Sub - replace R474</v>
          </cell>
          <cell r="B539">
            <v>30510.79</v>
          </cell>
        </row>
        <row r="540">
          <cell r="A540" t="str">
            <v>DBEN/2000/C/078 - Opal Springs: Replace RTU</v>
          </cell>
          <cell r="B540">
            <v>2718.4</v>
          </cell>
        </row>
        <row r="541">
          <cell r="A541" t="str">
            <v>DBEN/2001/C/001 - PRINEVILLE T-3691 REPLACE U BUSHINGS</v>
          </cell>
          <cell r="B541">
            <v>6309.7999999999993</v>
          </cell>
        </row>
        <row r="542">
          <cell r="A542" t="str">
            <v>DBEN/2001/C/002 - South Loop 69kV: Blakely Road Relocation</v>
          </cell>
          <cell r="B542">
            <v>275194.94</v>
          </cell>
        </row>
        <row r="543">
          <cell r="A543" t="str">
            <v>DBEN/2001/C/003 - Bend Plant Sub: Repl Regulator Disconnec</v>
          </cell>
          <cell r="B543">
            <v>10097.09</v>
          </cell>
        </row>
        <row r="544">
          <cell r="A544" t="str">
            <v>DBEN/2002/C/001 - Bend PDO - Wasco Replace Microwave</v>
          </cell>
          <cell r="B544">
            <v>-350466.13</v>
          </cell>
        </row>
        <row r="545">
          <cell r="A545" t="str">
            <v>DBEN/2002/C/002 - Prineville Energy Interconnection</v>
          </cell>
          <cell r="B545">
            <v>714.51000000000022</v>
          </cell>
        </row>
        <row r="546">
          <cell r="A546" t="str">
            <v>DBEN/2004/C/001 - Cleveland to China Hat Add Double Cir</v>
          </cell>
          <cell r="B546">
            <v>0</v>
          </cell>
        </row>
        <row r="547">
          <cell r="A547" t="str">
            <v>DCAL/2003/C/777 - California Network Initiatives WPC</v>
          </cell>
          <cell r="B547">
            <v>99825.8</v>
          </cell>
        </row>
        <row r="548">
          <cell r="A548" t="str">
            <v>DCAL/2004/C/777 - California Network Initiatives FY04 WPC</v>
          </cell>
          <cell r="B548">
            <v>0</v>
          </cell>
        </row>
        <row r="549">
          <cell r="A549" t="str">
            <v>DCAS/1999/C/001 - RECONDUCTOR 6 MILES ALCOVA FEEDER</v>
          </cell>
          <cell r="B549">
            <v>0</v>
          </cell>
        </row>
        <row r="550">
          <cell r="A550" t="str">
            <v>DCAS/1999/C/002 - BRYAN SUB HILLTOP FDR 2ND ST ROAD WIDENI</v>
          </cell>
          <cell r="B550">
            <v>0</v>
          </cell>
        </row>
        <row r="551">
          <cell r="A551" t="str">
            <v>DCAS/1999/C/003 - ALLENDALE FDR INSTALL REGULATOR BANK</v>
          </cell>
          <cell r="B551">
            <v>0</v>
          </cell>
        </row>
        <row r="552">
          <cell r="A552" t="str">
            <v>DCAS/1999/C/005 - DIST: CASPER</v>
          </cell>
          <cell r="B552">
            <v>0</v>
          </cell>
        </row>
        <row r="553">
          <cell r="A553" t="str">
            <v>DCAS/1999/C/013 - MC CULLOUGH PEAKS - MAS STATION</v>
          </cell>
          <cell r="B553">
            <v>1523.79</v>
          </cell>
        </row>
        <row r="554">
          <cell r="A554" t="str">
            <v>DCAS/1999/C/015 - BRYAN SUB MOBILE CONNECTION</v>
          </cell>
          <cell r="B554">
            <v>416.55</v>
          </cell>
        </row>
        <row r="555">
          <cell r="A555" t="str">
            <v>DCAS/1999/C/017 - REPLACE CIRCUIT SWITCHER ON 57KV TRANSFO</v>
          </cell>
          <cell r="B555">
            <v>51941.15</v>
          </cell>
        </row>
        <row r="556">
          <cell r="A556" t="str">
            <v>DCAS/1999/C/026 - WYOMING - MISCELLANEOUS CHANNELIZATION</v>
          </cell>
          <cell r="B556">
            <v>368.68</v>
          </cell>
        </row>
        <row r="557">
          <cell r="A557" t="str">
            <v>DCAS/1999/C/027 - CASPER - JOINT USE FOR MCLEODUSA</v>
          </cell>
          <cell r="B557">
            <v>0</v>
          </cell>
        </row>
        <row r="558">
          <cell r="A558" t="str">
            <v>DCAS/1999/C/028 - CUST METER BASE CHANGE OUT</v>
          </cell>
          <cell r="B558">
            <v>1185.5600000000002</v>
          </cell>
        </row>
        <row r="559">
          <cell r="A559" t="str">
            <v>DCAS/1999/C/030 - SERVICE TO KN ENERGY (CASPER LOAD)</v>
          </cell>
          <cell r="B559">
            <v>-0.05</v>
          </cell>
        </row>
        <row r="560">
          <cell r="A560" t="str">
            <v>DCAS/1999/C/038 - CASPER TECH OPS - REPLACE METER/RELAY TR</v>
          </cell>
          <cell r="B560">
            <v>35482.54</v>
          </cell>
        </row>
        <row r="561">
          <cell r="A561" t="str">
            <v>DCAS/1999/C/039 - CASPER TECH OPS - REPLACE WIREMAN VAN #4</v>
          </cell>
          <cell r="B561">
            <v>7645.36</v>
          </cell>
        </row>
        <row r="562">
          <cell r="A562" t="str">
            <v>DCAS/1999/C/046 - JACKALOPE SUBSTATION - REPLACE RELAY PAN</v>
          </cell>
          <cell r="B562">
            <v>4339.4400000000005</v>
          </cell>
        </row>
        <row r="563">
          <cell r="A563" t="str">
            <v>DCAS/1999/C/049 - BIG MUDDY - INSTALL SCADA RTU</v>
          </cell>
          <cell r="B563">
            <v>368.18</v>
          </cell>
        </row>
        <row r="564">
          <cell r="A564" t="str">
            <v>DCAS/1999/C/051 - DOUGLAS SUB - REPLACE CBS 7H705</v>
          </cell>
          <cell r="B564">
            <v>87391.62</v>
          </cell>
        </row>
        <row r="565">
          <cell r="A565" t="str">
            <v>DCAS/1999/C/052 - MURPHY DOME SUBSTATION - REPLACE CB 5H69</v>
          </cell>
          <cell r="B565">
            <v>46944.81</v>
          </cell>
        </row>
        <row r="566">
          <cell r="A566" t="str">
            <v>DCAS/1999/C/053 - CROOKS GAP SUBSTATION - CORRECT CLEARANC</v>
          </cell>
          <cell r="B566">
            <v>454.76</v>
          </cell>
        </row>
        <row r="567">
          <cell r="A567" t="str">
            <v>DCAS/1999/C/054 - PLATTE PIPELINE NATURAL BRIDGE PUMPING S</v>
          </cell>
          <cell r="B567">
            <v>2138.04</v>
          </cell>
        </row>
        <row r="568">
          <cell r="A568" t="str">
            <v>DCAS/1999/C/055 - BUFFALO BASE RADIO STA-REPLACE BASE RADI</v>
          </cell>
          <cell r="B568">
            <v>7876.64</v>
          </cell>
        </row>
        <row r="569">
          <cell r="A569" t="str">
            <v>DCAS/1999/C/056 - CASPER SVC CENTER MW-REPLACE A/C</v>
          </cell>
          <cell r="B569">
            <v>113.13</v>
          </cell>
        </row>
        <row r="570">
          <cell r="A570" t="str">
            <v>DCAS/1999/C/057 - LINCH SUB: REPLACE 14.4KV CIRCUIT BRKR 5</v>
          </cell>
          <cell r="B570">
            <v>45412.21</v>
          </cell>
        </row>
        <row r="571">
          <cell r="A571" t="str">
            <v>DCAS/1999/C/059 - BOYSEN PEAK MW: REPAIR DAMAGED DISHES FR</v>
          </cell>
          <cell r="B571">
            <v>15164.57</v>
          </cell>
        </row>
        <row r="572">
          <cell r="A572" t="str">
            <v>DCAS/1999/C/060 - THUNDER CREEK: INSTALL NEW 57-12.5KV, 7.</v>
          </cell>
          <cell r="B572">
            <v>653868.85</v>
          </cell>
        </row>
        <row r="573">
          <cell r="A573" t="str">
            <v>DCAS/1999/C/061 - RED BUTTE SUB: REPL BREAKER/BUSHINGS</v>
          </cell>
          <cell r="B573">
            <v>2894.33</v>
          </cell>
        </row>
        <row r="574">
          <cell r="A574" t="str">
            <v>DCAS/1999/C/062 - LINCH SUB - REPLACE CBS 5H727 &amp; 5H729 AN</v>
          </cell>
          <cell r="B574">
            <v>596.86</v>
          </cell>
        </row>
        <row r="575">
          <cell r="A575" t="str">
            <v>DCAS/1999/C/065 - BUFFALO SUB-INSTALL 20.8KV BUS TIE BREAK</v>
          </cell>
          <cell r="B575">
            <v>-0.04</v>
          </cell>
        </row>
        <row r="576">
          <cell r="A576" t="str">
            <v>DCAS/1999/C/066 - GREAT DIVIDE SUB-REPLACE 9H428 RECLOSURE</v>
          </cell>
          <cell r="B576">
            <v>340.09</v>
          </cell>
        </row>
        <row r="577">
          <cell r="A577" t="str">
            <v>DCAS/1999/C/067 - Purchase SF6 Gas Cart</v>
          </cell>
          <cell r="B577">
            <v>126092.31</v>
          </cell>
        </row>
        <row r="578">
          <cell r="A578" t="str">
            <v>DCAS/1999/C/068 - Casper Tech Ops: Warehouse Mezz Addition</v>
          </cell>
          <cell r="B578">
            <v>22102.11</v>
          </cell>
        </row>
        <row r="579">
          <cell r="A579" t="str">
            <v>DCAS/1999/C/069 - Casper Tech Ops: Purchase Scopemeter</v>
          </cell>
          <cell r="B579">
            <v>10741.21</v>
          </cell>
        </row>
        <row r="580">
          <cell r="A580" t="str">
            <v>DCAS/1999/C/070 - Golf Course Sub:  Construct New Sub</v>
          </cell>
          <cell r="B580">
            <v>23415.75</v>
          </cell>
        </row>
        <row r="581">
          <cell r="A581" t="str">
            <v>DCAS/1999/C/077 - COMPRESSOR FOR HEAT PUMP</v>
          </cell>
          <cell r="B581">
            <v>2478.98</v>
          </cell>
        </row>
        <row r="582">
          <cell r="A582" t="str">
            <v>DCAS/2000/C/018 - Red Butte Zero Rd Ckt: CPI Improvement</v>
          </cell>
          <cell r="B582">
            <v>12066.44</v>
          </cell>
        </row>
        <row r="583">
          <cell r="A583" t="str">
            <v>DCAS/2000/C/022 - Teapot: Antelope Hills-32.3 Mi Neut Ext</v>
          </cell>
          <cell r="B583">
            <v>68987.98</v>
          </cell>
        </row>
        <row r="584">
          <cell r="A584" t="str">
            <v>DCAS/2000/C/025 - WY/ID Neut Ext Program</v>
          </cell>
          <cell r="B584">
            <v>4238.6000000000004</v>
          </cell>
        </row>
        <row r="585">
          <cell r="A585" t="str">
            <v>DCAS/2000/C/026 - CY-Hiway Relocation</v>
          </cell>
          <cell r="B585">
            <v>409182.49</v>
          </cell>
        </row>
        <row r="586">
          <cell r="A586" t="str">
            <v>DCAS/2000/C/028 - Telephone Hill: Change Frequency Project</v>
          </cell>
          <cell r="B586">
            <v>2044.39</v>
          </cell>
        </row>
        <row r="587">
          <cell r="A587" t="str">
            <v>DCAS/2000/C/029 - Replace Garage Doors @ Casper Svc Ctr</v>
          </cell>
          <cell r="B587">
            <v>17932.05</v>
          </cell>
        </row>
        <row r="588">
          <cell r="A588" t="str">
            <v>DCAS/2001/C/001 - Deer Creek Sub: Install Circuit Breaker</v>
          </cell>
          <cell r="B588">
            <v>2030.4099999999999</v>
          </cell>
        </row>
        <row r="589">
          <cell r="A589" t="str">
            <v>DCAS/2001/C/030 - Pan Am Salt Creek Substation Sale</v>
          </cell>
          <cell r="B589">
            <v>41319.06</v>
          </cell>
        </row>
        <row r="590">
          <cell r="A590" t="str">
            <v>DCAS/2002/C/002 - Refinery Sub: Replace CB 5H604</v>
          </cell>
          <cell r="B590">
            <v>155.63999999999999</v>
          </cell>
        </row>
        <row r="591">
          <cell r="A591" t="str">
            <v>DCED/1999/C/001 - TOQUERVILLE: RELO 69 34.5KV XFMR, RECLOS</v>
          </cell>
          <cell r="B591">
            <v>1404808.79</v>
          </cell>
        </row>
        <row r="592">
          <cell r="A592" t="str">
            <v>DCED/1999/C/002 - TOQUERVILLE - SPRINGDALE 34.5/69KV LINE</v>
          </cell>
          <cell r="B592">
            <v>472349.12</v>
          </cell>
        </row>
        <row r="593">
          <cell r="A593" t="str">
            <v>DCED/1999/C/003 - WEST CEDAR-LAVERKIN 138 KV, 17 MILE NEW</v>
          </cell>
          <cell r="B593">
            <v>784945.54</v>
          </cell>
        </row>
        <row r="594">
          <cell r="A594" t="str">
            <v>DCED/1999/C/004 - COLEMAN SUB-INSTALL 2ND 138-12.5KV TRANS</v>
          </cell>
          <cell r="B594">
            <v>468922.1</v>
          </cell>
        </row>
        <row r="595">
          <cell r="A595" t="str">
            <v>DCED/1999/C/005 - DIST: CEDAR CITY</v>
          </cell>
          <cell r="B595">
            <v>0</v>
          </cell>
        </row>
        <row r="596">
          <cell r="A596" t="str">
            <v>DCED/1999/C/015 - WALLMART REGIONAL TRUCKING CENTER</v>
          </cell>
          <cell r="B596">
            <v>-1.8190310369092799E-14</v>
          </cell>
        </row>
        <row r="597">
          <cell r="A597" t="str">
            <v>DCED/1999/C/016 - VEYO SUBSTATION: REPLACE CIRCUIT BREAKER</v>
          </cell>
          <cell r="B597">
            <v>-3100.0800000000004</v>
          </cell>
        </row>
        <row r="598">
          <cell r="A598" t="str">
            <v>DCED/1999/C/017 - AURORA SUBSTATION PROPERTY ADDITION</v>
          </cell>
          <cell r="B598">
            <v>39.46</v>
          </cell>
        </row>
        <row r="599">
          <cell r="A599" t="str">
            <v>DCED/1999/C/019 - CONVERT NO. CEDAR #1 TO 12KV (MAIN ST)</v>
          </cell>
          <cell r="B599">
            <v>4922.8500000000004</v>
          </cell>
        </row>
        <row r="600">
          <cell r="A600" t="str">
            <v>DCED/1999/C/021 - TOQUERVILLE SUB: NEW 69-12.5 KV, 14 MVA,</v>
          </cell>
          <cell r="B600">
            <v>4111.5300000000007</v>
          </cell>
        </row>
        <row r="601">
          <cell r="A601" t="str">
            <v>DCED/1999/C/022 - SOUTH MILFORD SUB INCREASE CAPACITY</v>
          </cell>
          <cell r="B601">
            <v>80705.22</v>
          </cell>
        </row>
        <row r="602">
          <cell r="A602" t="str">
            <v>DCED/1999/C/023 - SHIVWITS SUB: INSTALL SUB &amp; 34.5 KV TAP</v>
          </cell>
          <cell r="B602">
            <v>171.56</v>
          </cell>
        </row>
        <row r="603">
          <cell r="A603" t="str">
            <v>DCED/1999/C/026 - MILFORD - SULPHURDALE 46KV LINE</v>
          </cell>
          <cell r="B603">
            <v>31027.910000000003</v>
          </cell>
        </row>
        <row r="604">
          <cell r="A604" t="str">
            <v>DCED/1999/C/038 - CEDAR DIESEL SUB-REMOVE</v>
          </cell>
          <cell r="B604">
            <v>-4.5474735088646412E-13</v>
          </cell>
        </row>
        <row r="605">
          <cell r="A605" t="str">
            <v>DCED/1999/C/039 - TECHNICAL OPERATIONS-CONTROL REPLACEMENT</v>
          </cell>
          <cell r="B605">
            <v>-0.04</v>
          </cell>
        </row>
        <row r="606">
          <cell r="A606" t="str">
            <v>DCED/1999/C/042 - MILFORD SUB INCREASE CAPACITY TO 14MVA</v>
          </cell>
          <cell r="B606">
            <v>-0.26</v>
          </cell>
        </row>
        <row r="607">
          <cell r="A607" t="str">
            <v>DCED/1999/C/043 - WHITE MESA SUB: INC CAPACITY 69/12.5 SUB</v>
          </cell>
          <cell r="B607">
            <v>1480.1100000000001</v>
          </cell>
        </row>
        <row r="608">
          <cell r="A608" t="str">
            <v>DCED/1999/C/044 - MILFORD SUB:  INSTALL 46 KV BYPASS SW FO</v>
          </cell>
          <cell r="B608">
            <v>557.28</v>
          </cell>
        </row>
        <row r="609">
          <cell r="A609" t="str">
            <v>DCED/1999/C/045 - RICHFIELD SUBSTATION - INSTALL ASPHALT T</v>
          </cell>
          <cell r="B609">
            <v>881.08</v>
          </cell>
        </row>
        <row r="610">
          <cell r="A610" t="str">
            <v>DCED/1999/C/049 - IVINS SUB: INCR CAP OF 34.5-12.5KV XFRMR</v>
          </cell>
          <cell r="B610">
            <v>11022.4</v>
          </cell>
        </row>
        <row r="611">
          <cell r="A611" t="str">
            <v>DCED/1999/C/050 - SUPERIOR # FOR UTAH REGIONAL CORRECTIONA</v>
          </cell>
          <cell r="B611">
            <v>-2.65</v>
          </cell>
        </row>
        <row r="612">
          <cell r="A612" t="str">
            <v>DCED/1999/C/052 - LITTLE CRK MW SITE-REPLACE ROOF</v>
          </cell>
          <cell r="B612">
            <v>166.9</v>
          </cell>
        </row>
        <row r="613">
          <cell r="A613" t="str">
            <v>DCED/1999/C/081 - IVINS SUB: INSTALL SCADA RTU</v>
          </cell>
          <cell r="B613">
            <v>96142.989999999991</v>
          </cell>
        </row>
        <row r="614">
          <cell r="A614" t="str">
            <v>DCED/1999/C/082 - SO. MILFORD SUB: INST LINE EXT,CAP,REG/C</v>
          </cell>
          <cell r="B614">
            <v>-3980.3700000000008</v>
          </cell>
        </row>
        <row r="615">
          <cell r="A615" t="str">
            <v>DCED/1999/C/083 - UP &amp; L  200E CENTER TO 400E CENTER IVINS</v>
          </cell>
          <cell r="B615">
            <v>48413.200000000004</v>
          </cell>
        </row>
        <row r="616">
          <cell r="A616" t="str">
            <v>DCED/1999/C/084 - CANYON VIEW HIGH SCHOOL LINE EXTENSION</v>
          </cell>
          <cell r="B616">
            <v>168983.48</v>
          </cell>
        </row>
        <row r="617">
          <cell r="A617" t="str">
            <v>DCED/1999/C/086 - FTV COMMUNICATIONS L.L.C. 10.87 MILE LIN</v>
          </cell>
          <cell r="B617">
            <v>473498.13</v>
          </cell>
        </row>
        <row r="618">
          <cell r="A618" t="str">
            <v>DCED/1999/C/089 - Ivins Sub: Conv to 69kV &amp; Incr Cap(16mva</v>
          </cell>
          <cell r="B618">
            <v>5036691.33</v>
          </cell>
        </row>
        <row r="619">
          <cell r="A619" t="str">
            <v>DCED/1999/C/095 - Quantum Const-Walmart Superstore-Cedar</v>
          </cell>
          <cell r="B619">
            <v>442540.38</v>
          </cell>
        </row>
        <row r="620">
          <cell r="A620" t="str">
            <v>DCED/2000/C/002 - Brooklawn #12 Rebuild/Reconductor</v>
          </cell>
          <cell r="B620">
            <v>34969.519999999997</v>
          </cell>
        </row>
        <row r="621">
          <cell r="A621" t="str">
            <v>DCED/2000/C/004 - Coleman 15 Reloc for Shakespeare Theater</v>
          </cell>
          <cell r="B621">
            <v>0</v>
          </cell>
        </row>
        <row r="622">
          <cell r="A622" t="str">
            <v>DCED/2000/C/006 - Parowan - Repl CBR1, relay, SCADA cntrl</v>
          </cell>
          <cell r="B622">
            <v>0</v>
          </cell>
        </row>
        <row r="623">
          <cell r="A623" t="str">
            <v>DCED/2000/C/009 - So Utah: Add Ladder &amp; Climbing Device</v>
          </cell>
          <cell r="B623">
            <v>4692.62</v>
          </cell>
        </row>
        <row r="624">
          <cell r="A624" t="str">
            <v>DCED/2000/C/010 - Coleman #4 - Add UG Getaway 1000</v>
          </cell>
          <cell r="B624">
            <v>0</v>
          </cell>
        </row>
        <row r="625">
          <cell r="A625" t="str">
            <v>DCED/2000/C/011 - Toquerville 12 - 300 W Rec 1/2 mi to 477</v>
          </cell>
          <cell r="B625">
            <v>0</v>
          </cell>
        </row>
        <row r="626">
          <cell r="A626" t="str">
            <v>DCED/2000/C/013 - Coleman 17 - 300 kVAr 1500 N Bulldog</v>
          </cell>
          <cell r="B626">
            <v>0</v>
          </cell>
        </row>
        <row r="627">
          <cell r="A627" t="str">
            <v>DCED/2000/C/014 - Coleman 17-300 kVAr Kittyhawk &amp; Airport</v>
          </cell>
          <cell r="B627">
            <v>0</v>
          </cell>
        </row>
        <row r="628">
          <cell r="A628" t="str">
            <v>DCED/2000/C/015 - Coleman 18 - 300 kVAr Monte Vista Tap</v>
          </cell>
          <cell r="B628">
            <v>0</v>
          </cell>
        </row>
        <row r="629">
          <cell r="A629" t="str">
            <v>DCED/2000/C/016 - Dammeron Valley #12 - Cap &amp; Volt Reg</v>
          </cell>
          <cell r="B629">
            <v>0</v>
          </cell>
        </row>
        <row r="630">
          <cell r="A630" t="str">
            <v>DCED/2000/C/017 - Enoch 12 - 300 kVAr 2250 W Mid Vlly Rd</v>
          </cell>
          <cell r="B630">
            <v>0</v>
          </cell>
        </row>
        <row r="631">
          <cell r="A631" t="str">
            <v>DCED/2000/C/018 - Enoch 12 - Cap S of Mid Vlly Rd 400 W</v>
          </cell>
          <cell r="B631">
            <v>0</v>
          </cell>
        </row>
        <row r="632">
          <cell r="A632" t="str">
            <v>DCED/2000/C/019 - Enoch 12 - Volt Reg 2000 W Mid Vlly Rd</v>
          </cell>
          <cell r="B632">
            <v>0</v>
          </cell>
        </row>
        <row r="633">
          <cell r="A633" t="str">
            <v>DCED/2000/C/020 - Ivins #12 - Rec &amp; New Kayenta Ckt</v>
          </cell>
          <cell r="B633">
            <v>0</v>
          </cell>
        </row>
        <row r="634">
          <cell r="A634" t="str">
            <v>DCED/2001/C/001 - Cross Hollow: New 138-12.5KV, 30MVA Sub</v>
          </cell>
          <cell r="B634">
            <v>3441.65</v>
          </cell>
        </row>
        <row r="635">
          <cell r="A635" t="str">
            <v>DCED/2001/C/002 - Cerro Sub: New 138-12.5kV, 14 MVA Sub</v>
          </cell>
          <cell r="B635">
            <v>40708.130000000005</v>
          </cell>
        </row>
        <row r="636">
          <cell r="A636" t="str">
            <v>DCED/2001/C/003 - Cedar: North Cedar Interchange UDOT</v>
          </cell>
          <cell r="B636">
            <v>-4958.9400000000605</v>
          </cell>
        </row>
        <row r="637">
          <cell r="A637" t="str">
            <v>DCED/2001/C/004 - Cedar City: Laverkin Road Widening Proj</v>
          </cell>
          <cell r="B637">
            <v>243962.49</v>
          </cell>
        </row>
        <row r="638">
          <cell r="A638" t="str">
            <v>DCED/2001/C/005 - Cedar: Black Ridge Development</v>
          </cell>
          <cell r="B638">
            <v>0</v>
          </cell>
        </row>
        <row r="639">
          <cell r="A639" t="str">
            <v>DCED/2001/C/006 - Cedar: Circle Four Farms</v>
          </cell>
          <cell r="B639">
            <v>0</v>
          </cell>
        </row>
        <row r="640">
          <cell r="A640" t="str">
            <v>DCED/2001/C/007 - Melling #12: Circle Way Drive Rebuild</v>
          </cell>
          <cell r="B640">
            <v>0</v>
          </cell>
        </row>
        <row r="641">
          <cell r="A641" t="str">
            <v>DCED/2001/C/008 - Cedar: Replace 50 B/O poles</v>
          </cell>
          <cell r="B641">
            <v>0</v>
          </cell>
        </row>
        <row r="642">
          <cell r="A642" t="str">
            <v>DCED/2001/C/009 - Coleman Sub: Bus Tie 12kV</v>
          </cell>
          <cell r="B642">
            <v>0</v>
          </cell>
        </row>
        <row r="643">
          <cell r="A643" t="str">
            <v>DCED/2001/C/010 - Enterprise #11: Regulator, Capacitor</v>
          </cell>
          <cell r="B643">
            <v>0</v>
          </cell>
        </row>
        <row r="644">
          <cell r="A644" t="str">
            <v>DCED/2001/C/011 - Enterprise #12: Distribution Work</v>
          </cell>
          <cell r="B644">
            <v>0</v>
          </cell>
        </row>
        <row r="645">
          <cell r="A645" t="str">
            <v>DCED/2001/C/012 - Quitchapah #11: Add Regs on Vandenberg</v>
          </cell>
          <cell r="B645">
            <v>35807.75</v>
          </cell>
        </row>
        <row r="646">
          <cell r="A646" t="str">
            <v>DCED/2001/C/013 - New Harmony #11: Distribution Work</v>
          </cell>
          <cell r="B646">
            <v>0</v>
          </cell>
        </row>
        <row r="647">
          <cell r="A647" t="str">
            <v>DCED/2001/C/014 - Burton #11: Capacitor Bank</v>
          </cell>
          <cell r="B647">
            <v>0</v>
          </cell>
        </row>
        <row r="648">
          <cell r="A648" t="str">
            <v>DCED/2001/C/015 - Coleman #18: Distribution Work</v>
          </cell>
          <cell r="B648">
            <v>0</v>
          </cell>
        </row>
        <row r="649">
          <cell r="A649" t="str">
            <v>DCED/2001/C/016 - Coleman #13: Convert Fiddlers Cyn to 3Ph</v>
          </cell>
          <cell r="B649">
            <v>66858.570000000007</v>
          </cell>
        </row>
        <row r="650">
          <cell r="A650" t="str">
            <v>DCED/2001/C/017 - New Harmony #12: Add Volt. Regs and Bal</v>
          </cell>
          <cell r="B650">
            <v>0</v>
          </cell>
        </row>
        <row r="651">
          <cell r="A651" t="str">
            <v>DCED/2001/C/018 - Ivins #11: Subst Fdr Recond 4/0 to 1000</v>
          </cell>
          <cell r="B651">
            <v>23797.79</v>
          </cell>
        </row>
        <row r="652">
          <cell r="A652" t="str">
            <v>DCED/2001/C/019 - Middleton #24: Add Voltage Regs - Veyo</v>
          </cell>
          <cell r="B652">
            <v>41600.449999999997</v>
          </cell>
        </row>
        <row r="653">
          <cell r="A653" t="str">
            <v>DCED/2001/C/020 - Toquerville #12: Reconductor 300 West</v>
          </cell>
          <cell r="B653">
            <v>0</v>
          </cell>
        </row>
        <row r="654">
          <cell r="A654" t="str">
            <v>DCED/2001/C/021 - New Harmony 12: Build section, Load Xfer</v>
          </cell>
          <cell r="B654">
            <v>0</v>
          </cell>
        </row>
        <row r="655">
          <cell r="A655" t="str">
            <v>DCED/2001/C/022 - Coleman Sub#1:Incr Cap 138-12.5kV 30 MVA</v>
          </cell>
          <cell r="B655">
            <v>1413083.5</v>
          </cell>
        </row>
        <row r="656">
          <cell r="A656" t="str">
            <v>DCED/2001/C/023 - Cedar City: Bird Protection (capital)</v>
          </cell>
          <cell r="B656">
            <v>109391.8</v>
          </cell>
        </row>
        <row r="657">
          <cell r="A657" t="str">
            <v>DCED/2001/C/024 - Cedar City: Highway 56 Road Widening</v>
          </cell>
          <cell r="B657">
            <v>15078.320000000002</v>
          </cell>
        </row>
        <row r="658">
          <cell r="A658" t="str">
            <v>DCED/2002/C/001 - Springdale-Evan Lee Mesa 34.5-69 kV Ln</v>
          </cell>
          <cell r="B658">
            <v>894657.55999999994</v>
          </cell>
        </row>
        <row r="659">
          <cell r="A659" t="str">
            <v>DCED/2002/C/123 - Shakespear complex SUU</v>
          </cell>
          <cell r="B659">
            <v>0</v>
          </cell>
        </row>
        <row r="660">
          <cell r="A660" t="str">
            <v>DCED/2003/C/001 - Toquerville-Springdale 34.5 to 69kV Rbld</v>
          </cell>
          <cell r="B660">
            <v>0</v>
          </cell>
        </row>
        <row r="661">
          <cell r="A661" t="str">
            <v>DCED/2003/C/002 - West Cedar-Toquerville 138kV Line Proj</v>
          </cell>
          <cell r="B661">
            <v>0</v>
          </cell>
        </row>
        <row r="662">
          <cell r="A662" t="str">
            <v>DCED/2003/C/003 - Milford Sub Install 4.8MVAR 46kV Cap</v>
          </cell>
          <cell r="B662">
            <v>11749.72</v>
          </cell>
        </row>
        <row r="663">
          <cell r="A663" t="str">
            <v>DCED/2003/C/004 - Coleman Sub Install New Circuit #18</v>
          </cell>
          <cell r="B663">
            <v>31794.57</v>
          </cell>
        </row>
        <row r="664">
          <cell r="A664" t="str">
            <v>DCED/2003/C/005 - Melling-Lone Tree 34.5kV Rebuild</v>
          </cell>
          <cell r="B664">
            <v>12029.96</v>
          </cell>
        </row>
        <row r="665">
          <cell r="A665" t="str">
            <v>DCOD/1999/C/002 - DIST: CODY</v>
          </cell>
          <cell r="B665">
            <v>0</v>
          </cell>
        </row>
        <row r="666">
          <cell r="A666" t="str">
            <v>DCOD/1999/C/004 - SALE OF FACILITIES TO MARATHON OIL</v>
          </cell>
          <cell r="B666">
            <v>1702.7199999999998</v>
          </cell>
        </row>
        <row r="667">
          <cell r="A667" t="str">
            <v>DCOD/1999/C/006 - PLATTE-PIPELINE/OREGON BASIN SUB REBUILD</v>
          </cell>
          <cell r="B667">
            <v>5683.4699999999993</v>
          </cell>
        </row>
        <row r="668">
          <cell r="A668" t="str">
            <v>DCOD/1999/C/007 - EXTEND 3 PHASE LINE TO ED PRINCE 3006 NO</v>
          </cell>
          <cell r="B668">
            <v>2042.81</v>
          </cell>
        </row>
        <row r="669">
          <cell r="A669" t="str">
            <v>DCOD/1999/C/009 - BENTONITE - REPLACE CT'S AND PT'S</v>
          </cell>
          <cell r="B669">
            <v>593.56000000000006</v>
          </cell>
        </row>
        <row r="670">
          <cell r="A670" t="str">
            <v>DCOD/1999/C/010 - CODY - EXTEND GARAGE</v>
          </cell>
          <cell r="B670">
            <v>2086.69</v>
          </cell>
        </row>
        <row r="671">
          <cell r="A671" t="str">
            <v>DCOD/1999/C/012 - CODY TECH OPS - REPLACE METER/RELAY TRUC</v>
          </cell>
          <cell r="B671">
            <v>51897.919999999998</v>
          </cell>
        </row>
        <row r="672">
          <cell r="A672" t="str">
            <v>DCOD/1999/C/013 - FRANNIE SUBSTATION - INSTALL DIFFERENTIA</v>
          </cell>
          <cell r="B672">
            <v>28635.260000000002</v>
          </cell>
        </row>
        <row r="673">
          <cell r="A673" t="str">
            <v>DCOD/1999/C/014 - OREGON BASIN SUB: REPLACE FAILED XFMR T-</v>
          </cell>
          <cell r="B673">
            <v>163349.68</v>
          </cell>
        </row>
        <row r="674">
          <cell r="A674" t="str">
            <v>DCOD/1999/C/016 - Hilltop: Add Circuit Switcher</v>
          </cell>
          <cell r="B674">
            <v>134879.32</v>
          </cell>
        </row>
        <row r="675">
          <cell r="A675" t="str">
            <v>DCOD/1999/C/017 - Cody: Inst Voter on 3 Reptrs - Cody Area</v>
          </cell>
          <cell r="B675">
            <v>96349.33</v>
          </cell>
        </row>
        <row r="676">
          <cell r="A676" t="str">
            <v>DCOD/2000/C/001 - Cody Service Center: Inst Voter &amp; 7D Con</v>
          </cell>
          <cell r="B676">
            <v>0</v>
          </cell>
        </row>
        <row r="677">
          <cell r="A677" t="str">
            <v>DCOD/2001/C/001 - Big George Carter Mtn 69-115kV Conv/Prel</v>
          </cell>
          <cell r="B677">
            <v>0</v>
          </cell>
        </row>
        <row r="678">
          <cell r="A678" t="str">
            <v>DCOD/2001/C/002 - Hilltop Sub: Replace Capacitor PTs</v>
          </cell>
          <cell r="B678">
            <v>17460.54</v>
          </cell>
        </row>
        <row r="679">
          <cell r="A679" t="str">
            <v>DCOD/2001/C/003 - South Cody Area 69kV Source</v>
          </cell>
          <cell r="B679">
            <v>4972162.66</v>
          </cell>
        </row>
        <row r="680">
          <cell r="A680" t="str">
            <v>DCOD/2001/C/004 - Dist: Cody Sale of Dist. Facilities</v>
          </cell>
          <cell r="B680">
            <v>7124.1400000000012</v>
          </cell>
        </row>
        <row r="681">
          <cell r="A681" t="str">
            <v>DCOD/2004/C/001 - So Cody Rebuild 4.5 mi of 69kV Line</v>
          </cell>
          <cell r="B681">
            <v>9710.6299999999992</v>
          </cell>
        </row>
        <row r="682">
          <cell r="A682" t="str">
            <v>DCOO/1999/C/001 - COOS BAY - PUERTA VISTA CABLE REPLACEMEN</v>
          </cell>
          <cell r="B682">
            <v>0</v>
          </cell>
        </row>
        <row r="683">
          <cell r="A683" t="str">
            <v>DCOO/1999/C/002 - BUNKER HILL RECLOSER</v>
          </cell>
          <cell r="B683">
            <v>0</v>
          </cell>
        </row>
        <row r="684">
          <cell r="A684" t="str">
            <v>DCOO/1999/C/003 - TECHNICAL OPNS - LTC OIL FILTERS</v>
          </cell>
          <cell r="B684">
            <v>0</v>
          </cell>
        </row>
        <row r="685">
          <cell r="A685" t="str">
            <v>DCOO/1999/C/004 - DIST: COOS BAY</v>
          </cell>
          <cell r="B685">
            <v>0</v>
          </cell>
        </row>
        <row r="686">
          <cell r="A686" t="str">
            <v>DCOO/1999/C/015 - HUCKLEBERRY TRL PARK CABLE REPLACEMENT</v>
          </cell>
          <cell r="B686">
            <v>4241.1000000000004</v>
          </cell>
        </row>
        <row r="687">
          <cell r="A687" t="str">
            <v>DCOO/1999/C/018 - INSTALL LINE REGULATORS ON 4C50</v>
          </cell>
          <cell r="B687">
            <v>23.85</v>
          </cell>
        </row>
        <row r="688">
          <cell r="A688" t="str">
            <v>DCOO/2000/C/001 - Empire Sub: Distribution Tie-line</v>
          </cell>
          <cell r="B688">
            <v>0</v>
          </cell>
        </row>
        <row r="689">
          <cell r="A689" t="str">
            <v>DCOO/2000/C/002 - Bunker Hill 4C50 - Install DPU</v>
          </cell>
          <cell r="B689">
            <v>43827.439999999995</v>
          </cell>
        </row>
        <row r="690">
          <cell r="A690" t="str">
            <v>DCOO/2000/C/003 - Industrial Ckt 4C43 - Switched Caps</v>
          </cell>
          <cell r="B690">
            <v>37836.660000000003</v>
          </cell>
        </row>
        <row r="691">
          <cell r="A691" t="str">
            <v>DCOO/2000/C/004 - Maple St 4C37 - Control Options Line Reg</v>
          </cell>
          <cell r="B691">
            <v>0</v>
          </cell>
        </row>
        <row r="692">
          <cell r="A692" t="str">
            <v>DCOO/2000/C/005 - Coos River 4C106: Relocate Reclosers</v>
          </cell>
          <cell r="B692">
            <v>76153.680000000008</v>
          </cell>
        </row>
        <row r="693">
          <cell r="A693" t="str">
            <v>DCOO/2000/C/006 - Puerto Vista Trailer Park</v>
          </cell>
          <cell r="B693">
            <v>303.51</v>
          </cell>
        </row>
        <row r="694">
          <cell r="A694" t="str">
            <v>DCOO/2000/C/007 - Inst DPU on 4C90, Charleston Fdr, Empire</v>
          </cell>
          <cell r="B694">
            <v>34156.94</v>
          </cell>
        </row>
        <row r="695">
          <cell r="A695" t="str">
            <v>DCOO/2000/C/008 - Install line recloser on 4C90, Charlesto</v>
          </cell>
          <cell r="B695">
            <v>24792.19</v>
          </cell>
        </row>
        <row r="696">
          <cell r="A696" t="str">
            <v>DCOO/2000/C/009 - Install LTC Filter at State St Sub T3263</v>
          </cell>
          <cell r="B696">
            <v>11755.56</v>
          </cell>
        </row>
        <row r="697">
          <cell r="A697" t="str">
            <v>DCRE/1999/C/001 - DETAILED FACILITY INSPECTION - UNDERGROU</v>
          </cell>
          <cell r="B697">
            <v>3763.15</v>
          </cell>
        </row>
        <row r="698">
          <cell r="A698" t="str">
            <v>DCRE/1999/C/002 - SAFETY INSPECTION - OVERHEAD</v>
          </cell>
          <cell r="B698">
            <v>928.22</v>
          </cell>
        </row>
        <row r="699">
          <cell r="A699" t="str">
            <v>DCRE/1999/C/003 - SAFETY INSPECTION - UNDERGROUND</v>
          </cell>
          <cell r="B699">
            <v>4289.6499999999996</v>
          </cell>
        </row>
        <row r="700">
          <cell r="A700" t="str">
            <v>DCRE/1999/C/004 - DIST: CRESENT CITY</v>
          </cell>
          <cell r="B700">
            <v>0</v>
          </cell>
        </row>
        <row r="701">
          <cell r="A701" t="str">
            <v>DCRE/1999/C/005 - DIST: CRESENT CITY</v>
          </cell>
          <cell r="B701">
            <v>0</v>
          </cell>
        </row>
        <row r="702">
          <cell r="A702" t="str">
            <v>DCRE/1999/C/006 - DIST: CRESENT CITY</v>
          </cell>
          <cell r="B702">
            <v>0</v>
          </cell>
        </row>
        <row r="703">
          <cell r="A703" t="str">
            <v>DCRE/1999/C/007 - CITY FEEDER: INSTALL 2 3-PH GANG LOADBRE</v>
          </cell>
          <cell r="B703">
            <v>520.29999999999995</v>
          </cell>
        </row>
        <row r="704">
          <cell r="A704" t="str">
            <v>DCRE/1999/C/008 - PINE GROVE FEEDER - TRAP BANK/LOAD TRANS</v>
          </cell>
          <cell r="B704">
            <v>537.29999999999995</v>
          </cell>
        </row>
        <row r="705">
          <cell r="A705" t="str">
            <v>DCRE/1999/C/011 - K MART - NEW FEED</v>
          </cell>
          <cell r="B705">
            <v>686.67</v>
          </cell>
        </row>
        <row r="706">
          <cell r="A706" t="str">
            <v>DCRE/1999/C/014 - LINE 86 UNDERBUILD RELOC</v>
          </cell>
          <cell r="B706">
            <v>943.21</v>
          </cell>
        </row>
        <row r="707">
          <cell r="A707" t="str">
            <v>DCRE/1999/C/015 - DETAILED FACILITY INSPECTION - OVERHEAD</v>
          </cell>
          <cell r="B707">
            <v>200.92000000000002</v>
          </cell>
        </row>
        <row r="708">
          <cell r="A708" t="str">
            <v>DCRE/1999/C/018 - DEL NORTE SUBSTATION - INSTALL SATELLITE</v>
          </cell>
          <cell r="B708">
            <v>-5782.79</v>
          </cell>
        </row>
        <row r="709">
          <cell r="A709" t="str">
            <v>DCRE/2000/C/001 - Crescent City: Morehead Rd Widening</v>
          </cell>
          <cell r="B709">
            <v>0</v>
          </cell>
        </row>
        <row r="710">
          <cell r="A710" t="str">
            <v>DDOU/1999/C/001 - DIST: DOUGLAS</v>
          </cell>
          <cell r="B710">
            <v>0</v>
          </cell>
        </row>
        <row r="711">
          <cell r="A711" t="str">
            <v>DDOU/2000/C/009 - Yellowcake Exxon Ckt - CPI improvement</v>
          </cell>
          <cell r="B711">
            <v>1075.57</v>
          </cell>
        </row>
        <row r="712">
          <cell r="A712" t="str">
            <v>DDOU/2000/C/010 - LaPrele:- CPI improvement</v>
          </cell>
          <cell r="B712">
            <v>12483.84</v>
          </cell>
        </row>
        <row r="713">
          <cell r="A713" t="str">
            <v>DDOU/2000/C/014 - Antelope Mine Sub: Increase Capacity</v>
          </cell>
          <cell r="B713">
            <v>0</v>
          </cell>
        </row>
        <row r="714">
          <cell r="A714" t="str">
            <v>DDOU/2002/C/001 - DJ to Douglas 57kV Ln: Rebld w/Shield Wr</v>
          </cell>
          <cell r="B714">
            <v>395918.10000000003</v>
          </cell>
        </row>
        <row r="715">
          <cell r="A715" t="str">
            <v>DENT/1999/C/001 - ENTERPRISE SUB CAPACITY INCREASE</v>
          </cell>
          <cell r="B715">
            <v>0</v>
          </cell>
        </row>
        <row r="716">
          <cell r="A716" t="str">
            <v>DENT/1999/C/002 - DIST: ENTERPRISE</v>
          </cell>
          <cell r="B716">
            <v>0</v>
          </cell>
        </row>
        <row r="717">
          <cell r="A717" t="str">
            <v>DENT/2000/C/001 - Enterprise Sub - Increase capacity (10.6</v>
          </cell>
          <cell r="B717">
            <v>1065.9100000000001</v>
          </cell>
        </row>
        <row r="718">
          <cell r="A718" t="str">
            <v>DENT/2000/C/002 - Enterprise Rural Ckt - Rec, Regs?</v>
          </cell>
          <cell r="B718">
            <v>156743.54999999999</v>
          </cell>
        </row>
        <row r="719">
          <cell r="A719" t="str">
            <v>DENT/2000/C/003 - Prairie Ck Ckt - Inst Volt Reg</v>
          </cell>
          <cell r="B719">
            <v>31578.01</v>
          </cell>
        </row>
        <row r="720">
          <cell r="A720" t="str">
            <v>DENT/2001/C/001 - Wallowa Sub: Cap Incr - Rplc Regulator</v>
          </cell>
          <cell r="B720">
            <v>846.93</v>
          </cell>
        </row>
        <row r="721">
          <cell r="A721" t="str">
            <v>DEVA/1999/C/001 - T.O.-BATTERY REPLACEMENT (D22 &amp; T22)</v>
          </cell>
          <cell r="B721">
            <v>28020.28</v>
          </cell>
        </row>
        <row r="722">
          <cell r="A722" t="str">
            <v>DEVA/1999/C/002 - DIST: EVANSTON</v>
          </cell>
          <cell r="B722">
            <v>0</v>
          </cell>
        </row>
        <row r="723">
          <cell r="A723" t="str">
            <v>DEVA/1999/C/014 - REPLACE BATTERY &amp; CHARGER AT QUEALY PEAK</v>
          </cell>
          <cell r="B723">
            <v>9303.34</v>
          </cell>
        </row>
        <row r="724">
          <cell r="A724" t="str">
            <v>DEVA/1999/C/019 - SAGE SUB-REPLACE AIR BREAK SWITCH</v>
          </cell>
          <cell r="B724">
            <v>19795.32</v>
          </cell>
        </row>
        <row r="725">
          <cell r="A725" t="str">
            <v>DEVA/1999/C/024 - EVANSTON TECH OPS - PURCHASE POWER WASH</v>
          </cell>
          <cell r="B725">
            <v>5795.68</v>
          </cell>
        </row>
        <row r="726">
          <cell r="A726" t="str">
            <v>DEVA/1999/C/025 - EVANSTON TECH OPS - REPLACE RELAY TRUCK</v>
          </cell>
          <cell r="B726">
            <v>23.04</v>
          </cell>
        </row>
        <row r="727">
          <cell r="A727" t="str">
            <v>DEVA/1999/C/029 - WYOMING -ANALOG MULTIPLEX UPGRADES (MC40</v>
          </cell>
          <cell r="B727">
            <v>294.25</v>
          </cell>
        </row>
        <row r="728">
          <cell r="A728" t="str">
            <v>DEVA/1999/C/030 - SAGE-EVANSTON REP. 369 - 371</v>
          </cell>
          <cell r="B728">
            <v>5.79</v>
          </cell>
        </row>
        <row r="729">
          <cell r="A729" t="str">
            <v>DEVA/1999/C/031 - P &amp; M COAL SUBSTATION FAILURE</v>
          </cell>
          <cell r="B729">
            <v>6.02</v>
          </cell>
        </row>
        <row r="730">
          <cell r="A730" t="str">
            <v>DEVA/1999/C/038 - Sage Sub: Install SCADA</v>
          </cell>
          <cell r="B730">
            <v>83685.180000000008</v>
          </cell>
        </row>
        <row r="731">
          <cell r="A731" t="str">
            <v>DEVA/1999/C/039 - Sage Sub: Replace 69kV VT's</v>
          </cell>
          <cell r="B731">
            <v>24942.339999999997</v>
          </cell>
        </row>
        <row r="732">
          <cell r="A732" t="str">
            <v>DEVA/2000/C/010 - Dempsey Ridge: Remove Solar Site</v>
          </cell>
          <cell r="B732">
            <v>1807.69</v>
          </cell>
        </row>
        <row r="733">
          <cell r="A733" t="str">
            <v>DEVA/2001/C/001 - Birch Creek Sub: Replace Batt Charger</v>
          </cell>
          <cell r="B733">
            <v>12978.69</v>
          </cell>
        </row>
        <row r="734">
          <cell r="A734" t="str">
            <v>DGRA/1999/C/001 - PLEASANT VALLEY FDR RECONDUCTOR</v>
          </cell>
          <cell r="B734">
            <v>86814</v>
          </cell>
        </row>
        <row r="735">
          <cell r="A735" t="str">
            <v>DGRA/1999/C/002 - MERLIN HUGO FDR PHASE EXTENSION 2</v>
          </cell>
          <cell r="B735">
            <v>0</v>
          </cell>
        </row>
        <row r="736">
          <cell r="A736" t="str">
            <v>DGRA/1999/C/003 - PLEASANT VALLEY FDR PHASE EXT</v>
          </cell>
          <cell r="B736">
            <v>0</v>
          </cell>
        </row>
        <row r="737">
          <cell r="A737" t="str">
            <v>DGRA/1999/C/004 - TRANSMISSION POLE OTHER REPAIR</v>
          </cell>
          <cell r="B737">
            <v>22.59</v>
          </cell>
        </row>
        <row r="738">
          <cell r="A738" t="str">
            <v>DGRA/1999/C/005 - DIST: GRANTS PASS</v>
          </cell>
          <cell r="B738">
            <v>0</v>
          </cell>
        </row>
        <row r="739">
          <cell r="A739" t="str">
            <v>DGRA/1999/C/013 - CAVEMAN FEEDER/CAVEMAN SUB PHASE ADDITIO</v>
          </cell>
          <cell r="B739">
            <v>1510.69</v>
          </cell>
        </row>
        <row r="740">
          <cell r="A740" t="str">
            <v>DGRA/1999/C/014 - JONES CREEK FEEDER/AGNES SUB PHASE ADDIT</v>
          </cell>
          <cell r="B740">
            <v>1401.8</v>
          </cell>
        </row>
        <row r="741">
          <cell r="A741" t="str">
            <v>DGRA/1999/C/015 - BEACON DRIVE FEEDER/BREACON SUB PHASE AD</v>
          </cell>
          <cell r="B741">
            <v>1220.28</v>
          </cell>
        </row>
        <row r="742">
          <cell r="A742" t="str">
            <v>DGRA/1999/C/016 - SUPERIOR - ROGUE RIVER CONST NEW SUBSTAT</v>
          </cell>
          <cell r="B742">
            <v>65877.8</v>
          </cell>
        </row>
        <row r="743">
          <cell r="A743" t="str">
            <v>DGRA/1999/C/018 - WOOD RIVER FDR HUBBARD_LN RECOND</v>
          </cell>
          <cell r="B743">
            <v>26309.34</v>
          </cell>
        </row>
        <row r="744">
          <cell r="A744" t="str">
            <v>DGRA/1999/C/022 - FRUITDALE FDR - PHASE EXTENSION</v>
          </cell>
          <cell r="B744">
            <v>1043.75</v>
          </cell>
        </row>
        <row r="745">
          <cell r="A745" t="str">
            <v>DGRA/1999/C/023 - PARK ST SUB DISTRIB CAPACITORS</v>
          </cell>
          <cell r="B745">
            <v>2841.08</v>
          </cell>
        </row>
        <row r="746">
          <cell r="A746" t="str">
            <v>DGRA/1999/C/024 - AGNESS SUB - DISTRIB CAPACITORS</v>
          </cell>
          <cell r="B746">
            <v>4692.6399999999994</v>
          </cell>
        </row>
        <row r="747">
          <cell r="A747" t="str">
            <v>DGRA/1999/C/026 - SAVAGE - WIMER FEEDER 20.8 KV  (EVANS VA</v>
          </cell>
          <cell r="B747">
            <v>637.54</v>
          </cell>
        </row>
        <row r="748">
          <cell r="A748" t="str">
            <v>DGRA/1999/C/027 - JEROME PRAIRIE SUB - WILD PRAIRIE FDR DI</v>
          </cell>
          <cell r="B748">
            <v>0.27</v>
          </cell>
        </row>
        <row r="749">
          <cell r="A749" t="str">
            <v>DGRA/1999/C/028 - GRANTS PASS - EASY VALLEY SUB, CHINOOK R</v>
          </cell>
          <cell r="B749">
            <v>8.39</v>
          </cell>
        </row>
        <row r="750">
          <cell r="A750" t="str">
            <v>DGRA/1999/C/029 - MERLIN SUB MERLIN HUGO FDR ROBERTSON RD</v>
          </cell>
          <cell r="B750">
            <v>297.83000000000004</v>
          </cell>
        </row>
        <row r="751">
          <cell r="A751" t="str">
            <v>DGRA/1999/C/030 - SUP - CAVEMAN SUB CAPACITY INCREASE - 62</v>
          </cell>
          <cell r="B751">
            <v>4336.25</v>
          </cell>
        </row>
        <row r="752">
          <cell r="A752" t="str">
            <v>DGRA/1999/C/031 - EVANS VALLEY FEEDER DISTRIBUTION WORK</v>
          </cell>
          <cell r="B752">
            <v>34.130000000000003</v>
          </cell>
        </row>
        <row r="753">
          <cell r="A753" t="str">
            <v>DGRA/1999/C/032 - WOOD RIVER FEEDER REGULATOR WORK</v>
          </cell>
          <cell r="B753">
            <v>32.49</v>
          </cell>
        </row>
        <row r="754">
          <cell r="A754" t="str">
            <v>DGRA/1999/C/039 - SUPERIOR - ROGUE RIVER CONST NEW SUBSTAT</v>
          </cell>
          <cell r="B754">
            <v>-17.63</v>
          </cell>
        </row>
        <row r="755">
          <cell r="A755" t="str">
            <v>DGRA/1999/C/040 - HIGHWAY 199 ROAD WIDENING</v>
          </cell>
          <cell r="B755">
            <v>154090.17000000001</v>
          </cell>
        </row>
        <row r="756">
          <cell r="A756" t="str">
            <v>DGRA/1999/C/041 - SUP - CAVEJUNCTION CAPACITOR BANK PROJ,</v>
          </cell>
          <cell r="B756">
            <v>-1.65</v>
          </cell>
        </row>
        <row r="757">
          <cell r="A757" t="str">
            <v>DGRA/1999/C/043 - Jerome Prairie Sub: New Feeder Position</v>
          </cell>
          <cell r="B757">
            <v>760.15</v>
          </cell>
        </row>
        <row r="758">
          <cell r="A758" t="str">
            <v>DGRA/1999/C/044 - Agness Sub: New Fdr, Savage Rapids Dam</v>
          </cell>
          <cell r="B758">
            <v>760.15</v>
          </cell>
        </row>
        <row r="759">
          <cell r="A759" t="str">
            <v>DGRA/2000/C/001 - Rocky Point Fdr. -Install line Regulator</v>
          </cell>
          <cell r="B759">
            <v>0</v>
          </cell>
        </row>
        <row r="760">
          <cell r="A760" t="str">
            <v>DGRA/2000/C/002 - Applegate Sub Highway Ckt - Rec</v>
          </cell>
          <cell r="B760">
            <v>187995.84000000003</v>
          </cell>
        </row>
        <row r="761">
          <cell r="A761" t="str">
            <v>DGRA/2000/C/003 - Rocky Point Ckt - Reconductor Foots Ck.</v>
          </cell>
          <cell r="B761">
            <v>0</v>
          </cell>
        </row>
        <row r="762">
          <cell r="A762" t="str">
            <v>DGRA/2000/C/004 - Grants Pass - Hwy 199 Widening Year 2</v>
          </cell>
          <cell r="B762">
            <v>103415.54</v>
          </cell>
        </row>
        <row r="763">
          <cell r="A763" t="str">
            <v>DGRA/2000/C/005 - Rogue Rvr Savage Wimer Ckt - Volt Con</v>
          </cell>
          <cell r="B763">
            <v>306194.66000000003</v>
          </cell>
        </row>
        <row r="764">
          <cell r="A764" t="str">
            <v>DGRA/2000/C/006 - Selma Deer Creek Ckt. - Rec</v>
          </cell>
          <cell r="B764">
            <v>0</v>
          </cell>
        </row>
        <row r="765">
          <cell r="A765" t="str">
            <v>DGRA/2000/C/007 - Fielder Ck Elk Ckt - Phase Swaps</v>
          </cell>
          <cell r="B765">
            <v>0</v>
          </cell>
        </row>
        <row r="766">
          <cell r="A766" t="str">
            <v>DGRA/2000/C/008 - Free &amp; Easy Ckt - Cap install</v>
          </cell>
          <cell r="B766">
            <v>0</v>
          </cell>
        </row>
        <row r="767">
          <cell r="A767" t="str">
            <v>DGRA/2000/C/009 - Glendale Ckt - Phase Swap on Azalea Tap</v>
          </cell>
          <cell r="B767">
            <v>6121.46</v>
          </cell>
        </row>
        <row r="768">
          <cell r="A768" t="str">
            <v>DGRA/2000/C/010 - Jerome Prairie Wood Rvr Ckt - Ph Xten</v>
          </cell>
          <cell r="B768">
            <v>11923.69</v>
          </cell>
        </row>
        <row r="769">
          <cell r="A769" t="str">
            <v>DGRA/2000/C/011 - Rogue River Savage Wimer Ckt. - Ph Ext</v>
          </cell>
          <cell r="B769">
            <v>16366.89</v>
          </cell>
        </row>
        <row r="770">
          <cell r="A770" t="str">
            <v>DGRA/2000/C/012 - Merlin Sub: Install New Feeder</v>
          </cell>
          <cell r="B770">
            <v>562.16000000000008</v>
          </cell>
        </row>
        <row r="771">
          <cell r="A771" t="str">
            <v>DGRA/2001/C/001 - Grants Pass Area: Add Radio - Rogue Area</v>
          </cell>
          <cell r="B771">
            <v>367.9</v>
          </cell>
        </row>
        <row r="772">
          <cell r="A772" t="str">
            <v>DHER/1999/C/001 - DIST: HERMISTON</v>
          </cell>
          <cell r="B772">
            <v>0</v>
          </cell>
        </row>
        <row r="773">
          <cell r="A773" t="str">
            <v>DHER/1999/C/003 - HERMISTON POWER PROJECT</v>
          </cell>
          <cell r="B773">
            <v>12557.51</v>
          </cell>
        </row>
        <row r="774">
          <cell r="A774" t="str">
            <v>DHER/1999/C/005 - Hinkle Sub: Replace Battery Bank &amp; Rack</v>
          </cell>
          <cell r="B774">
            <v>3210.06</v>
          </cell>
        </row>
        <row r="775">
          <cell r="A775" t="str">
            <v>DHER/1999/C/006 - Dalreed Sub: Purchase Teltone Modem</v>
          </cell>
          <cell r="B775">
            <v>1993.94</v>
          </cell>
        </row>
        <row r="776">
          <cell r="A776" t="str">
            <v>DHER/2000/C/001 - Dalreed Boeing Ckt - Install recloser</v>
          </cell>
          <cell r="B776">
            <v>188.14999999999998</v>
          </cell>
        </row>
        <row r="777">
          <cell r="A777" t="str">
            <v>DHER/2000/C/002 - Dalreed Simtag Ckt - Replace getaway?</v>
          </cell>
          <cell r="B777">
            <v>3559.95</v>
          </cell>
        </row>
        <row r="778">
          <cell r="A778" t="str">
            <v>DHER/2000/C/003 - Dalreed Simtag Ckt - Stepdown XF Bank?</v>
          </cell>
          <cell r="B778">
            <v>0</v>
          </cell>
        </row>
        <row r="779">
          <cell r="A779" t="str">
            <v>DHER/2000/C/004 - Dalreed Simtag Ckt - Switched Caps?</v>
          </cell>
          <cell r="B779">
            <v>40959.740000000005</v>
          </cell>
        </row>
        <row r="780">
          <cell r="A780" t="str">
            <v>DHER/2000/C/005 - Hermiston Rural Ckt - Caps</v>
          </cell>
          <cell r="B780">
            <v>954.28</v>
          </cell>
        </row>
        <row r="781">
          <cell r="A781" t="str">
            <v>DHER/2000/C/006 - Hermiston Fuse coordination</v>
          </cell>
          <cell r="B781">
            <v>0</v>
          </cell>
        </row>
        <row r="782">
          <cell r="A782" t="str">
            <v>DHER/2000/C/007 - Dalreed Sub: Replace 230KV Line Switch</v>
          </cell>
          <cell r="B782">
            <v>134861.85</v>
          </cell>
        </row>
        <row r="783">
          <cell r="A783" t="str">
            <v>DHER/2002/C/001 - Hermiston System Separation</v>
          </cell>
          <cell r="B783">
            <v>160289.23000000001</v>
          </cell>
        </row>
        <row r="784">
          <cell r="A784" t="str">
            <v>DHOO/1999/C/001 - POWERDALE CONVERSION</v>
          </cell>
          <cell r="B784">
            <v>93516.15</v>
          </cell>
        </row>
        <row r="785">
          <cell r="A785" t="str">
            <v>DHOO/1999/C/007 - URBAN RENEWAL - 2ND STREET, HOOD RIVER</v>
          </cell>
          <cell r="B785">
            <v>1400.84</v>
          </cell>
        </row>
        <row r="786">
          <cell r="A786" t="str">
            <v>DHOO/2000/C/001 - Hood River: Port Area Rplc SwGear &amp; Xfrm</v>
          </cell>
          <cell r="B786">
            <v>0</v>
          </cell>
        </row>
        <row r="787">
          <cell r="A787" t="str">
            <v>DHOO/2001/C/001 - Hood River District - Install Telemetry</v>
          </cell>
          <cell r="B787">
            <v>73921.5</v>
          </cell>
        </row>
        <row r="788">
          <cell r="A788" t="str">
            <v>DHOO/2001/C/002 - Woody Guthrie Sub: Install Telemetry</v>
          </cell>
          <cell r="B788">
            <v>319.40999999999997</v>
          </cell>
        </row>
        <row r="789">
          <cell r="A789" t="str">
            <v>DIDA/2003/C/777 - Idaho Network Initiatives WPC</v>
          </cell>
          <cell r="B789">
            <v>1508205.3</v>
          </cell>
        </row>
        <row r="790">
          <cell r="A790" t="str">
            <v>DIDA/2004/C/777 - Idaho Network Initiatives FY04 WPC</v>
          </cell>
          <cell r="B790">
            <v>0</v>
          </cell>
        </row>
        <row r="791">
          <cell r="A791" t="str">
            <v>DIST/2001/C/001 - System Dispatch Phone Line Relocation</v>
          </cell>
          <cell r="B791">
            <v>12025.24</v>
          </cell>
        </row>
        <row r="792">
          <cell r="A792" t="str">
            <v>DIST/2001/C/002 - SCC Dispatch Recording Eq -Lucent Phones</v>
          </cell>
          <cell r="B792">
            <v>507.68</v>
          </cell>
        </row>
        <row r="793">
          <cell r="A793" t="str">
            <v>DIST/2002/C/001 - Last Minute Labor Borrow Plug</v>
          </cell>
          <cell r="B793">
            <v>0</v>
          </cell>
        </row>
        <row r="794">
          <cell r="A794" t="str">
            <v>DJOR/1999/C/001 - BANGERGER:  INSTALL NEW SUBSTATION, 138-</v>
          </cell>
          <cell r="B794">
            <v>1374461.18</v>
          </cell>
        </row>
        <row r="795">
          <cell r="A795" t="str">
            <v>DJOR/1999/C/002 - SOUTH MTN SUB: INSTALL 138/12KV,25MVA TR</v>
          </cell>
          <cell r="B795">
            <v>2272475.7199999997</v>
          </cell>
        </row>
        <row r="796">
          <cell r="A796" t="str">
            <v>DJOR/1999/C/003 - DIMPLE DELL SUB: INCREASE CAPACITY, INST</v>
          </cell>
          <cell r="B796">
            <v>507136.18</v>
          </cell>
        </row>
        <row r="797">
          <cell r="A797" t="str">
            <v>DJOR/1999/C/004 - DIST: JORDAN VALLEY</v>
          </cell>
          <cell r="B797">
            <v>0</v>
          </cell>
        </row>
        <row r="798">
          <cell r="A798" t="str">
            <v>DJOR/1999/C/009 - DIMPLE DELL 138KV SUBSTATION AND LINES.</v>
          </cell>
          <cell r="B798">
            <v>26300.49</v>
          </cell>
        </row>
        <row r="799">
          <cell r="A799" t="str">
            <v>DJOR/1999/C/011 - PROJECT FOR W/O 01016289</v>
          </cell>
          <cell r="B799">
            <v>127.44999999999999</v>
          </cell>
        </row>
        <row r="800">
          <cell r="A800" t="str">
            <v>DJOR/1999/C/012 - SERVICE TO DANNON YOGURT</v>
          </cell>
          <cell r="B800">
            <v>1232.28</v>
          </cell>
        </row>
        <row r="801">
          <cell r="A801" t="str">
            <v>DJOR/1999/C/014 - RELOC FOR REDWOOD ROAD WIDENING-SUPERIOR</v>
          </cell>
          <cell r="B801">
            <v>-1823.8700000000001</v>
          </cell>
        </row>
        <row r="802">
          <cell r="A802" t="str">
            <v>DJOR/1999/C/015 - RELOC FOR BANGERTER-SUPERIOR</v>
          </cell>
          <cell r="B802">
            <v>26203.18</v>
          </cell>
        </row>
        <row r="803">
          <cell r="A803" t="str">
            <v>DJOR/1999/C/016 - DECKER LAKE #15 CIRCUIT EXTENSION:  FRAN</v>
          </cell>
          <cell r="B803">
            <v>118849.26000000001</v>
          </cell>
        </row>
        <row r="804">
          <cell r="A804" t="str">
            <v>DJOR/1999/C/017 - DRAPER #12 LINE UPGRADE:  PROVIDE RELIEF</v>
          </cell>
          <cell r="B804">
            <v>24217.75</v>
          </cell>
        </row>
        <row r="805">
          <cell r="A805" t="str">
            <v>DJOR/1999/C/020 - UPGRADE PRIMARY/RELOCATE LINE 500 E 1060</v>
          </cell>
          <cell r="B805">
            <v>204643.45</v>
          </cell>
        </row>
        <row r="806">
          <cell r="A806" t="str">
            <v>DJOR/1999/C/022 - REPLACE LOW-SIDE LIGHTNING ARRESTERS-#5</v>
          </cell>
          <cell r="B806">
            <v>16.25</v>
          </cell>
        </row>
        <row r="807">
          <cell r="A807" t="str">
            <v>DJOR/1999/C/023 - MCCLELLAND #5 XFRMR: REPL LOW SIDE LIGHT</v>
          </cell>
          <cell r="B807">
            <v>2001.28</v>
          </cell>
        </row>
        <row r="808">
          <cell r="A808" t="str">
            <v>DJOR/1999/C/024 - 3RD WEST SUB: REPLACE NORTHEAST FENCE</v>
          </cell>
          <cell r="B808">
            <v>31.19</v>
          </cell>
        </row>
        <row r="809">
          <cell r="A809" t="str">
            <v>DJOR/1999/C/029 - FIFTH WEST SUB: REPLACE AIR CONDITIONER</v>
          </cell>
          <cell r="B809">
            <v>27.88</v>
          </cell>
        </row>
        <row r="810">
          <cell r="A810" t="str">
            <v>DJOR/1999/C/030 - COTTONWOOD SUB: REPLACE NE OUTSIDE FENCE</v>
          </cell>
          <cell r="B810">
            <v>26.97</v>
          </cell>
        </row>
        <row r="811">
          <cell r="A811" t="str">
            <v>DJOR/1999/C/032 - THIRD WEST SUB CBC40: REPL ALL CONTACTS</v>
          </cell>
          <cell r="B811">
            <v>41.83</v>
          </cell>
        </row>
        <row r="812">
          <cell r="A812" t="str">
            <v>DJOR/1999/C/034 - GRINDING SUB: REPLACE ROOF ON CONTROL BU</v>
          </cell>
          <cell r="B812">
            <v>5714</v>
          </cell>
        </row>
        <row r="813">
          <cell r="A813" t="str">
            <v>DJOR/1999/C/035 - 90TH SOUTH SUB-C41 CAP BANK-REPLACE BLOW</v>
          </cell>
          <cell r="B813">
            <v>15700.779999999999</v>
          </cell>
        </row>
        <row r="814">
          <cell r="A814" t="str">
            <v>DJOR/1999/C/036 - PARK CITY SUB: REPL BUS DISCONNECT ON CB</v>
          </cell>
          <cell r="B814">
            <v>24.26</v>
          </cell>
        </row>
        <row r="815">
          <cell r="A815" t="str">
            <v>DJOR/1999/C/038 - SANDY SUB: REPLACE 46KV FUSE DISCONNECTS</v>
          </cell>
          <cell r="B815">
            <v>9127.380000000001</v>
          </cell>
        </row>
        <row r="816">
          <cell r="A816" t="str">
            <v>DJOR/1999/C/039 - TERMINAL SUB: REPLACE REGULATOR ON #1 TR</v>
          </cell>
          <cell r="B816">
            <v>2263.16</v>
          </cell>
        </row>
        <row r="817">
          <cell r="A817" t="str">
            <v>DJOR/1999/C/042 - TERMINAL-BUILD 2500 SQ FT BLDG (STORAGE/</v>
          </cell>
          <cell r="B817">
            <v>-4.53</v>
          </cell>
        </row>
        <row r="818">
          <cell r="A818" t="str">
            <v>DJOR/1999/C/047 - TERMINAL-1/2 TON 4X4 EXTENDED CAB PICKUP</v>
          </cell>
          <cell r="B818">
            <v>2402.17</v>
          </cell>
        </row>
        <row r="819">
          <cell r="A819" t="str">
            <v>DJOR/1999/C/049 - TERMINAL-1/2 TON 4X4 EXTENDED CAB PICKUP</v>
          </cell>
          <cell r="B819">
            <v>3705.7</v>
          </cell>
        </row>
        <row r="820">
          <cell r="A820" t="str">
            <v>DJOR/1999/C/050 - TERMINAL-1/2 TON 4X4 EXTENDED CAB PICKUP</v>
          </cell>
          <cell r="B820">
            <v>3700.97</v>
          </cell>
        </row>
        <row r="821">
          <cell r="A821" t="str">
            <v>DJOR/1999/C/051 - TERMINAL-TOOL TRUCK ON 22K LB LOW PROFIL</v>
          </cell>
          <cell r="B821">
            <v>8555.68</v>
          </cell>
        </row>
        <row r="822">
          <cell r="A822" t="str">
            <v>DJOR/1999/C/052 - TERMINAL-600 GAL OIL FILTER TRAILER</v>
          </cell>
          <cell r="B822">
            <v>705.16</v>
          </cell>
        </row>
        <row r="823">
          <cell r="A823" t="str">
            <v>DJOR/1999/C/057 - JORDAN VALLEY OPS: REPL MOBILE RADIOS IN</v>
          </cell>
          <cell r="B823">
            <v>452.96</v>
          </cell>
        </row>
        <row r="824">
          <cell r="A824" t="str">
            <v>DJOR/1999/C/058 - S L CUSTOMER OPERATIONS: REPLACE MOBILE</v>
          </cell>
          <cell r="B824">
            <v>6345.24</v>
          </cell>
        </row>
        <row r="825">
          <cell r="A825" t="str">
            <v>DJOR/1999/C/061 - SERVICE ORDER BILLING KERN RIVER</v>
          </cell>
          <cell r="B825">
            <v>132.5</v>
          </cell>
        </row>
        <row r="826">
          <cell r="A826" t="str">
            <v>DJOR/1999/C/062 - DISPOSAL OF DISTRIBUTION TRANSFORMERS -</v>
          </cell>
          <cell r="B826">
            <v>-789.33999999999924</v>
          </cell>
        </row>
        <row r="827">
          <cell r="A827" t="str">
            <v>DJOR/1999/C/066 - REMOVE SERVICE PROVIDE TEMP FOR DESERET</v>
          </cell>
          <cell r="B827">
            <v>128.46</v>
          </cell>
        </row>
        <row r="828">
          <cell r="A828" t="str">
            <v>DJOR/1999/C/069 - SECURITY SYSTEM FOR COTTONWD SERVICE CTR</v>
          </cell>
          <cell r="B828">
            <v>1115.74</v>
          </cell>
        </row>
        <row r="829">
          <cell r="A829" t="str">
            <v>DJOR/1999/C/073 - MCCLELLAND SUB: REBUILD #5 TRANSFORMER</v>
          </cell>
          <cell r="B829">
            <v>500758.82000000007</v>
          </cell>
        </row>
        <row r="830">
          <cell r="A830" t="str">
            <v>DJOR/1999/C/074 - CENTERVILLE SUB: INSTL LTC OIL FILTER ON</v>
          </cell>
          <cell r="B830">
            <v>33849.049999999996</v>
          </cell>
        </row>
        <row r="831">
          <cell r="A831" t="str">
            <v>DJOR/1999/C/075 - GRANGER SUB: OVERHAUL LTC &amp; INSTALL OIL</v>
          </cell>
          <cell r="B831">
            <v>29527.96</v>
          </cell>
        </row>
        <row r="832">
          <cell r="A832" t="str">
            <v>DJOR/1999/C/076 - ROSE PARK - INSTALL FANS ON UNIT #3</v>
          </cell>
          <cell r="B832">
            <v>680.87000000000012</v>
          </cell>
        </row>
        <row r="833">
          <cell r="A833" t="str">
            <v>DJOR/1999/C/077 - PARLEYS SUBSTATION - REPLACE REGULATOR O</v>
          </cell>
          <cell r="B833">
            <v>10374.290000000001</v>
          </cell>
        </row>
        <row r="834">
          <cell r="A834" t="str">
            <v>DJOR/1999/C/078 - UDOT HIGHWAY RELOC/NOISE WALL (WO #01068</v>
          </cell>
          <cell r="B834">
            <v>33.24</v>
          </cell>
        </row>
        <row r="835">
          <cell r="A835" t="str">
            <v>DJOR/1999/C/080 - Camp Williams: Circuit Switcher 381I</v>
          </cell>
          <cell r="B835">
            <v>43012.4</v>
          </cell>
        </row>
        <row r="836">
          <cell r="A836" t="str">
            <v>DJOR/1999/C/081 - Quarry Sub: Add New Recloser #17</v>
          </cell>
          <cell r="B836">
            <v>48990.85</v>
          </cell>
        </row>
        <row r="837">
          <cell r="A837" t="str">
            <v>DJOR/1999/C/082 - South Mountain: Temp Distribution Sub</v>
          </cell>
          <cell r="B837">
            <v>118321.44</v>
          </cell>
        </row>
        <row r="838">
          <cell r="A838" t="str">
            <v>DJOR/1999/C/083 - Quarry Sub- #1 transformer- low side low</v>
          </cell>
          <cell r="B838">
            <v>14422.94</v>
          </cell>
        </row>
        <row r="839">
          <cell r="A839" t="str">
            <v>DJOR/1999/C/084 - CMWL 1AC Comm Room Alarm</v>
          </cell>
          <cell r="B839">
            <v>2247.59</v>
          </cell>
        </row>
        <row r="840">
          <cell r="A840" t="str">
            <v>DJOR/1999/C/085 - 90th So. 138kV Sub: Rplc SOE &amp; Com Sys</v>
          </cell>
          <cell r="B840">
            <v>95285.36</v>
          </cell>
        </row>
        <row r="841">
          <cell r="A841" t="str">
            <v>DJOR/1999/C/086 - Dumas #2: Install One New Feeder</v>
          </cell>
          <cell r="B841">
            <v>0</v>
          </cell>
        </row>
        <row r="842">
          <cell r="A842" t="str">
            <v>DJOR/1999/C/087 - Terminal: C40 Cap Bank Blew Up</v>
          </cell>
          <cell r="B842">
            <v>10784.04</v>
          </cell>
        </row>
        <row r="843">
          <cell r="A843" t="str">
            <v>DJOR/1999/C/088 - Sandy #2:New 138-12.5kV Xfmr (30 MVA)</v>
          </cell>
          <cell r="B843">
            <v>1910831.1099999999</v>
          </cell>
        </row>
        <row r="844">
          <cell r="A844" t="str">
            <v>DJOR/1999/C/089 - Terminal-Baron Trailer FTS System-Rebld</v>
          </cell>
          <cell r="B844">
            <v>18114.23</v>
          </cell>
        </row>
        <row r="845">
          <cell r="A845" t="str">
            <v>DJOR/1999/C/090 - Oak Vista: #3 &amp; #4 Subdivision .</v>
          </cell>
          <cell r="B845">
            <v>247781.75</v>
          </cell>
        </row>
        <row r="846">
          <cell r="A846" t="str">
            <v>DJOR/1999/C/091 - Oak Vista: #2 Provide Primary Backbone</v>
          </cell>
          <cell r="B846">
            <v>74337.64</v>
          </cell>
        </row>
        <row r="847">
          <cell r="A847" t="str">
            <v>DJOR/1999/C/092 - Kearns: Repl 48 v Battery</v>
          </cell>
          <cell r="B847">
            <v>12060.03</v>
          </cell>
        </row>
        <row r="848">
          <cell r="A848" t="str">
            <v>DJOR/1999/C/093 - Lark: Repl 48 v Battery</v>
          </cell>
          <cell r="B848">
            <v>8107.68</v>
          </cell>
        </row>
        <row r="849">
          <cell r="A849" t="str">
            <v>DJOR/1999/C/094 - Olympus: Repl 48 v Battery</v>
          </cell>
          <cell r="B849">
            <v>8740.14</v>
          </cell>
        </row>
        <row r="850">
          <cell r="A850" t="str">
            <v>DJOR/1999/C/095 - Oquirrh: Replace SCADA</v>
          </cell>
          <cell r="B850">
            <v>0</v>
          </cell>
        </row>
        <row r="851">
          <cell r="A851" t="str">
            <v>DJOR/1999/C/096 - Taylorsville Sub: Curb &amp; Gutter</v>
          </cell>
          <cell r="B851">
            <v>74280.83</v>
          </cell>
        </row>
        <row r="852">
          <cell r="A852" t="str">
            <v>DJOR/1999/C/149 - Terminal Sub: Repair C110 Cap Bank</v>
          </cell>
          <cell r="B852">
            <v>31889.88</v>
          </cell>
        </row>
        <row r="853">
          <cell r="A853" t="str">
            <v>DJOR/2000/C/001 - 90th South #11-Reconductor Redwood Rd</v>
          </cell>
          <cell r="B853">
            <v>0</v>
          </cell>
        </row>
        <row r="854">
          <cell r="A854" t="str">
            <v>DJOR/2000/C/002 - Butlerville - New 138-12.5 kV 30 MVA</v>
          </cell>
          <cell r="B854">
            <v>0</v>
          </cell>
        </row>
        <row r="855">
          <cell r="A855" t="str">
            <v>DJOR/2000/C/004 - Taylorsville #13 - line upgrade</v>
          </cell>
          <cell r="B855">
            <v>0</v>
          </cell>
        </row>
        <row r="856">
          <cell r="A856" t="str">
            <v>DJOR/2000/C/005 - Holladay #12 &amp; #13 - Tie Spring Line</v>
          </cell>
          <cell r="B856">
            <v>0</v>
          </cell>
        </row>
        <row r="857">
          <cell r="A857" t="str">
            <v>DJOR/2000/C/007 - Sandy-Distribution System Solution</v>
          </cell>
          <cell r="B857">
            <v>339487.55999999994</v>
          </cell>
        </row>
        <row r="858">
          <cell r="A858" t="str">
            <v>DJOR/2000/C/009 - 90 So #12 - Line extension</v>
          </cell>
          <cell r="B858">
            <v>18493.77</v>
          </cell>
        </row>
        <row r="859">
          <cell r="A859" t="str">
            <v>DJOR/2000/C/010 - Butlerville #13 - Get-Away</v>
          </cell>
          <cell r="B859">
            <v>171743.95</v>
          </cell>
        </row>
        <row r="860">
          <cell r="A860" t="str">
            <v>DJOR/2000/C/011 - Sandy #13 - Get-Away Replacement</v>
          </cell>
          <cell r="B860">
            <v>0</v>
          </cell>
        </row>
        <row r="861">
          <cell r="A861" t="str">
            <v>DJOR/2000/C/012 - Taylorsville 11 &amp; 13 - Dbl Ckt 4 Spans</v>
          </cell>
          <cell r="B861">
            <v>0</v>
          </cell>
        </row>
        <row r="862">
          <cell r="A862" t="str">
            <v>DJOR/2000/C/014 - Quarry #11 - Get-Away reconductor</v>
          </cell>
          <cell r="B862">
            <v>2870.2799999999997</v>
          </cell>
        </row>
        <row r="863">
          <cell r="A863" t="str">
            <v>DJOR/2000/C/017 - Bluffdale, Bangerter, Bingham-Dist Caps</v>
          </cell>
          <cell r="B863">
            <v>0</v>
          </cell>
        </row>
        <row r="864">
          <cell r="A864" t="str">
            <v>DJOR/2000/C/019 - Draper - Distribution Caps</v>
          </cell>
          <cell r="B864">
            <v>0</v>
          </cell>
        </row>
        <row r="865">
          <cell r="A865" t="str">
            <v>DJOR/2000/C/020 - Quarry #11 - Canyon Crossing</v>
          </cell>
          <cell r="B865">
            <v>0</v>
          </cell>
        </row>
        <row r="866">
          <cell r="A866" t="str">
            <v>DJOR/2000/C/021 - Bluffdale 12 - Recond Rose Canyon Road</v>
          </cell>
          <cell r="B866">
            <v>217863.53</v>
          </cell>
        </row>
        <row r="867">
          <cell r="A867" t="str">
            <v>DJOR/2000/C/022 - Union 13 - Creek Rd Widen 1300E to 2000E</v>
          </cell>
          <cell r="B867">
            <v>118167.39</v>
          </cell>
        </row>
        <row r="868">
          <cell r="A868" t="str">
            <v>DJOR/2000/C/024 - Bangerter Sub: 3rd CB &amp; Feeder (Intel)</v>
          </cell>
          <cell r="B868">
            <v>475039.69</v>
          </cell>
        </row>
        <row r="869">
          <cell r="A869" t="str">
            <v>DJOR/2000/C/025 - Casto: Replace Brown Glass</v>
          </cell>
          <cell r="B869">
            <v>26144.12</v>
          </cell>
        </row>
        <row r="870">
          <cell r="A870" t="str">
            <v>DJOR/2000/C/026 - Draper Sub: Replace Damaged Equipment</v>
          </cell>
          <cell r="B870">
            <v>24244.14</v>
          </cell>
        </row>
        <row r="871">
          <cell r="A871" t="str">
            <v>DJOR/2001/C/001 - Kearns Sub: Incr Capacity to 25MVA Xfmr</v>
          </cell>
          <cell r="B871">
            <v>1247129.1000000001</v>
          </cell>
        </row>
        <row r="872">
          <cell r="A872" t="str">
            <v>DJOR/2001/C/002 - Butlerville: #15 Load Relief-7485 Bengal</v>
          </cell>
          <cell r="B872">
            <v>389.94</v>
          </cell>
        </row>
        <row r="873">
          <cell r="A873" t="str">
            <v>DJOR/2001/C/003 - UDOT: Intersection Widening 4750W 5400S</v>
          </cell>
          <cell r="B873">
            <v>116507.26999999999</v>
          </cell>
        </row>
        <row r="874">
          <cell r="A874" t="str">
            <v>DJOR/2001/C/004 - Casto Bank #1: Overcurrent Relay Panel</v>
          </cell>
          <cell r="B874">
            <v>6052.44</v>
          </cell>
        </row>
        <row r="875">
          <cell r="A875" t="str">
            <v>DJOR/2001/C/005 - Camp Williams:Pt of Mtn Replace Microwav</v>
          </cell>
          <cell r="B875">
            <v>1578.55</v>
          </cell>
        </row>
        <row r="876">
          <cell r="A876" t="str">
            <v>DJOR/2001/C/006 - Bangerter #2 Install 2nd Transformer</v>
          </cell>
          <cell r="B876">
            <v>1063856.8999999999</v>
          </cell>
        </row>
        <row r="877">
          <cell r="A877" t="str">
            <v>DJOR/2001/C/007 - Hammer #2 Install 2nd Transformer</v>
          </cell>
          <cell r="B877">
            <v>2786816.27</v>
          </cell>
        </row>
        <row r="878">
          <cell r="A878" t="str">
            <v>DJOR/2001/C/008 - Hoggard #2: Install 2nd Transformer</v>
          </cell>
          <cell r="B878">
            <v>2067087.55</v>
          </cell>
        </row>
        <row r="879">
          <cell r="A879" t="str">
            <v>DJOR/2001/C/009 - Union #1: Install 46kV Transrupter</v>
          </cell>
          <cell r="B879">
            <v>200572.03</v>
          </cell>
        </row>
        <row r="880">
          <cell r="A880" t="str">
            <v>DJOR/2001/C/010 - Oquirrh #2: Instl 3rd 12.5kV CB &amp; Feeder</v>
          </cell>
          <cell r="B880">
            <v>420694.17</v>
          </cell>
        </row>
        <row r="881">
          <cell r="A881" t="str">
            <v>DJOR/2001/C/011 - South Mountain: Install 1,000 Cable High</v>
          </cell>
          <cell r="B881">
            <v>0</v>
          </cell>
        </row>
        <row r="882">
          <cell r="A882" t="str">
            <v>DJOR/2001/C/013 - Hammer #17 &amp; 18: 12.5kV UG Dstrbtn Crcts</v>
          </cell>
          <cell r="B882">
            <v>0</v>
          </cell>
        </row>
        <row r="883">
          <cell r="A883" t="str">
            <v>DJOR/2001/C/014 - Sandy #11 &amp; 15: 2 New Dstrbtn Getaways</v>
          </cell>
          <cell r="B883">
            <v>0</v>
          </cell>
        </row>
        <row r="884">
          <cell r="A884" t="str">
            <v>DJOR/2001/C/016 - Kearns #15: Olympic Dstrbtn Crct rebuild</v>
          </cell>
          <cell r="B884">
            <v>0</v>
          </cell>
        </row>
        <row r="885">
          <cell r="A885" t="str">
            <v>DJOR/2001/C/018 - Hoggard #15&amp;16: 2 New Substn Getaways</v>
          </cell>
          <cell r="B885">
            <v>0</v>
          </cell>
        </row>
        <row r="886">
          <cell r="A886" t="str">
            <v>DJOR/2001/C/019 - Oquirrh #12: Getaway</v>
          </cell>
          <cell r="B886">
            <v>0</v>
          </cell>
        </row>
        <row r="887">
          <cell r="A887" t="str">
            <v>DJOR/2001/C/021 - Bangerter #14&amp;15: Replace UG Getaways</v>
          </cell>
          <cell r="B887">
            <v>0</v>
          </cell>
        </row>
        <row r="888">
          <cell r="A888" t="str">
            <v>DJOR/2001/C/022 - Butlerville 13: Replace UG Getaways</v>
          </cell>
          <cell r="B888">
            <v>0</v>
          </cell>
        </row>
        <row r="889">
          <cell r="A889" t="str">
            <v>DJOR/2001/C/023 - Dumas 16: Replace UG Getaways</v>
          </cell>
          <cell r="B889">
            <v>0</v>
          </cell>
        </row>
        <row r="890">
          <cell r="A890" t="str">
            <v>DJOR/2001/C/025 - West Jordan #12: Replace UG Getaways</v>
          </cell>
          <cell r="B890">
            <v>0</v>
          </cell>
        </row>
        <row r="891">
          <cell r="A891" t="str">
            <v>DJOR/2001/C/028 - Tenfold Project: 650 W 10000 S</v>
          </cell>
          <cell r="B891">
            <v>622.6</v>
          </cell>
        </row>
        <row r="892">
          <cell r="A892" t="str">
            <v>DJOR/2001/C/029 - UDOT: Relocate Line 1600 W 10400 S</v>
          </cell>
          <cell r="B892">
            <v>277779.24000000005</v>
          </cell>
        </row>
        <row r="893">
          <cell r="A893" t="str">
            <v>DJOR/2001/C/030 - DJOR: OH to UG 11000 S 700 E</v>
          </cell>
          <cell r="B893">
            <v>66893.2</v>
          </cell>
        </row>
        <row r="894">
          <cell r="A894" t="str">
            <v>DJOR/2001/C/031 - Jordan Landing: Conversion OVH to URD</v>
          </cell>
          <cell r="B894">
            <v>0</v>
          </cell>
        </row>
        <row r="895">
          <cell r="A895" t="str">
            <v>DJOR/2001/C/032 - South Mountain: Inst 3rd 12.5kV CB &amp; Fdr</v>
          </cell>
          <cell r="B895">
            <v>587290.81999999995</v>
          </cell>
        </row>
        <row r="896">
          <cell r="A896" t="str">
            <v>DJOR/2001/C/033 - Westgate at Jordan Landing</v>
          </cell>
          <cell r="B896">
            <v>86586.67</v>
          </cell>
        </row>
        <row r="897">
          <cell r="A897" t="str">
            <v>DJOR/2001/C/034 - Allegro Apts. 13500 S 200 W</v>
          </cell>
          <cell r="B897">
            <v>74869.34</v>
          </cell>
        </row>
        <row r="898">
          <cell r="A898" t="str">
            <v>DJOR/2001/C/035 - Kearns #2: Install 2-12.5kV Feeders</v>
          </cell>
          <cell r="B898">
            <v>584111.28</v>
          </cell>
        </row>
        <row r="899">
          <cell r="A899" t="str">
            <v>DJOR/2001/C/036 - Butlerville #13 &amp; #16 Double Circuit</v>
          </cell>
          <cell r="B899">
            <v>593135.12</v>
          </cell>
        </row>
        <row r="900">
          <cell r="A900" t="str">
            <v>DJOR/2001/C/039 - Hoggard Sub: New Feeder to the South</v>
          </cell>
          <cell r="B900">
            <v>587419.14</v>
          </cell>
        </row>
        <row r="901">
          <cell r="A901" t="str">
            <v>DJOR/2001/C/040 - Bangeter Sub: Cnst New Fdr #15 to East</v>
          </cell>
          <cell r="B901">
            <v>355078.40000000002</v>
          </cell>
        </row>
        <row r="902">
          <cell r="A902" t="str">
            <v>DJOR/2001/C/043 - BANGERTER 12:BUILD 6600 FT WESTERN SPRIN</v>
          </cell>
          <cell r="B902">
            <v>177237.67</v>
          </cell>
        </row>
        <row r="903">
          <cell r="A903" t="str">
            <v>DJOR/2001/C/044 - Rosecrest 1E: 14020 S 5600 W</v>
          </cell>
          <cell r="B903">
            <v>65960.12</v>
          </cell>
        </row>
        <row r="904">
          <cell r="A904" t="str">
            <v>DJOR/2002/C/001 - MidValley-Cottonwood 138kV Line</v>
          </cell>
          <cell r="B904">
            <v>2598241.4200000004</v>
          </cell>
        </row>
        <row r="905">
          <cell r="A905" t="str">
            <v>DJOR/2002/C/002 - Quarry-DimpleDell Loop-Phase 2</v>
          </cell>
          <cell r="B905">
            <v>353470.13</v>
          </cell>
        </row>
        <row r="906">
          <cell r="A906" t="str">
            <v>DJOR/2002/C/004 - Terminal-Oquirrh 138kV Line Rebuild</v>
          </cell>
          <cell r="B906">
            <v>2295809.3000000003</v>
          </cell>
        </row>
        <row r="907">
          <cell r="A907" t="str">
            <v>DJOR/2002/C/005 - JORDAN V: PUCH/INSTALL REPLACEMENT GATE</v>
          </cell>
          <cell r="B907">
            <v>4189</v>
          </cell>
        </row>
        <row r="908">
          <cell r="A908" t="str">
            <v>DJOR/2002/C/006 - Taylorsville #13: Re-Conductor 1.3 Miles</v>
          </cell>
          <cell r="B908">
            <v>265374.86000000004</v>
          </cell>
        </row>
        <row r="909">
          <cell r="A909" t="str">
            <v>DJOR/2003/C/001 - Taylorsville-Kearns-WestValley 138kv PH1</v>
          </cell>
          <cell r="B909">
            <v>764287.93</v>
          </cell>
        </row>
        <row r="910">
          <cell r="A910" t="str">
            <v>DJOR/2003/C/002 - West Valley Switchyard Aquire-DO NOT USE</v>
          </cell>
          <cell r="B910">
            <v>0</v>
          </cell>
        </row>
        <row r="911">
          <cell r="A911" t="str">
            <v>DJOR/2003/C/003 - Union #1 Install 5.4 MVAR Capacitor Bank</v>
          </cell>
          <cell r="B911">
            <v>125393.36</v>
          </cell>
        </row>
        <row r="912">
          <cell r="A912" t="str">
            <v>DJOR/2003/C/004 - Terminal-Toole 138kV Rebuild</v>
          </cell>
          <cell r="B912">
            <v>20393.13</v>
          </cell>
        </row>
        <row r="913">
          <cell r="A913" t="str">
            <v>DJOR/2003/C/005 - Taylorsville-West Vly 138kV Rbld Ph 2</v>
          </cell>
          <cell r="B913">
            <v>20083</v>
          </cell>
        </row>
        <row r="914">
          <cell r="A914" t="str">
            <v>DJOR/2004/C/001 - Quarry Dimple-Dell Loop Phase 2</v>
          </cell>
          <cell r="B914">
            <v>45668.08</v>
          </cell>
        </row>
        <row r="915">
          <cell r="A915" t="str">
            <v>DJOR/2004/C/002 - Bangerter Sub Bank 2 New Circuit</v>
          </cell>
          <cell r="B915">
            <v>12194.61</v>
          </cell>
        </row>
        <row r="916">
          <cell r="A916" t="str">
            <v>DKAL/1999/C/001 - MONTANA STREET LIGHTING</v>
          </cell>
          <cell r="B916">
            <v>0.06</v>
          </cell>
        </row>
        <row r="917">
          <cell r="A917" t="str">
            <v>DKAL/1999/C/003 - KALISPELL OVERHEAD MAINTENANCE</v>
          </cell>
          <cell r="B917">
            <v>2.66</v>
          </cell>
        </row>
        <row r="918">
          <cell r="A918" t="str">
            <v>DKAL/1999/C/004 - KALISPELL UNDERGROUND MAINTENANCE</v>
          </cell>
          <cell r="B918">
            <v>0.15</v>
          </cell>
        </row>
        <row r="919">
          <cell r="A919" t="str">
            <v>DKAL/1999/C/006 - SUPERIOR - GREEN ACRES SUB INSTALL 2ND T</v>
          </cell>
          <cell r="B919">
            <v>14.4</v>
          </cell>
        </row>
        <row r="920">
          <cell r="A920" t="str">
            <v>DKAL/1999/C/010 - SUP TO 32466, 32467. LION MTN BIG FORK 3</v>
          </cell>
          <cell r="B920">
            <v>2.08</v>
          </cell>
        </row>
        <row r="921">
          <cell r="A921" t="str">
            <v>DKAL/1999/C/013 - MACRO BAY FEEDER RECONDUCTOR</v>
          </cell>
          <cell r="B921">
            <v>0.81</v>
          </cell>
        </row>
        <row r="922">
          <cell r="A922" t="str">
            <v>DKAL/1999/C/025 - KALISPELL - BIGFORK SUB CAPACITY INCREAS</v>
          </cell>
          <cell r="B922">
            <v>53305</v>
          </cell>
        </row>
        <row r="923">
          <cell r="A923" t="str">
            <v>DKAL/1999/C/026 - SUP - SOMERS SUB  2ND FDR, 32578, 62661</v>
          </cell>
          <cell r="B923">
            <v>-0.02</v>
          </cell>
        </row>
        <row r="924">
          <cell r="A924" t="str">
            <v>DKAL/1999/C/027 - WHITEFISH SUBSTATION -  INCREASE CAPACIT</v>
          </cell>
          <cell r="B924">
            <v>3.15</v>
          </cell>
        </row>
        <row r="925">
          <cell r="A925" t="str">
            <v>DKAL/1999/C/028 - GREENACRES SUB-INSTALL 34.5-12.5KV TRANS</v>
          </cell>
          <cell r="B925">
            <v>21530.799999999999</v>
          </cell>
        </row>
        <row r="926">
          <cell r="A926" t="str">
            <v>DKAL/1999/C/029 - APPLEWAY SUB-INSTALL LOOP OPENING ON SW</v>
          </cell>
          <cell r="B926">
            <v>1.6</v>
          </cell>
        </row>
        <row r="927">
          <cell r="A927" t="str">
            <v>DKEM/1999/C/001 - DIST: KEMMERER</v>
          </cell>
          <cell r="B927">
            <v>0</v>
          </cell>
        </row>
        <row r="928">
          <cell r="A928" t="str">
            <v>DKEM/1999/C/002 - POPE SUB:  INCREASE CAPACITY FROM 100 KV</v>
          </cell>
          <cell r="B928">
            <v>-2773.61</v>
          </cell>
        </row>
        <row r="929">
          <cell r="A929" t="str">
            <v>DKEM/1999/C/003 - Kemmerer: 99 Hillcrest UG Repl</v>
          </cell>
          <cell r="B929">
            <v>124718.32</v>
          </cell>
        </row>
        <row r="930">
          <cell r="A930" t="str">
            <v>DKLA/1999/C/001 - SUP - KLAMATH FALLS - RUNNING Y RANCH RE</v>
          </cell>
          <cell r="B930">
            <v>953055.77999999991</v>
          </cell>
        </row>
        <row r="931">
          <cell r="A931" t="str">
            <v>DKLA/1999/C/002 - LAKEPORT SUB - WOCUS FDR UGD REBUILD</v>
          </cell>
          <cell r="B931">
            <v>47351.729999999996</v>
          </cell>
        </row>
        <row r="932">
          <cell r="A932" t="str">
            <v>DKLA/1999/C/003 - DISTRIBUTION POLE REPLACEMENT</v>
          </cell>
          <cell r="B932">
            <v>1146790.6600000001</v>
          </cell>
        </row>
        <row r="933">
          <cell r="A933" t="str">
            <v>DKLA/1999/C/004 - DAIRY 5L43 DISTRIBUTION SYSTEM IMPROVEME</v>
          </cell>
          <cell r="B933">
            <v>238391.02</v>
          </cell>
        </row>
        <row r="934">
          <cell r="A934" t="str">
            <v>DKLA/1999/C/005 - LANGELL VALLEY IMPROVEMENTS</v>
          </cell>
          <cell r="B934">
            <v>44975.32</v>
          </cell>
        </row>
        <row r="935">
          <cell r="A935" t="str">
            <v>DKLA/1999/C/006 - LOWER LAKE ROAD CAPACITOR ADDITIONS</v>
          </cell>
          <cell r="B935">
            <v>0</v>
          </cell>
        </row>
        <row r="936">
          <cell r="A936" t="str">
            <v>DKLA/1999/C/007 - MERRILL SUB, 5L27, INSTALL RECLOSERS</v>
          </cell>
          <cell r="B936">
            <v>68353.8</v>
          </cell>
        </row>
        <row r="937">
          <cell r="A937" t="str">
            <v>DKLA/1999/C/008 - BRYANT SUB - LOAD SHEDDING EQUIPMENT</v>
          </cell>
          <cell r="B937">
            <v>0</v>
          </cell>
        </row>
        <row r="938">
          <cell r="A938" t="str">
            <v>DKLA/1999/C/010 - BEATY SUB - SELF CONTAINED RECLOSER 5L1E</v>
          </cell>
          <cell r="B938">
            <v>0</v>
          </cell>
        </row>
        <row r="939">
          <cell r="A939" t="str">
            <v>DKLA/1999/C/011 - DORRIS SUB - SURGE ARRESTERS ON 69 KV BR</v>
          </cell>
          <cell r="B939">
            <v>0</v>
          </cell>
        </row>
        <row r="940">
          <cell r="A940" t="str">
            <v>DKLA/1999/C/014 - DIST: KLAMATH FALLS</v>
          </cell>
          <cell r="B940">
            <v>0</v>
          </cell>
        </row>
        <row r="941">
          <cell r="A941" t="str">
            <v>DKLA/1999/C/018 - DIST: KLAMATH FALLS</v>
          </cell>
          <cell r="B941">
            <v>1186.8699999999999</v>
          </cell>
        </row>
        <row r="942">
          <cell r="A942" t="str">
            <v>DKLA/1999/C/035 - TRANSFER U/B 67 TRANSM POLES</v>
          </cell>
          <cell r="B942">
            <v>99.789999999999992</v>
          </cell>
        </row>
        <row r="943">
          <cell r="A943" t="str">
            <v>DKLA/1999/C/038 - LINE 5 UNDERBUILD</v>
          </cell>
          <cell r="B943">
            <v>0.31</v>
          </cell>
        </row>
        <row r="944">
          <cell r="A944" t="str">
            <v>DKLA/1999/C/039 - FISHLAKE UNDERGROUND</v>
          </cell>
          <cell r="B944">
            <v>48.59</v>
          </cell>
        </row>
        <row r="945">
          <cell r="A945" t="str">
            <v>DKLA/1999/C/040 - TULELAKE - RAPTOR FRAMING</v>
          </cell>
          <cell r="B945">
            <v>1.04</v>
          </cell>
        </row>
        <row r="946">
          <cell r="A946" t="str">
            <v>DKLA/1999/C/042 - SYSTEM PROTECTION REDROCK FDR - INSTALL</v>
          </cell>
          <cell r="B946">
            <v>996.58</v>
          </cell>
        </row>
        <row r="947">
          <cell r="A947" t="str">
            <v>DKLA/1999/C/044 - NEWELL CAPACITOR ADDITIONS</v>
          </cell>
          <cell r="B947">
            <v>0</v>
          </cell>
        </row>
        <row r="948">
          <cell r="A948" t="str">
            <v>DKLA/1999/C/046 - Voltage Improvement-Haskins Road</v>
          </cell>
          <cell r="B948">
            <v>11082.29</v>
          </cell>
        </row>
        <row r="949">
          <cell r="A949" t="str">
            <v>DKLA/1999/C/048 - RENO-ALTURAS INTERTIE PROJECT</v>
          </cell>
          <cell r="B949">
            <v>-6207.4</v>
          </cell>
        </row>
        <row r="950">
          <cell r="A950" t="str">
            <v>DKLA/1999/C/049 - NEW BUILDING 1950 MALLARD LANE</v>
          </cell>
          <cell r="B950">
            <v>1994.48</v>
          </cell>
        </row>
        <row r="951">
          <cell r="A951" t="str">
            <v>DKLA/1999/C/050 - MALIN SUB - UPGRADE COMMUN. BATTERIES</v>
          </cell>
          <cell r="B951">
            <v>438.92</v>
          </cell>
        </row>
        <row r="952">
          <cell r="A952" t="str">
            <v>DKLA/1999/C/052 - CAPT JACK SUB - CHANNELIZE INTERCHANGE M</v>
          </cell>
          <cell r="B952">
            <v>2533.3599999999997</v>
          </cell>
        </row>
        <row r="953">
          <cell r="A953" t="str">
            <v>DKLA/1999/C/057 - MILE HI SUB-INSTL 7.2KV CAPACITOR UNITS</v>
          </cell>
          <cell r="B953">
            <v>-11.620000000000001</v>
          </cell>
        </row>
        <row r="954">
          <cell r="A954" t="str">
            <v>DKLA/1999/C/062 - KLAMATH TECH OPS-RPL 33150 W/INT'L 4700</v>
          </cell>
          <cell r="B954">
            <v>2.64</v>
          </cell>
        </row>
        <row r="955">
          <cell r="A955" t="str">
            <v>DKLA/1999/C/064 - JC BOYLE 69-2.4KV SUB-RECONNECT 2.4KV TE</v>
          </cell>
          <cell r="B955">
            <v>-198.28</v>
          </cell>
        </row>
        <row r="956">
          <cell r="A956" t="str">
            <v>DKLA/1999/C/068 - CASEBEER SUBSTATION - UPGRADE FEEDER</v>
          </cell>
          <cell r="B956">
            <v>740.3</v>
          </cell>
        </row>
        <row r="957">
          <cell r="A957" t="str">
            <v>DKLA/1999/C/074 - T.OPS-ADD TRIP TEST SWITCHES FOR LOCKOUT</v>
          </cell>
          <cell r="B957">
            <v>379.92999999999989</v>
          </cell>
        </row>
        <row r="958">
          <cell r="A958" t="str">
            <v>DKLA/1999/C/079 - T. O.-SPARE EQUIPMENT (D24 &amp; T24)</v>
          </cell>
          <cell r="B958">
            <v>-0.26</v>
          </cell>
        </row>
        <row r="959">
          <cell r="A959" t="str">
            <v>DKLA/1999/C/080 - DORRIS SUB-INSTALL (3) INSTRUMENT TRANSF</v>
          </cell>
          <cell r="B959">
            <v>173.54</v>
          </cell>
        </row>
        <row r="960">
          <cell r="A960" t="str">
            <v>DKLA/1999/C/082 - HAMAKER MTN MICRO - REPL ANTENNA</v>
          </cell>
          <cell r="B960">
            <v>3717.81</v>
          </cell>
        </row>
        <row r="961">
          <cell r="A961" t="str">
            <v>DKLA/1999/C/083 - Westside Sub (Dam): Inst GPR Protection</v>
          </cell>
          <cell r="B961">
            <v>6474.52</v>
          </cell>
        </row>
        <row r="962">
          <cell r="A962" t="str">
            <v>DKLA/1999/C/085 - Alturas Sub: GPR Protection</v>
          </cell>
          <cell r="B962">
            <v>0</v>
          </cell>
        </row>
        <row r="963">
          <cell r="A963" t="str">
            <v>DKLA/1999/C/086 - Klamath Svc Cntr: Inst Channel Bank</v>
          </cell>
          <cell r="B963">
            <v>39081.479999999996</v>
          </cell>
        </row>
        <row r="964">
          <cell r="A964" t="str">
            <v>DKLA/1999/C/087 - K Falls-Upgrade Communication Batteries</v>
          </cell>
          <cell r="B964">
            <v>548.66</v>
          </cell>
        </row>
        <row r="965">
          <cell r="A965" t="str">
            <v>DKLA/1999/C/088 - DIST: KLAMATH FALLS</v>
          </cell>
          <cell r="B965">
            <v>18188</v>
          </cell>
        </row>
        <row r="966">
          <cell r="A966" t="str">
            <v>DKLA/1999/C/089 - Running Y Ranch Subdivision</v>
          </cell>
          <cell r="B966">
            <v>18054.18</v>
          </cell>
        </row>
        <row r="967">
          <cell r="A967" t="str">
            <v>DKLA/2000/C/002 - Texum 5L35: Install 900 KVAR Fixed Capac</v>
          </cell>
          <cell r="B967">
            <v>4558.8799999999992</v>
          </cell>
        </row>
        <row r="968">
          <cell r="A968" t="str">
            <v>DKLA/2000/C/005 - Chiloquin Mkt Sub: Install Fans on Tr&amp;Rg</v>
          </cell>
          <cell r="B968">
            <v>0</v>
          </cell>
        </row>
        <row r="969">
          <cell r="A969" t="str">
            <v>DKLA/2000/C/006 - Hamaker Sub 5L55: Replace WV recloser wi</v>
          </cell>
          <cell r="B969">
            <v>5544.57</v>
          </cell>
        </row>
        <row r="970">
          <cell r="A970" t="str">
            <v>DKLA/2000/C/007 - Hamaker Sub 5L55: Reconductor 3400' with</v>
          </cell>
          <cell r="B970">
            <v>2102.7600000000002</v>
          </cell>
        </row>
        <row r="971">
          <cell r="A971" t="str">
            <v>DKLA/2000/C/009 - Bryant Sub 5L5: Repl UG Cable Madison Mo</v>
          </cell>
          <cell r="B971">
            <v>7319.82</v>
          </cell>
        </row>
        <row r="972">
          <cell r="A972" t="str">
            <v>DKLA/2000/C/010 - Ross 5L48: Install Line Switch / Load Tr</v>
          </cell>
          <cell r="B972">
            <v>4523.46</v>
          </cell>
        </row>
        <row r="973">
          <cell r="A973" t="str">
            <v>DKLA/2000/C/014 - Wocus 5L49 fdr 64200 ft</v>
          </cell>
          <cell r="B973">
            <v>18750.310000000001</v>
          </cell>
        </row>
        <row r="974">
          <cell r="A974" t="str">
            <v>DKLA/2000/C/015 - Madison Street Improvements - 6 poles</v>
          </cell>
          <cell r="B974">
            <v>39426.479999999996</v>
          </cell>
        </row>
        <row r="975">
          <cell r="A975" t="str">
            <v>DKLA/2000/C/017 - City of Klamath Falls, 5 Streets</v>
          </cell>
          <cell r="B975">
            <v>0</v>
          </cell>
        </row>
        <row r="976">
          <cell r="A976" t="str">
            <v>DKLA/2000/C/019 - Eberline St Bridge</v>
          </cell>
          <cell r="B976">
            <v>0</v>
          </cell>
        </row>
        <row r="977">
          <cell r="A977" t="str">
            <v>DKLA/2000/C/020 - Wall Street Bridge</v>
          </cell>
          <cell r="B977">
            <v>0</v>
          </cell>
        </row>
        <row r="978">
          <cell r="A978" t="str">
            <v>DKLA/2002/C/001 - Tulelake System Reinforcement</v>
          </cell>
          <cell r="B978">
            <v>348672.2</v>
          </cell>
        </row>
        <row r="979">
          <cell r="A979" t="str">
            <v>DLAR/1999/C/001 - DIST: LARAMIE</v>
          </cell>
          <cell r="B979">
            <v>0</v>
          </cell>
        </row>
        <row r="980">
          <cell r="A980" t="str">
            <v>DLAR/1999/C/002 - Chokecherry Nob: Change Transit Freq</v>
          </cell>
          <cell r="B980">
            <v>6102.34</v>
          </cell>
        </row>
        <row r="981">
          <cell r="A981" t="str">
            <v>DLAY/1999/C/001 - CO.IMP.3000W REBLD CLINT.</v>
          </cell>
          <cell r="B981">
            <v>117896.98</v>
          </cell>
        </row>
        <row r="982">
          <cell r="A982" t="str">
            <v>DLAY/1999/C/002 - DIST: LAYTON (DAVIS)</v>
          </cell>
          <cell r="B982">
            <v>0</v>
          </cell>
        </row>
        <row r="983">
          <cell r="A983" t="str">
            <v>DLAY/1999/C/006 - ROCKY MOUNTAIN REGION - DAMAGE TO COMPAN</v>
          </cell>
          <cell r="B983">
            <v>4.87</v>
          </cell>
        </row>
        <row r="984">
          <cell r="A984" t="str">
            <v>DLAY/1999/C/009 - DAVIS DISTRICT - DCP'S 1998</v>
          </cell>
          <cell r="B984">
            <v>9890.0299999999988</v>
          </cell>
        </row>
        <row r="985">
          <cell r="A985" t="str">
            <v>DLAY/1999/C/011 - DAVIS DISTRICT - DCP'S 1999</v>
          </cell>
          <cell r="B985">
            <v>9395.58</v>
          </cell>
        </row>
        <row r="986">
          <cell r="A986" t="str">
            <v>DLAY/1999/C/012 - Layton: Add Two 12.5/3.6 MVAR Capacitors</v>
          </cell>
          <cell r="B986">
            <v>3286.33</v>
          </cell>
        </row>
        <row r="987">
          <cell r="A987" t="str">
            <v>DLAY/1999/C/013 - Syracuse: Replace SCADA</v>
          </cell>
          <cell r="B987">
            <v>65006.869999999995</v>
          </cell>
        </row>
        <row r="988">
          <cell r="A988" t="str">
            <v>DLAY/2000/C/001 - Clearfield #14-Bld 2 m 795 xfer Ld-Syr11</v>
          </cell>
          <cell r="B988">
            <v>267225.09999999998</v>
          </cell>
        </row>
        <row r="989">
          <cell r="A989" t="str">
            <v>DLAY/2000/C/002 - Syracuse #16-Rec to unload Syr #18</v>
          </cell>
          <cell r="B989">
            <v>255170.38999999998</v>
          </cell>
        </row>
        <row r="990">
          <cell r="A990" t="str">
            <v>DLAY/2000/C/003 - Layton #17 - Rosewd Ln Rec #6 Fe-2AAAC</v>
          </cell>
          <cell r="B990">
            <v>32714.78</v>
          </cell>
        </row>
        <row r="991">
          <cell r="A991" t="str">
            <v>DLAY/2000/C/004 - Layton Sub - PF Improvement - Line Caps</v>
          </cell>
          <cell r="B991">
            <v>31781.530000000002</v>
          </cell>
        </row>
        <row r="992">
          <cell r="A992" t="str">
            <v>DLAY/2000/C/006 - East Layton #12 - PF Improvement</v>
          </cell>
          <cell r="B992">
            <v>53868.5</v>
          </cell>
        </row>
        <row r="993">
          <cell r="A993" t="str">
            <v>DLAY/2000/C/007 - Farmington - Load Transfer to Parrish</v>
          </cell>
          <cell r="B993">
            <v>0</v>
          </cell>
        </row>
        <row r="994">
          <cell r="A994" t="str">
            <v>DLAY/2000/C/008 - Farmington #13-Oakridge Golf Bypass Line</v>
          </cell>
          <cell r="B994">
            <v>0</v>
          </cell>
        </row>
        <row r="995">
          <cell r="A995" t="str">
            <v>DLAY/2000/C/009 - Clinton #12 - Rec #6 Iron-2AAAC</v>
          </cell>
          <cell r="B995">
            <v>82985.430000000008</v>
          </cell>
        </row>
        <row r="996">
          <cell r="A996" t="str">
            <v>DLAY/2001/C/001 - Clinton Sub: Replace Station Battery</v>
          </cell>
          <cell r="B996">
            <v>9763.2000000000007</v>
          </cell>
        </row>
        <row r="997">
          <cell r="A997" t="str">
            <v>DLAY/2001/C/002 - Syracuse Sub: Inc 46KV Capacitor 24 MVAR</v>
          </cell>
          <cell r="B997">
            <v>6719.08</v>
          </cell>
        </row>
        <row r="998">
          <cell r="A998" t="str">
            <v>DLAY/2001/C/003 - East Layton: Line Extension UGD 1.25 mi</v>
          </cell>
          <cell r="B998">
            <v>0</v>
          </cell>
        </row>
        <row r="999">
          <cell r="A999" t="str">
            <v>DLAY/2001/C/004 - Farmington-Fruit Heights:Reconductor Tie</v>
          </cell>
          <cell r="B999">
            <v>120061.38</v>
          </cell>
        </row>
        <row r="1000">
          <cell r="A1000" t="str">
            <v>DLAY/2001/C/005 - Kaywest Sub: Add 2nd 4.8 MVAR Capacitor</v>
          </cell>
          <cell r="B1000">
            <v>324062.37</v>
          </cell>
        </row>
        <row r="1001">
          <cell r="A1001" t="str">
            <v>DLAY/2001/C/006 - Farmington Sub:Increase Capacity #2 Xfmr</v>
          </cell>
          <cell r="B1001">
            <v>347894.97000000003</v>
          </cell>
        </row>
        <row r="1002">
          <cell r="A1002" t="str">
            <v>DLAY/2001/C/007 - Syracuse Sub: Increase Capcty of #4 Xfmr</v>
          </cell>
          <cell r="B1002">
            <v>1202381</v>
          </cell>
        </row>
        <row r="1003">
          <cell r="A1003" t="str">
            <v>DLAY/2001/C/008 - East Layton: Add Number 13 Feeder</v>
          </cell>
          <cell r="B1003">
            <v>577914.19000000006</v>
          </cell>
        </row>
        <row r="1004">
          <cell r="A1004" t="str">
            <v>DLAY/2001/C/009 - Clearfield #11-Reconductor Along Main St</v>
          </cell>
          <cell r="B1004">
            <v>599436.12</v>
          </cell>
        </row>
        <row r="1005">
          <cell r="A1005" t="str">
            <v>DLAY/2001/C/010 - East Layton #11 - Line Extension 1.35Mi</v>
          </cell>
          <cell r="B1005">
            <v>262827.05</v>
          </cell>
        </row>
        <row r="1006">
          <cell r="A1006" t="str">
            <v>DLAY/2001/C/011 - Layton #16, Recond. 1/0 CU to 795AAC</v>
          </cell>
          <cell r="B1006">
            <v>197431.07</v>
          </cell>
        </row>
        <row r="1007">
          <cell r="A1007" t="str">
            <v>DLIN/1999/C/004 - LINCOLN CITY LAKE FEEDER - REPAIR DOWN G</v>
          </cell>
          <cell r="B1007">
            <v>1281.3900000000001</v>
          </cell>
        </row>
        <row r="1008">
          <cell r="A1008" t="str">
            <v>DLIN/2000/C/001 - Worst Performaning Circuit</v>
          </cell>
          <cell r="B1008">
            <v>0</v>
          </cell>
        </row>
        <row r="1009">
          <cell r="A1009" t="str">
            <v>DLIN/2000/C/002 - Otis Sub: Construct New Substation</v>
          </cell>
          <cell r="B1009">
            <v>0</v>
          </cell>
        </row>
        <row r="1010">
          <cell r="A1010" t="str">
            <v>DLIN/2001/C/001 - DLIN: Central Loop Project in Taft</v>
          </cell>
          <cell r="B1010">
            <v>79178.06</v>
          </cell>
        </row>
        <row r="1011">
          <cell r="A1011" t="str">
            <v>DLKV/1999/C/001 - FEEDER 5L64 NEUTRAL EXTENSION</v>
          </cell>
          <cell r="B1011">
            <v>4098.3500000000004</v>
          </cell>
        </row>
        <row r="1012">
          <cell r="A1012" t="str">
            <v>DLKV/1999/C/002 - DIST: LAKEVIEW</v>
          </cell>
          <cell r="B1012">
            <v>0</v>
          </cell>
        </row>
        <row r="1013">
          <cell r="A1013" t="str">
            <v>DLKV/1999/C/011 - Alturas/Lakeview: Inst New Rptr &amp; Cntrl</v>
          </cell>
          <cell r="B1013">
            <v>27341.279999999999</v>
          </cell>
        </row>
        <row r="1014">
          <cell r="A1014" t="str">
            <v>DLOV/2002/C/010 - lOVELL NEVAA FDR 7H652 CLEARANCE PROBLEM</v>
          </cell>
          <cell r="B1014">
            <v>16757.7</v>
          </cell>
        </row>
        <row r="1015">
          <cell r="A1015" t="str">
            <v>DLOV/2003/C/001 - Garland 34.5kV Taps to Marathon Oil Sale</v>
          </cell>
          <cell r="B1015">
            <v>-110625</v>
          </cell>
        </row>
        <row r="1016">
          <cell r="A1016" t="str">
            <v>DMAD/2000/C/010 - Madras - replace cb 5D61</v>
          </cell>
          <cell r="B1016">
            <v>0</v>
          </cell>
        </row>
        <row r="1017">
          <cell r="A1017" t="str">
            <v>DMAD/2000/C/011 - Culver - Rec 9500 ft 4BC</v>
          </cell>
          <cell r="B1017">
            <v>89994.280000000013</v>
          </cell>
        </row>
        <row r="1018">
          <cell r="A1018" t="str">
            <v>DMAD/2000/C/012 - Culver - Repl 1.1 mi #2 UG @ Rnd Butte</v>
          </cell>
          <cell r="B1018">
            <v>0</v>
          </cell>
        </row>
        <row r="1019">
          <cell r="A1019" t="str">
            <v>DMAD/2000/C/014 - Greely Heights - instll fault indicators</v>
          </cell>
          <cell r="B1019">
            <v>0</v>
          </cell>
        </row>
        <row r="1020">
          <cell r="A1020" t="str">
            <v>DMAD/2000/C/015 - Madras Ranchos - inst fault indicators</v>
          </cell>
          <cell r="B1020">
            <v>0</v>
          </cell>
        </row>
        <row r="1021">
          <cell r="A1021" t="str">
            <v>DMAD/2001/C/001 - MADRAS: Central Electric Coop</v>
          </cell>
          <cell r="B1021">
            <v>1.1368683772161603E-13</v>
          </cell>
        </row>
        <row r="1022">
          <cell r="A1022" t="str">
            <v>DMAD/2004/C/001 - Warm Springs to Cherry Lane Reconductor</v>
          </cell>
          <cell r="B1022">
            <v>0</v>
          </cell>
        </row>
        <row r="1023">
          <cell r="A1023" t="str">
            <v>DMED/1999/C/001 - TRANSMISSION FACIL. REVENUE - INDUSTRIAL</v>
          </cell>
          <cell r="B1023">
            <v>0</v>
          </cell>
        </row>
        <row r="1024">
          <cell r="A1024" t="str">
            <v>DMED/1999/C/002 - WHETSTONE PARK-CONSTRUCT NEW SUB</v>
          </cell>
          <cell r="B1024">
            <v>15620.25</v>
          </cell>
        </row>
        <row r="1025">
          <cell r="A1025" t="str">
            <v>DMED/1999/C/004 - RECONDUCTOR HOWARD PRARIE TAP 5R55</v>
          </cell>
          <cell r="B1025">
            <v>8994.15</v>
          </cell>
        </row>
        <row r="1026">
          <cell r="A1026" t="str">
            <v>DMED/1999/C/005 - TECHNICAL OPNS - LTC OIL FILTERS</v>
          </cell>
          <cell r="B1026">
            <v>47567.03</v>
          </cell>
        </row>
        <row r="1027">
          <cell r="A1027" t="str">
            <v>DMED/1999/C/006 - GRIFFIN CR SUB - HULL RD RECONDUCTOR</v>
          </cell>
          <cell r="B1027">
            <v>300105.52999999997</v>
          </cell>
        </row>
        <row r="1028">
          <cell r="A1028" t="str">
            <v>DMED/1999/C/007 - TECHNICAL OPERATIONS-GROUNDING (D26 &amp; T2</v>
          </cell>
          <cell r="B1028">
            <v>0</v>
          </cell>
        </row>
        <row r="1029">
          <cell r="A1029" t="str">
            <v>DMED/1999/C/011 - DIST: MEDFORD</v>
          </cell>
          <cell r="B1029">
            <v>0</v>
          </cell>
        </row>
        <row r="1030">
          <cell r="A1030" t="str">
            <v>DMED/1999/C/012 - DIST: MEDFORD</v>
          </cell>
          <cell r="B1030">
            <v>0</v>
          </cell>
        </row>
        <row r="1031">
          <cell r="A1031" t="str">
            <v>DMED/1999/C/021 - CIRCUIT POLE TRANSMISSION - OREGON</v>
          </cell>
          <cell r="B1031">
            <v>-703.64</v>
          </cell>
        </row>
        <row r="1032">
          <cell r="A1032" t="str">
            <v>DMED/1999/C/022 - SALE OF FACILITIES TO ASHLAND</v>
          </cell>
          <cell r="B1032">
            <v>15.809999999999999</v>
          </cell>
        </row>
        <row r="1033">
          <cell r="A1033" t="str">
            <v>DMED/1999/C/023 - MEDFORD - LINE 79 CONVERSION PROJECT</v>
          </cell>
          <cell r="B1033">
            <v>20.220000000000002</v>
          </cell>
        </row>
        <row r="1034">
          <cell r="A1034" t="str">
            <v>DMED/1999/C/024 - SUP - SO OREGON NEUTRAL EXT PROGRAM - 32</v>
          </cell>
          <cell r="B1034">
            <v>666.1400000000001</v>
          </cell>
        </row>
        <row r="1035">
          <cell r="A1035" t="str">
            <v>DMED/1999/C/025 - LINE 32 - TRANSFER UNDERBUILD</v>
          </cell>
          <cell r="B1035">
            <v>6.17</v>
          </cell>
        </row>
        <row r="1036">
          <cell r="A1036" t="str">
            <v>DMED/1999/C/026 - MCI FIBER DIG. BACKBONE - '97 ENGINEERIN</v>
          </cell>
          <cell r="B1036">
            <v>234.13</v>
          </cell>
        </row>
        <row r="1037">
          <cell r="A1037" t="str">
            <v>DMED/1999/C/027 - RBLD LN 37-7 TO RIDDLE SUB</v>
          </cell>
          <cell r="B1037">
            <v>19811.84</v>
          </cell>
        </row>
        <row r="1038">
          <cell r="A1038" t="str">
            <v>DMED/1999/C/031 - MEDFORD SVC - CHANNELIZE INTERCHANGE MET</v>
          </cell>
          <cell r="B1038">
            <v>309.48</v>
          </cell>
        </row>
        <row r="1039">
          <cell r="A1039" t="str">
            <v>DMED/1999/C/034 - ROGUE-TOSHIBA T6600C COMPUTER</v>
          </cell>
          <cell r="B1039">
            <v>-0.23</v>
          </cell>
        </row>
        <row r="1040">
          <cell r="A1040" t="str">
            <v>DMED/1999/C/035 - LP DISP INSTAL CHAN BANK_&amp; CHAN THRU MT</v>
          </cell>
          <cell r="B1040">
            <v>100.56</v>
          </cell>
        </row>
        <row r="1041">
          <cell r="A1041" t="str">
            <v>DMED/1999/C/036 - MEDFORD SRVC CNTR CHANN CIRC FROM MT BAL</v>
          </cell>
          <cell r="B1041">
            <v>568.73</v>
          </cell>
        </row>
        <row r="1042">
          <cell r="A1042" t="str">
            <v>DMED/1999/C/037 - SPCC-CHANNELIZE CIRCUITS FROM MT BALDY F</v>
          </cell>
          <cell r="B1042">
            <v>1.74</v>
          </cell>
        </row>
        <row r="1043">
          <cell r="A1043" t="str">
            <v>DMED/1999/C/038 - STARVOUT COMM SITE CHAN CIRC MT BALDY/RE</v>
          </cell>
          <cell r="B1043">
            <v>1254.42</v>
          </cell>
        </row>
        <row r="1044">
          <cell r="A1044" t="str">
            <v>DMED/1999/C/039 - BALD MTN-RELOCATE BASE RADIO FROM ROXY A</v>
          </cell>
          <cell r="B1044">
            <v>2.67</v>
          </cell>
        </row>
        <row r="1045">
          <cell r="A1045" t="str">
            <v>DMED/1999/C/040 - SODA MTN-RELOCATE BASE RADIO FROM C2 HIL</v>
          </cell>
          <cell r="B1045">
            <v>732.76</v>
          </cell>
        </row>
        <row r="1046">
          <cell r="A1046" t="str">
            <v>DMED/1999/C/041 - STARVEOUT COMM SITE-CHANNELIZE TRANSFER-</v>
          </cell>
          <cell r="B1046">
            <v>13.67</v>
          </cell>
        </row>
        <row r="1047">
          <cell r="A1047" t="str">
            <v>DMED/1999/C/042 - SOUTHERN TECH OPS-CHANNEL EQUIPMENT ADDI</v>
          </cell>
          <cell r="B1047">
            <v>28.54</v>
          </cell>
        </row>
        <row r="1048">
          <cell r="A1048" t="str">
            <v>DMED/1999/C/044 - SOUTHERN OREGON - CHANNELIZATION</v>
          </cell>
          <cell r="B1048">
            <v>487.12</v>
          </cell>
        </row>
        <row r="1049">
          <cell r="A1049" t="str">
            <v>DMED/1999/C/048 - MERIDIAN SUB - INSTALL RAS</v>
          </cell>
          <cell r="B1049">
            <v>2970.79</v>
          </cell>
        </row>
        <row r="1050">
          <cell r="A1050" t="str">
            <v>DMED/1999/C/049 - GRANTS PASS SUBSTATION REPLACE 230KV CVT</v>
          </cell>
          <cell r="B1050">
            <v>80.41</v>
          </cell>
        </row>
        <row r="1051">
          <cell r="A1051" t="str">
            <v>DMED/1999/C/050 - COOS RIVER SUB-REPL BREAKER 4C106</v>
          </cell>
          <cell r="B1051">
            <v>-185</v>
          </cell>
        </row>
        <row r="1052">
          <cell r="A1052" t="str">
            <v>DMED/1999/C/051 - TALENT SUB INCREASE CAPACITY PROJECT</v>
          </cell>
          <cell r="B1052">
            <v>-0.46</v>
          </cell>
        </row>
        <row r="1053">
          <cell r="A1053" t="str">
            <v>DMED/1999/C/052 - ALVEY-DIXONVILLE 230KV - PLC UPGRADE</v>
          </cell>
          <cell r="B1053">
            <v>-42316.800000000003</v>
          </cell>
        </row>
        <row r="1054">
          <cell r="A1054" t="str">
            <v>DMED/1999/C/055 - PPL   15521 HWY 66 ASHLAND</v>
          </cell>
          <cell r="B1054">
            <v>4.5599999999999996</v>
          </cell>
        </row>
        <row r="1055">
          <cell r="A1055" t="str">
            <v>DMED/1999/C/056 - Medford Area: Reconfigure Exist Radio Sy</v>
          </cell>
          <cell r="B1055">
            <v>35787.11</v>
          </cell>
        </row>
        <row r="1056">
          <cell r="A1056" t="str">
            <v>DMED/1999/C/057 - Medford Area (West); Inst New Repeater</v>
          </cell>
          <cell r="B1056">
            <v>22000.42</v>
          </cell>
        </row>
        <row r="1057">
          <cell r="A1057" t="str">
            <v>DMED/2000/C/001 - Dodge Bridge Sub - New Ck  w/300' Getawa</v>
          </cell>
          <cell r="B1057">
            <v>308680.18</v>
          </cell>
        </row>
        <row r="1058">
          <cell r="A1058" t="str">
            <v>DMED/2000/C/002 - Table Rk. Fdr. (Fraley Sub) - Conv. Webb</v>
          </cell>
          <cell r="B1058">
            <v>56803.55</v>
          </cell>
        </row>
        <row r="1059">
          <cell r="A1059" t="str">
            <v>DMED/2000/C/003 - Red Blanket Prospect Ckt - Inst line reg</v>
          </cell>
          <cell r="B1059">
            <v>0</v>
          </cell>
        </row>
        <row r="1060">
          <cell r="A1060" t="str">
            <v>DMED/2000/C/004 - White City Sub, 3M Ckt - Add 2-1200kVar</v>
          </cell>
          <cell r="B1060">
            <v>1841.21</v>
          </cell>
        </row>
        <row r="1061">
          <cell r="A1061" t="str">
            <v>DMED/2000/C/005 - White City Sub, 3M Ckt - Rec 3000' of 4/</v>
          </cell>
          <cell r="B1061">
            <v>124377.97</v>
          </cell>
        </row>
        <row r="1062">
          <cell r="A1062" t="str">
            <v>DMED/2000/C/006 - White City Sub, Ave C Ckt -Add 2-1200 kV</v>
          </cell>
          <cell r="B1062">
            <v>1332.75</v>
          </cell>
        </row>
        <row r="1063">
          <cell r="A1063" t="str">
            <v>DMED/2000/C/007 - White City Sub, Industrial Ckt - Add 2-1</v>
          </cell>
          <cell r="B1063">
            <v>2238.87</v>
          </cell>
        </row>
        <row r="1064">
          <cell r="A1064" t="str">
            <v>DMED/2000/C/008 - White City Sub-Eagle Pnt Fdr Gang &amp; Fuse</v>
          </cell>
          <cell r="B1064">
            <v>6999.2</v>
          </cell>
        </row>
        <row r="1065">
          <cell r="A1065" t="str">
            <v>DMED/2000/C/009 - Line 7, 69kV - Replace Insulators 45 Pol</v>
          </cell>
          <cell r="B1065">
            <v>0</v>
          </cell>
        </row>
        <row r="1066">
          <cell r="A1066" t="str">
            <v>DMED/2000/C/010 - Medford - Barnett Fdr, Laloma St. Sw# 26</v>
          </cell>
          <cell r="B1066">
            <v>0</v>
          </cell>
        </row>
        <row r="1067">
          <cell r="A1067" t="str">
            <v>DMED/2000/C/011 - Medford - Crater Lake Fdr, Blossom Hill</v>
          </cell>
          <cell r="B1067">
            <v>67255.09</v>
          </cell>
        </row>
        <row r="1068">
          <cell r="A1068" t="str">
            <v>DMED/2000/C/012 - Medford - Fern Vally fdr Circle Dr. Sw#</v>
          </cell>
          <cell r="B1068">
            <v>123846.83</v>
          </cell>
        </row>
        <row r="1069">
          <cell r="A1069" t="str">
            <v>DMED/2000/C/013 - Medford - Foothill &amp; Hillcrest : Replace</v>
          </cell>
          <cell r="B1069">
            <v>0</v>
          </cell>
        </row>
        <row r="1070">
          <cell r="A1070" t="str">
            <v>DMED/2000/C/014 - Medford - Mt. Ashland cable Replacement?</v>
          </cell>
          <cell r="B1070">
            <v>29800.82</v>
          </cell>
        </row>
        <row r="1071">
          <cell r="A1071" t="str">
            <v>DMED/2000/C/015 - Medford - Upton Fdr, Temple Drive?</v>
          </cell>
          <cell r="B1071">
            <v>43843.44</v>
          </cell>
        </row>
        <row r="1072">
          <cell r="A1072" t="str">
            <v>DMED/2000/C/016 - Medford - Various locations?</v>
          </cell>
          <cell r="B1072">
            <v>0</v>
          </cell>
        </row>
        <row r="1073">
          <cell r="A1073" t="str">
            <v>DMED/2000/C/017 - Medford Sub - 4kV Conversion to 12kV?</v>
          </cell>
          <cell r="B1073">
            <v>127074.49</v>
          </cell>
        </row>
        <row r="1074">
          <cell r="A1074" t="str">
            <v>DMED/2000/C/018 - Stevens Rd Henry Miller Ckt - Inst regul</v>
          </cell>
          <cell r="B1074">
            <v>0</v>
          </cell>
        </row>
        <row r="1075">
          <cell r="A1075" t="str">
            <v>DMED/2000/C/019 - Tolo Sub Sams valley ckt-new switch &amp; co</v>
          </cell>
          <cell r="B1075">
            <v>5422.93</v>
          </cell>
        </row>
        <row r="1076">
          <cell r="A1076" t="str">
            <v>DMED/2000/C/020 - Ashland Sub - Replace Switch 2r147?</v>
          </cell>
          <cell r="B1076">
            <v>177978.04</v>
          </cell>
        </row>
        <row r="1077">
          <cell r="A1077" t="str">
            <v>DMED/2000/C/021 - Line 19 - Lone pine sub, upgrade relay p</v>
          </cell>
          <cell r="B1077">
            <v>35483.390000000007</v>
          </cell>
        </row>
        <row r="1078">
          <cell r="A1078" t="str">
            <v>DMED/2000/C/022 - Oak Knoll-Siskiyou</v>
          </cell>
          <cell r="B1078">
            <v>63360.390000000007</v>
          </cell>
        </row>
        <row r="1079">
          <cell r="A1079" t="str">
            <v>DMED/2000/C/023 - Ruch Substation Reliability</v>
          </cell>
          <cell r="B1079">
            <v>20103.14</v>
          </cell>
        </row>
        <row r="1080">
          <cell r="A1080" t="str">
            <v>DMED/2000/C/027 - U-Bushing Replacement T-2304 Tolo Sub</v>
          </cell>
          <cell r="B1080">
            <v>169.5</v>
          </cell>
        </row>
        <row r="1081">
          <cell r="A1081" t="str">
            <v>DMED/2000/C/028 - U-Bushing Replacement T-3502 &amp; 3503 Sage</v>
          </cell>
          <cell r="B1081">
            <v>3408.85</v>
          </cell>
        </row>
        <row r="1082">
          <cell r="A1082" t="str">
            <v>DMED/2000/C/029 - White City Sub - Replace Swager Wood Swi</v>
          </cell>
          <cell r="B1082">
            <v>64524.37</v>
          </cell>
        </row>
        <row r="1083">
          <cell r="A1083" t="str">
            <v>DMED/2000/C/030 - Mobile T3166 - U-Bushing Replacement</v>
          </cell>
          <cell r="B1083">
            <v>25002.51</v>
          </cell>
        </row>
        <row r="1084">
          <cell r="A1084" t="str">
            <v>DMED/2000/C/031 - Mobile T3166 - Upgrade Relay Package</v>
          </cell>
          <cell r="B1084">
            <v>29921.649999999998</v>
          </cell>
        </row>
        <row r="1085">
          <cell r="A1085" t="str">
            <v>DMED/2000/C/032 - Mobile T3737 - High Side SW Replmnt</v>
          </cell>
          <cell r="B1085">
            <v>53001.719999999994</v>
          </cell>
        </row>
        <row r="1086">
          <cell r="A1086" t="str">
            <v>DMED/2000/C/033 - Mobile T3737 - Upgrade Relay Package</v>
          </cell>
          <cell r="B1086">
            <v>38324.049999999996</v>
          </cell>
        </row>
        <row r="1087">
          <cell r="A1087" t="str">
            <v>DMED/2000/C/034 - Remove Euipment - Trail Substation</v>
          </cell>
          <cell r="B1087">
            <v>18948.519999999997</v>
          </cell>
        </row>
        <row r="1088">
          <cell r="A1088" t="str">
            <v>DMED/2000/C/035 - Rd Widening: 12th St (Hamilton to Peach)</v>
          </cell>
          <cell r="B1088">
            <v>0</v>
          </cell>
        </row>
        <row r="1089">
          <cell r="A1089" t="str">
            <v>DMED/2000/C/036 - Rd Widening: Cottage Ave. Bridge rebuild</v>
          </cell>
          <cell r="B1089">
            <v>38849</v>
          </cell>
        </row>
        <row r="1090">
          <cell r="A1090" t="str">
            <v>DMED/2000/C/037 - Rd Wding: Freeman Rd(Oak St to Grand AV)</v>
          </cell>
          <cell r="B1090">
            <v>0</v>
          </cell>
        </row>
        <row r="1091">
          <cell r="A1091" t="str">
            <v>DMED/2000/C/038 - Rd Widening: Garfield (Anton St Const.)</v>
          </cell>
          <cell r="B1091">
            <v>69808.7</v>
          </cell>
        </row>
        <row r="1092">
          <cell r="A1092" t="str">
            <v>DMED/2000/C/039 - Rd Widening: Hilton &amp; Biddle (turn lanes</v>
          </cell>
          <cell r="B1092">
            <v>0</v>
          </cell>
        </row>
        <row r="1093">
          <cell r="A1093" t="str">
            <v>DMED/2000/C/040 - Rd Wdning: HWY 238 (Old 99 to Ross Lane)</v>
          </cell>
          <cell r="B1093">
            <v>169006.8</v>
          </cell>
        </row>
        <row r="1094">
          <cell r="A1094" t="str">
            <v>DMED/2000/C/041 - Rd Wdning: McAndrews Rd (Foothill xing)</v>
          </cell>
          <cell r="B1094">
            <v>0</v>
          </cell>
        </row>
        <row r="1095">
          <cell r="A1095" t="str">
            <v>DMED/2000/C/042 - Rd Wdng: N Phoenix Rd - Realignment</v>
          </cell>
          <cell r="B1095">
            <v>0</v>
          </cell>
        </row>
        <row r="1096">
          <cell r="A1096" t="str">
            <v>DMED/2000/C/043 - Rd Wdng: Riverside &amp; Barnett (Turn lanes</v>
          </cell>
          <cell r="B1096">
            <v>0</v>
          </cell>
        </row>
        <row r="1097">
          <cell r="A1097" t="str">
            <v>DMED/2000/C/044 - Rd Wdng: Riverside &amp; McAndrews(Trn lane)</v>
          </cell>
          <cell r="B1097">
            <v>0</v>
          </cell>
        </row>
        <row r="1098">
          <cell r="A1098" t="str">
            <v>DMED/2000/C/045 - Rd Wdng: Vilas Rd (Hwy 62 to Table Rock)</v>
          </cell>
          <cell r="B1098">
            <v>328340.3</v>
          </cell>
        </row>
        <row r="1099">
          <cell r="A1099" t="str">
            <v>DMED/2000/C/046 - Sage Sub - Cap pin insulator Replacement</v>
          </cell>
          <cell r="B1099">
            <v>0</v>
          </cell>
        </row>
        <row r="1100">
          <cell r="A1100" t="str">
            <v>DMED/2000/C/047 - Tlnt Sub Hartley Fdr Rep 3-100 w/219 Reg</v>
          </cell>
          <cell r="B1100">
            <v>39692.629999999997</v>
          </cell>
        </row>
        <row r="1101">
          <cell r="A1101" t="str">
            <v>DMED/2000/C/048 - Tolo Sams Valley Ckt - Ins 3-100 A Regs</v>
          </cell>
          <cell r="B1101">
            <v>25745.370000000003</v>
          </cell>
        </row>
        <row r="1102">
          <cell r="A1102" t="str">
            <v>DMED/2000/C/049 - Shady Cove: Trail Conversion Project</v>
          </cell>
          <cell r="B1102">
            <v>538002.38</v>
          </cell>
        </row>
        <row r="1103">
          <cell r="A1103" t="str">
            <v>DMED/2000/C/050 - Purchase HP650 for Medford</v>
          </cell>
          <cell r="B1103">
            <v>33.950000000000003</v>
          </cell>
        </row>
        <row r="1104">
          <cell r="A1104" t="str">
            <v>DMED/2003/C/002 - Roxy Ann Substation New Sub</v>
          </cell>
          <cell r="B1104">
            <v>11649.06</v>
          </cell>
        </row>
        <row r="1105">
          <cell r="A1105" t="str">
            <v>DMED/2004/C/001 - Line 3 Conv Move Xfrmr Ashland-Belknap</v>
          </cell>
          <cell r="B1105">
            <v>0</v>
          </cell>
        </row>
        <row r="1106">
          <cell r="A1106" t="str">
            <v>DMET/1999/C/001 - D.T. TRANSFORMER VAULTS - SUMMIT REGION</v>
          </cell>
          <cell r="B1106">
            <v>0</v>
          </cell>
        </row>
        <row r="1107">
          <cell r="A1107" t="str">
            <v>DMET/1999/C/002 - METRO: DISTRIBUTION CAPACITORS - SALT LA</v>
          </cell>
          <cell r="B1107">
            <v>0</v>
          </cell>
        </row>
        <row r="1108">
          <cell r="A1108" t="str">
            <v>DMET/1999/C/003 - D.T. TRANSFORMER VAULTS - SUMMIT REGION</v>
          </cell>
          <cell r="B1108">
            <v>610869.43000000005</v>
          </cell>
        </row>
        <row r="1109">
          <cell r="A1109" t="str">
            <v>DMET/1999/C/004 - MIDVALLEY-COTTONWOOD 138KV LN: CONSTRUCT</v>
          </cell>
          <cell r="B1109">
            <v>5868637.6899999995</v>
          </cell>
        </row>
        <row r="1110">
          <cell r="A1110" t="str">
            <v>DMET/1999/C/005 - MIDWAY - SILVER CREEK 138 KV LINE</v>
          </cell>
          <cell r="B1110">
            <v>1497749.74</v>
          </cell>
        </row>
        <row r="1111">
          <cell r="A1111" t="str">
            <v>DMET/1999/C/006 - PARKWAY SUB:  INSTALL 2ND 138-12.5 KV, 3</v>
          </cell>
          <cell r="B1111">
            <v>2626960.0000000005</v>
          </cell>
        </row>
        <row r="1112">
          <cell r="A1112" t="str">
            <v>DMET/1999/C/007 - KIMBALL JCT SUB-INSTL NEW 138/12.5KV LTC</v>
          </cell>
          <cell r="B1112">
            <v>1925694.3099999998</v>
          </cell>
        </row>
        <row r="1113">
          <cell r="A1113" t="str">
            <v>DMET/1999/C/008 - CENTENNIAL SUB-INSTL 2ND 138-12.5KV TRNF</v>
          </cell>
          <cell r="B1113">
            <v>819922.58</v>
          </cell>
        </row>
        <row r="1114">
          <cell r="A1114" t="str">
            <v>DMET/1999/C/009 - NO BENCH SUB-INCR CAP,BANK 2 FROM 14 TO</v>
          </cell>
          <cell r="B1114">
            <v>1264615.8700000001</v>
          </cell>
        </row>
        <row r="1115">
          <cell r="A1115" t="str">
            <v>DMET/1999/C/010 - PARRISH SUB:INSTALL NEW SUB, 138-12.5 KV</v>
          </cell>
          <cell r="B1115">
            <v>1199690.33</v>
          </cell>
        </row>
        <row r="1116">
          <cell r="A1116" t="str">
            <v>DMET/1999/C/011 - SNARR SUB-ADD 2ND 46/12.5KV XFMR  25 MVA</v>
          </cell>
          <cell r="B1116">
            <v>1333998.74</v>
          </cell>
        </row>
        <row r="1117">
          <cell r="A1117" t="str">
            <v>DMET/1999/C/012 - MEADOWBROOK SUB:  INSTALL 138-12.5 KV XF</v>
          </cell>
          <cell r="B1117">
            <v>524631.56000000006</v>
          </cell>
        </row>
        <row r="1118">
          <cell r="A1118" t="str">
            <v>DMET/1999/C/013 - T. O. OBSOLETE EQUIPMENT-BREAKERS</v>
          </cell>
          <cell r="B1118">
            <v>0</v>
          </cell>
        </row>
        <row r="1119">
          <cell r="A1119" t="str">
            <v>DMET/1999/C/014 - STANSBURY SUB</v>
          </cell>
          <cell r="B1119">
            <v>0</v>
          </cell>
        </row>
        <row r="1120">
          <cell r="A1120" t="str">
            <v>DMET/1999/C/015 - MIDVALLEY SUB: INSTALL 2ND 345/138 KV TR</v>
          </cell>
          <cell r="B1120">
            <v>6897435.6300000008</v>
          </cell>
        </row>
        <row r="1121">
          <cell r="A1121" t="str">
            <v>DMET/1999/C/016 - T.O.-1999-BRN GLASS/INSULATORS_(D22&amp;T22)</v>
          </cell>
          <cell r="B1121">
            <v>123684.15</v>
          </cell>
        </row>
        <row r="1122">
          <cell r="A1122" t="str">
            <v>DMET/1999/C/018 - 90 SO SUB:INCR CAP-SWAP 90 SO XFMR W/30M</v>
          </cell>
          <cell r="B1122">
            <v>605317.46</v>
          </cell>
        </row>
        <row r="1123">
          <cell r="A1123" t="str">
            <v>DMET/1999/C/019 - WELBY INCRS CAPACITY AT BANKS #1 &amp; #2</v>
          </cell>
          <cell r="B1123">
            <v>122871.44</v>
          </cell>
        </row>
        <row r="1124">
          <cell r="A1124" t="str">
            <v>DMET/1999/C/020 - BUTL: INSTALL 138-12.5 XFMR. RELOC #2 BA</v>
          </cell>
          <cell r="B1124">
            <v>1249872.3800000001</v>
          </cell>
        </row>
        <row r="1125">
          <cell r="A1125" t="str">
            <v>DMET/1999/C/021 - NINETY SOUTH-SANDY 138KV LINE</v>
          </cell>
          <cell r="B1125">
            <v>508905.64</v>
          </cell>
        </row>
        <row r="1126">
          <cell r="A1126" t="str">
            <v>DMET/1999/C/022 - BUTLERVILLE 138/46 KV SUBSTATION AND TRA</v>
          </cell>
          <cell r="B1126">
            <v>4465062.8999999994</v>
          </cell>
        </row>
        <row r="1127">
          <cell r="A1127" t="str">
            <v>DMET/1999/C/023 - DIST: SALT LAKE METRO</v>
          </cell>
          <cell r="B1127">
            <v>0</v>
          </cell>
        </row>
        <row r="1128">
          <cell r="A1128" t="str">
            <v>DMET/1999/C/078 - STORM DAMAGE PROJECT - MUST SET UP W/O F</v>
          </cell>
          <cell r="B1128">
            <v>6279.32</v>
          </cell>
        </row>
        <row r="1129">
          <cell r="A1129" t="str">
            <v>DMET/1999/C/079 - NEW PARLEYS SUBSTATION</v>
          </cell>
          <cell r="B1129">
            <v>2.2400000000000002</v>
          </cell>
        </row>
        <row r="1130">
          <cell r="A1130" t="str">
            <v>DMET/1999/C/080 - POLE REMOVAL DELAYED BY HOOKUP__1996</v>
          </cell>
          <cell r="B1130">
            <v>141.62</v>
          </cell>
        </row>
        <row r="1131">
          <cell r="A1131" t="str">
            <v>DMET/1999/C/082 - RELOC FOR I-15 FREEWAY-SUPERIOR</v>
          </cell>
          <cell r="B1131">
            <v>32120.35000000002</v>
          </cell>
        </row>
        <row r="1132">
          <cell r="A1132" t="str">
            <v>DMET/1999/C/088 - ppwTERN PSC - CONSTRUCT SUB &amp; LINE</v>
          </cell>
          <cell r="B1132">
            <v>389</v>
          </cell>
        </row>
        <row r="1133">
          <cell r="A1133" t="str">
            <v>DMET/1999/C/090 - NORTH SL SUB: REPLACE 46KV MOABS WITH CI</v>
          </cell>
          <cell r="B1133">
            <v>2488.44</v>
          </cell>
        </row>
        <row r="1134">
          <cell r="A1134" t="str">
            <v>DMET/1999/C/093 - TRUCK STOCK MATERIAL FOR SPRINT CELL LOC</v>
          </cell>
          <cell r="B1134">
            <v>7.0299999999999994</v>
          </cell>
        </row>
        <row r="1135">
          <cell r="A1135" t="str">
            <v>DMET/1999/C/106 - GADSBY-ROSE PARK TAP: REBLD 1.8 MI 46KV</v>
          </cell>
          <cell r="B1135">
            <v>868935.55</v>
          </cell>
        </row>
        <row r="1136">
          <cell r="A1136" t="str">
            <v>DMET/1999/C/114 - SUPERIOR PN FOR PIONEER ROAD PROJECT</v>
          </cell>
          <cell r="B1136">
            <v>96274.93</v>
          </cell>
        </row>
        <row r="1137">
          <cell r="A1137" t="str">
            <v>DMET/1999/C/115 - SUPERIOR PROJECT NUMBER FOR KCC MAGNA SU</v>
          </cell>
          <cell r="B1137">
            <v>5157.87</v>
          </cell>
        </row>
        <row r="1138">
          <cell r="A1138" t="str">
            <v>DMET/1999/C/118 - GADSBY-THIRTEENTH 46 KV LINE-TEMP. RELOC</v>
          </cell>
          <cell r="B1138">
            <v>72006.23000000001</v>
          </cell>
        </row>
        <row r="1139">
          <cell r="A1139" t="str">
            <v>DMET/1999/C/119 - NINETY SOUTH - ALTAVIEW 46 KV TAP TO DRA</v>
          </cell>
          <cell r="B1139">
            <v>18097.28</v>
          </cell>
        </row>
        <row r="1140">
          <cell r="A1140" t="str">
            <v>DMET/1999/C/120 - SLC - UNDERGROUND-LIGHT RAIL PROJECT</v>
          </cell>
          <cell r="B1140">
            <v>1456.89</v>
          </cell>
        </row>
        <row r="1141">
          <cell r="A1141" t="str">
            <v>DMET/1999/C/125 - TAYLORSVILLE-JORDAN NARROWS 46KV LINE</v>
          </cell>
          <cell r="B1141">
            <v>361.02</v>
          </cell>
        </row>
        <row r="1142">
          <cell r="A1142" t="str">
            <v>DMET/1999/C/126 - NINTEY SOUTH-OQUIRRH 46KV TAP TO LARK</v>
          </cell>
          <cell r="B1142">
            <v>405.87</v>
          </cell>
        </row>
        <row r="1143">
          <cell r="A1143" t="str">
            <v>DMET/1999/C/127 - LITTLE AMERICA EXPANSION (SLC)-INSTALL D</v>
          </cell>
          <cell r="B1143">
            <v>129059.62</v>
          </cell>
        </row>
        <row r="1144">
          <cell r="A1144" t="str">
            <v>DMET/1999/C/128 - WOODS CROSS SUB-ADD 46KV CB TO SPLIT A&amp;B</v>
          </cell>
          <cell r="B1144">
            <v>23903.469999999998</v>
          </cell>
        </row>
        <row r="1145">
          <cell r="A1145" t="str">
            <v>DMET/1999/C/132 - 1998 PURCHASE  70' DIGGER DERRICK &amp; SERV</v>
          </cell>
          <cell r="B1145">
            <v>1889.42</v>
          </cell>
        </row>
        <row r="1146">
          <cell r="A1146" t="str">
            <v>DMET/1999/C/135 - 1998 PURCHASE 40' BUCKET TRUCK</v>
          </cell>
          <cell r="B1146">
            <v>2006.35</v>
          </cell>
        </row>
        <row r="1147">
          <cell r="A1147" t="str">
            <v>DMET/1999/C/138 - JUDGE-BRIGHTON 46KV LINE</v>
          </cell>
          <cell r="B1147">
            <v>-2631.64</v>
          </cell>
        </row>
        <row r="1148">
          <cell r="A1148" t="str">
            <v>DMET/1999/C/140 - FTV FIBER OPTIC CONTRACT</v>
          </cell>
          <cell r="B1148">
            <v>0</v>
          </cell>
        </row>
        <row r="1149">
          <cell r="A1149" t="str">
            <v>DMET/1999/C/141 - MIDWAY-JUDGE 46KV LINE</v>
          </cell>
          <cell r="B1149">
            <v>2880.16</v>
          </cell>
        </row>
        <row r="1150">
          <cell r="A1150" t="str">
            <v>DMET/1999/C/142 - BUTLERVILLE-CASTO 46KV LINE</v>
          </cell>
          <cell r="B1150">
            <v>112315.65</v>
          </cell>
        </row>
        <row r="1151">
          <cell r="A1151" t="str">
            <v>DMET/1999/C/143 - JORDAN NARROWS-UTAH STATE PRISON 46KV LI</v>
          </cell>
          <cell r="B1151">
            <v>69.099999999999994</v>
          </cell>
        </row>
        <row r="1152">
          <cell r="A1152" t="str">
            <v>DMET/1999/C/149 - PURCHASE CABLE REEL TRAILER</v>
          </cell>
          <cell r="B1152">
            <v>102.39999999999999</v>
          </cell>
        </row>
        <row r="1153">
          <cell r="A1153" t="str">
            <v>DMET/1999/C/151 - 90TH SO: 345-138 KV, 448 MVA, #3 TRANSFO</v>
          </cell>
          <cell r="B1153">
            <v>-554869.53</v>
          </cell>
        </row>
        <row r="1154">
          <cell r="A1154" t="str">
            <v>DMET/1999/C/155 - SUPERIOR-WEST TEMPLE SUB LINE RELOCATION</v>
          </cell>
          <cell r="B1154">
            <v>303.79000000000002</v>
          </cell>
        </row>
        <row r="1155">
          <cell r="A1155" t="str">
            <v>DMET/1999/C/158 - PROVIDE SERVICE FOR LDS CHURCH ASSEMBLY</v>
          </cell>
          <cell r="B1155">
            <v>654394.24</v>
          </cell>
        </row>
        <row r="1156">
          <cell r="A1156" t="str">
            <v>DMET/1999/C/163 - BACCHUS-OQUIRRH 46KV TAP TO KEARNS</v>
          </cell>
          <cell r="B1156">
            <v>720.00000000000011</v>
          </cell>
        </row>
        <row r="1157">
          <cell r="A1157" t="str">
            <v>DMET/1999/C/183 - NINIGRET BLDG 9AB 1801 S 4650 W</v>
          </cell>
          <cell r="B1157">
            <v>-11058.42</v>
          </cell>
        </row>
        <row r="1158">
          <cell r="A1158" t="str">
            <v>DMET/1999/C/185 - SORENSON TECH PARK III    3650 W 900 S</v>
          </cell>
          <cell r="B1158">
            <v>-394939.3</v>
          </cell>
        </row>
        <row r="1159">
          <cell r="A1159" t="str">
            <v>DMET/1999/C/186 - COTTONWOOD-HOLLADAY 46KV LINE</v>
          </cell>
          <cell r="B1159">
            <v>21711.14</v>
          </cell>
        </row>
        <row r="1160">
          <cell r="A1160" t="str">
            <v>DMET/1999/C/191 - 90TH S. SUB - INSTALL 138 KV CIRCUIT BRE</v>
          </cell>
          <cell r="B1160">
            <v>743080.82</v>
          </cell>
        </row>
        <row r="1161">
          <cell r="A1161" t="str">
            <v>DMET/1999/C/195 - NINETY SOUTH-SANDY 138KV LINE</v>
          </cell>
          <cell r="B1161">
            <v>2092950.98</v>
          </cell>
        </row>
        <row r="1162">
          <cell r="A1162" t="str">
            <v>DMET/1999/C/200 - CENTRAL HEATING PLANT TRANS AND SWITCH G</v>
          </cell>
          <cell r="B1162">
            <v>349739.98</v>
          </cell>
        </row>
        <row r="1163">
          <cell r="A1163" t="str">
            <v>DMET/1999/C/201 - GATEWAY PROJECT - SLC</v>
          </cell>
          <cell r="B1163">
            <v>5106252.91</v>
          </cell>
        </row>
        <row r="1164">
          <cell r="A1164" t="str">
            <v>DMET/1999/C/205 - WOODS CROSS SUB: BROWN GLASS REPLACEMENT</v>
          </cell>
          <cell r="B1164">
            <v>6039.35</v>
          </cell>
        </row>
        <row r="1165">
          <cell r="A1165" t="str">
            <v>DMET/1999/C/208 - TERMINAL-TOOELE 138KV LINE</v>
          </cell>
          <cell r="B1165">
            <v>83530.409999999989</v>
          </cell>
        </row>
        <row r="1166">
          <cell r="A1166" t="str">
            <v>DMET/1999/C/212 - COALVILLE SUB: ADD MW, MVAR POINTS ON CB</v>
          </cell>
          <cell r="B1166">
            <v>170.45</v>
          </cell>
        </row>
        <row r="1167">
          <cell r="A1167" t="str">
            <v>DMET/1999/C/213 - SLC - REMODEL RELAY/COMMUNICATION SHOP</v>
          </cell>
          <cell r="B1167">
            <v>2389.35</v>
          </cell>
        </row>
        <row r="1168">
          <cell r="A1168" t="str">
            <v>DMET/1999/C/214 - COTTONWOOD - REPLACE SCADA_-CANCELLED</v>
          </cell>
          <cell r="B1168">
            <v>6.16</v>
          </cell>
        </row>
        <row r="1169">
          <cell r="A1169" t="str">
            <v>DMET/1999/C/215 - SLC-SUB-SNOW PLOW FOR SUBSTATION PICKUP</v>
          </cell>
          <cell r="B1169">
            <v>8.81</v>
          </cell>
        </row>
        <row r="1170">
          <cell r="A1170" t="str">
            <v>DMET/1999/C/216 - CENTENNIAL SUB-REPLACE VACUUM SW'S</v>
          </cell>
          <cell r="B1170">
            <v>740.93999999999994</v>
          </cell>
        </row>
        <row r="1171">
          <cell r="A1171" t="str">
            <v>DMET/1999/C/217 - COTTONWOOD SUB-REPLACE VACUUM SW'S</v>
          </cell>
          <cell r="B1171">
            <v>2371.69</v>
          </cell>
        </row>
        <row r="1172">
          <cell r="A1172" t="str">
            <v>DMET/1999/C/218 - VALLEY CENTER SUB-REPLACE VACUUM SW'S CA</v>
          </cell>
          <cell r="B1172">
            <v>59.8</v>
          </cell>
        </row>
        <row r="1173">
          <cell r="A1173" t="str">
            <v>DMET/1999/C/219 - SNARR SUB-REPLACE VACUUM SW'S CANCELLED</v>
          </cell>
          <cell r="B1173">
            <v>59.8</v>
          </cell>
        </row>
        <row r="1174">
          <cell r="A1174" t="str">
            <v>DMET/1999/C/220 - SIXTH SOUTH SUB-REPLACE VACUUM SW'S CANC</v>
          </cell>
          <cell r="B1174">
            <v>59.8</v>
          </cell>
        </row>
        <row r="1175">
          <cell r="A1175" t="str">
            <v>DMET/1999/C/221 - SANDY SUB-REPLACE VACUUM SW'S CANCELLED</v>
          </cell>
          <cell r="B1175">
            <v>59.8</v>
          </cell>
        </row>
        <row r="1176">
          <cell r="A1176" t="str">
            <v>DMET/1999/C/226 - NINETY SO.-REPLACE NOLLER ALARM</v>
          </cell>
          <cell r="B1176">
            <v>2889.88</v>
          </cell>
        </row>
        <row r="1177">
          <cell r="A1177" t="str">
            <v>DMET/1999/C/227 - TERMINAL REBLD BTHRM &amp; SHOWER FACIL IN S</v>
          </cell>
          <cell r="B1177">
            <v>4.53</v>
          </cell>
        </row>
        <row r="1178">
          <cell r="A1178" t="str">
            <v>DMET/1999/C/241 - SALT LAKE CITY - UNDEFINED COMM PROJECTS</v>
          </cell>
          <cell r="B1178">
            <v>55.21</v>
          </cell>
        </row>
        <row r="1179">
          <cell r="A1179" t="str">
            <v>DMET/1999/C/242 - SALT LAKE &amp; SOCC: MULTIPLEX UPGRADES (MC</v>
          </cell>
          <cell r="B1179">
            <v>970.19999999999993</v>
          </cell>
        </row>
        <row r="1180">
          <cell r="A1180" t="str">
            <v>DMET/1999/C/243 - DUMAS #2 TRANSFORMER: INSTALL TEMP 138-1</v>
          </cell>
          <cell r="B1180">
            <v>-4480.29</v>
          </cell>
        </row>
        <row r="1181">
          <cell r="A1181" t="str">
            <v>DMET/1999/C/247 - METRO OPS: REPLACE MOBILE RADIOS IN COMP</v>
          </cell>
          <cell r="B1181">
            <v>1443.1699999999998</v>
          </cell>
        </row>
        <row r="1182">
          <cell r="A1182" t="str">
            <v>DMET/1999/C/249 - STANSBURY INCR CAPACITY</v>
          </cell>
          <cell r="B1182">
            <v>55000.84</v>
          </cell>
        </row>
        <row r="1183">
          <cell r="A1183" t="str">
            <v>DMET/1999/C/250 - JORDANELLE SUB: CONSTRUCT NEW SUBSTATION</v>
          </cell>
          <cell r="B1183">
            <v>186746.74</v>
          </cell>
        </row>
        <row r="1184">
          <cell r="A1184" t="str">
            <v>DMET/1999/C/252 - POLE REMOVAL-OPERATIONS</v>
          </cell>
          <cell r="B1184">
            <v>159.95000000000002</v>
          </cell>
        </row>
        <row r="1185">
          <cell r="A1185" t="str">
            <v>DMET/1999/C/253 - PROVIDE SERVICE FOR UDOT TRAFFIC SEMAPHO</v>
          </cell>
          <cell r="B1185">
            <v>819.04</v>
          </cell>
        </row>
        <row r="1186">
          <cell r="A1186" t="str">
            <v>DMET/1999/C/255 - REPLACE DAMAGED BY UNKNOWN,SERVICE BOXES</v>
          </cell>
          <cell r="B1186">
            <v>259.89</v>
          </cell>
        </row>
        <row r="1187">
          <cell r="A1187" t="str">
            <v>DMET/1999/C/256 - SALTAIRE SUB CANCELLED</v>
          </cell>
          <cell r="B1187">
            <v>-26.75</v>
          </cell>
        </row>
        <row r="1188">
          <cell r="A1188" t="str">
            <v>DMET/1999/C/257 - CTS FOR CAPACITOR BANKS</v>
          </cell>
          <cell r="B1188">
            <v>73.61</v>
          </cell>
        </row>
        <row r="1189">
          <cell r="A1189" t="str">
            <v>DMET/1999/C/260 - TOOELE-DUGWAY #2 46 KV LINE</v>
          </cell>
          <cell r="B1189">
            <v>66.19</v>
          </cell>
        </row>
        <row r="1190">
          <cell r="A1190" t="str">
            <v>DMET/1999/C/261 - DRAPER SUB. 12KV CB</v>
          </cell>
          <cell r="B1190">
            <v>-32.989999999999995</v>
          </cell>
        </row>
        <row r="1191">
          <cell r="A1191" t="str">
            <v>DMET/1999/C/262 - CENTERVILLE SUBSTATION</v>
          </cell>
          <cell r="B1191">
            <v>0</v>
          </cell>
        </row>
        <row r="1192">
          <cell r="A1192" t="str">
            <v>DMET/1999/C/263 - MORTON COURT: INSTALL 138/12.5 KV, 25MVA</v>
          </cell>
          <cell r="B1192">
            <v>-2958.97</v>
          </cell>
        </row>
        <row r="1193">
          <cell r="A1193" t="str">
            <v>DMET/1999/C/264 - HOGLE-EMIGRATION: BLD 12.5KV TIE LINE</v>
          </cell>
          <cell r="B1193">
            <v>4.7</v>
          </cell>
        </row>
        <row r="1194">
          <cell r="A1194" t="str">
            <v>DMET/1999/C/265 - OAKLEY - KAMAS: BUILD NEW 12 KV LINE 5 M</v>
          </cell>
          <cell r="B1194">
            <v>0</v>
          </cell>
        </row>
        <row r="1195">
          <cell r="A1195" t="str">
            <v>DMET/1999/C/266 - JORDAN-ROSEPARK-NORTHWEST DC &amp; MORTON CO</v>
          </cell>
          <cell r="B1195">
            <v>-4964.74</v>
          </cell>
        </row>
        <row r="1196">
          <cell r="A1196" t="str">
            <v>DMET/1999/C/268 - MODIFY RECLOSERS</v>
          </cell>
          <cell r="B1196">
            <v>2042.03</v>
          </cell>
        </row>
        <row r="1197">
          <cell r="A1197" t="str">
            <v>DMET/1999/C/269 - CASTO SUB: INSTALL 46/12.5KV,25MVA TRANS</v>
          </cell>
          <cell r="B1197">
            <v>-0.05</v>
          </cell>
        </row>
        <row r="1198">
          <cell r="A1198" t="str">
            <v>DMET/1999/C/270 - POLE REMOVAL DELAYED BY HOOKUP</v>
          </cell>
          <cell r="B1198">
            <v>-23.16</v>
          </cell>
        </row>
        <row r="1199">
          <cell r="A1199" t="str">
            <v>DMET/1999/C/271 - PURCHASE 2 TON 2X4 CHASSIS</v>
          </cell>
          <cell r="B1199">
            <v>-104.4</v>
          </cell>
        </row>
        <row r="1200">
          <cell r="A1200" t="str">
            <v>DMET/1999/C/272 - BLUFFDALE AREA SUB: NEW 138/12.5KV, 25MV</v>
          </cell>
          <cell r="B1200">
            <v>5.9399999999999995</v>
          </cell>
        </row>
        <row r="1201">
          <cell r="A1201" t="str">
            <v>DMET/1999/C/273 - BINGHAM SUB: PURCHASE ADDITIONAL PROPERT</v>
          </cell>
          <cell r="B1201">
            <v>2.4900000000000002</v>
          </cell>
        </row>
        <row r="1202">
          <cell r="A1202" t="str">
            <v>DMET/1999/C/274 - GROW(BANK#2): INCR CAPACITY &amp; INST GROW</v>
          </cell>
          <cell r="B1202">
            <v>4769.12</v>
          </cell>
        </row>
        <row r="1203">
          <cell r="A1203" t="str">
            <v>DMET/1999/C/275 - SNYDERVILLE SPORTS PARK: INST 1 MI. 12.5</v>
          </cell>
          <cell r="B1203">
            <v>-2796.01</v>
          </cell>
        </row>
        <row r="1204">
          <cell r="A1204" t="str">
            <v>DMET/1999/C/280 - CUDAHY SUBSTATION:INSTALL NEW 138/12.5KV</v>
          </cell>
          <cell r="B1204">
            <v>1.18</v>
          </cell>
        </row>
        <row r="1205">
          <cell r="A1205" t="str">
            <v>DMET/1999/C/281 - AMERICAN STORES OFFICE BLDG: INSTALL DIS</v>
          </cell>
          <cell r="B1205">
            <v>36397.060000000005</v>
          </cell>
        </row>
        <row r="1206">
          <cell r="A1206" t="str">
            <v>DMET/1999/C/293 - ROWLEY SUB-REBUILD SUBSTATION</v>
          </cell>
          <cell r="B1206">
            <v>3054.7300000000005</v>
          </cell>
        </row>
        <row r="1207">
          <cell r="A1207" t="str">
            <v>DMET/1999/C/294 - 90TH SOUTH SUBSTATION REPLACE C41 CAPACI</v>
          </cell>
          <cell r="B1207">
            <v>391.62000000000006</v>
          </cell>
        </row>
        <row r="1208">
          <cell r="A1208" t="str">
            <v>DMET/1999/C/297 - REPLACE DAMAGED 703 CABLE 231 S WEST TEM</v>
          </cell>
          <cell r="B1208">
            <v>1294.55</v>
          </cell>
        </row>
        <row r="1209">
          <cell r="A1209" t="str">
            <v>DMET/1999/C/298 - GATEWAY TOWER WEST PERMANENT SERVICE 19</v>
          </cell>
          <cell r="B1209">
            <v>23078.47</v>
          </cell>
        </row>
        <row r="1210">
          <cell r="A1210" t="str">
            <v>DMET/1999/C/300 - 90TH SOUTH SUB-REPLACE (3) SINGLE PHASE</v>
          </cell>
          <cell r="B1210">
            <v>-110.15</v>
          </cell>
        </row>
        <row r="1211">
          <cell r="A1211" t="str">
            <v>DMET/1999/C/301 - 90TH SO. SUB-REPLACE 46KV CAPACITORS</v>
          </cell>
          <cell r="B1211">
            <v>82.36</v>
          </cell>
        </row>
        <row r="1212">
          <cell r="A1212" t="str">
            <v>DMET/1999/C/303 - KEARNS SUBSTATION:  REPLACE BROWN GLASS</v>
          </cell>
          <cell r="B1212">
            <v>1302.07</v>
          </cell>
        </row>
        <row r="1213">
          <cell r="A1213" t="str">
            <v>DMET/1999/C/304 - KAMAS SUB:  REPLACE CB #13</v>
          </cell>
          <cell r="B1213">
            <v>461.16</v>
          </cell>
        </row>
        <row r="1214">
          <cell r="A1214" t="str">
            <v>DMET/1999/C/305 - STAIRS SUB:  REPLACE CB #12</v>
          </cell>
          <cell r="B1214">
            <v>130.58000000000001</v>
          </cell>
        </row>
        <row r="1215">
          <cell r="A1215" t="str">
            <v>DMET/1999/C/306 - TERMINAL SUBSTATION - REPLACE FAILED CB</v>
          </cell>
          <cell r="B1215">
            <v>99313.14</v>
          </cell>
        </row>
        <row r="1216">
          <cell r="A1216" t="str">
            <v>DMET/1999/C/307 - REBUILD MOBILE TRANSFORMER #3</v>
          </cell>
          <cell r="B1216">
            <v>290761.93</v>
          </cell>
        </row>
        <row r="1217">
          <cell r="A1217" t="str">
            <v>DMET/1999/C/309 - METRO AND JORDAN VALLEY AREA MINOR TRANS</v>
          </cell>
          <cell r="B1217">
            <v>1544.79</v>
          </cell>
        </row>
        <row r="1218">
          <cell r="A1218" t="str">
            <v>DMET/1999/C/312 - HAMMER SUB: REPLACE 138-12.5KV, LTC, 22.</v>
          </cell>
          <cell r="B1218">
            <v>3888.6400000000003</v>
          </cell>
        </row>
        <row r="1219">
          <cell r="A1219" t="str">
            <v>DMET/1999/C/313 - LARK SUB:  INC. CAP. 46-12.5 KV XFMR FRO</v>
          </cell>
          <cell r="B1219">
            <v>2281.46</v>
          </cell>
        </row>
        <row r="1220">
          <cell r="A1220" t="str">
            <v>DMET/1999/C/314 - Tooele: Replace Lightning-Damaged Brkr</v>
          </cell>
          <cell r="B1220">
            <v>71139.069999999992</v>
          </cell>
        </row>
        <row r="1221">
          <cell r="A1221" t="str">
            <v>DMET/1999/C/315 - LEWIS PEAK-INSL MAS MSTR &amp; REMOTES AT (3</v>
          </cell>
          <cell r="B1221">
            <v>111451.31</v>
          </cell>
        </row>
        <row r="1222">
          <cell r="A1222" t="str">
            <v>DMET/1999/C/316 - BRUNSWICK SUB: REPL 48V BATTERY &amp; CHARGE</v>
          </cell>
          <cell r="B1222">
            <v>8043.2699999999995</v>
          </cell>
        </row>
        <row r="1223">
          <cell r="A1223" t="str">
            <v>DMET/1999/C/317 - BACCHUS SUB: REPLACE 48V BATTERY &amp; CHARG</v>
          </cell>
          <cell r="B1223">
            <v>8074.66</v>
          </cell>
        </row>
        <row r="1224">
          <cell r="A1224" t="str">
            <v>DMET/1999/C/318 - SALT LAKE SEWER SUB: REPL 48V BATTERY &amp;</v>
          </cell>
          <cell r="B1224">
            <v>7094.0199999999995</v>
          </cell>
        </row>
        <row r="1225">
          <cell r="A1225" t="str">
            <v>DMET/1999/C/319 - HUNTER SUB: REPLACE 48V BATTERY &amp; CHARGE</v>
          </cell>
          <cell r="B1225">
            <v>7396.97</v>
          </cell>
        </row>
        <row r="1226">
          <cell r="A1226" t="str">
            <v>DMET/1999/C/320 - UNIVERSITY SUB: REPL 48V BATTERY &amp; CHARG</v>
          </cell>
          <cell r="B1226">
            <v>7612.829999999999</v>
          </cell>
        </row>
        <row r="1227">
          <cell r="A1227" t="str">
            <v>DMET/1999/C/321 - PARLEY SUB: REPL 48V BATTERY &amp; CHARGER</v>
          </cell>
          <cell r="B1227">
            <v>7826.9099999999989</v>
          </cell>
        </row>
        <row r="1228">
          <cell r="A1228" t="str">
            <v>DMET/1999/C/322 - KENSINGTON SUB: REPL 48V BATTERY &amp; CHARG</v>
          </cell>
          <cell r="B1228">
            <v>8111.7099999999991</v>
          </cell>
        </row>
        <row r="1229">
          <cell r="A1229" t="str">
            <v>DMET/1999/C/323 - RIDGELAND SUB: REPL 48V BATTERY &amp; CHARGE</v>
          </cell>
          <cell r="B1229">
            <v>7858.4400000000005</v>
          </cell>
        </row>
        <row r="1230">
          <cell r="A1230" t="str">
            <v>DMET/1999/C/324 - SNYDERVILLE: CONVERT SUB TO 138KV-XMSN L</v>
          </cell>
          <cell r="B1230">
            <v>1066131.6599999999</v>
          </cell>
        </row>
        <row r="1231">
          <cell r="A1231" t="str">
            <v>DMET/1999/C/325 - TERMINAL-MAGCORP TT RELAY &amp; SCADA ADDITI</v>
          </cell>
          <cell r="B1231">
            <v>106929.54999999999</v>
          </cell>
        </row>
        <row r="1232">
          <cell r="A1232" t="str">
            <v>DMET/1999/C/327 - DCP CABLE 1504 DIG IN</v>
          </cell>
          <cell r="B1232">
            <v>3643.79</v>
          </cell>
        </row>
        <row r="1233">
          <cell r="A1233" t="str">
            <v>DMET/1999/C/328 - WELBY SUB-INSTL 2ND CIRCUIT ON BANK 2</v>
          </cell>
          <cell r="B1233">
            <v>1304.8900000000001</v>
          </cell>
        </row>
        <row r="1234">
          <cell r="A1234" t="str">
            <v>DMET/1999/C/329 - LIGHT RAIL LINE RELOCATIONS - EAST/WEST</v>
          </cell>
          <cell r="B1234">
            <v>3580.42</v>
          </cell>
        </row>
        <row r="1235">
          <cell r="A1235" t="str">
            <v>DMET/1999/C/330 - SO MTN: TEMPORARY DISTRIBUTION SUB</v>
          </cell>
          <cell r="B1235">
            <v>-42239.71</v>
          </cell>
        </row>
        <row r="1236">
          <cell r="A1236" t="str">
            <v>DMET/1999/C/331 - PARK CITY: INCR CAP ON BK#2 46-12KV (4.5</v>
          </cell>
          <cell r="B1236">
            <v>107724.78</v>
          </cell>
        </row>
        <row r="1237">
          <cell r="A1237" t="str">
            <v>DMET/1999/C/333 - RESEARCH PARK SUB: ADD 2ND 46/12.5 XFMR</v>
          </cell>
          <cell r="B1237">
            <v>-0.23</v>
          </cell>
        </row>
        <row r="1238">
          <cell r="A1238" t="str">
            <v>DMET/1999/C/335 - HOLLADAY SUB-REPLACE VACUUM SW'S</v>
          </cell>
          <cell r="B1238">
            <v>1649.94</v>
          </cell>
        </row>
        <row r="1239">
          <cell r="A1239" t="str">
            <v>DMET/1999/C/336 - Parrish: Replace 138kV Circuit Brkr #103</v>
          </cell>
          <cell r="B1239">
            <v>165168.02000000002</v>
          </cell>
        </row>
        <row r="1240">
          <cell r="A1240" t="str">
            <v>DMET/1999/C/339 - Little Mtn: Rplc MAS Master Base Station</v>
          </cell>
          <cell r="B1240">
            <v>14344.9</v>
          </cell>
        </row>
        <row r="1241">
          <cell r="A1241" t="str">
            <v>DMET/1999/C/340 - Cutler: Rplc MAS Master Base Station</v>
          </cell>
          <cell r="B1241">
            <v>17523.16</v>
          </cell>
        </row>
        <row r="1242">
          <cell r="A1242" t="str">
            <v>DMET/1999/C/343 - AT&amp;T: Microwave Replacement</v>
          </cell>
          <cell r="B1242">
            <v>-282582.95999999996</v>
          </cell>
        </row>
        <row r="1243">
          <cell r="A1243" t="str">
            <v>DMET/1999/C/344 - Grow Sub: Rplc 138-12.5 Transformer</v>
          </cell>
          <cell r="B1243">
            <v>758175.3899999999</v>
          </cell>
        </row>
        <row r="1244">
          <cell r="A1244" t="str">
            <v>DMET/1999/C/346 - Granger MW Alarm Master: Rplc Protocol</v>
          </cell>
          <cell r="B1244">
            <v>19.949999999999818</v>
          </cell>
        </row>
        <row r="1245">
          <cell r="A1245" t="str">
            <v>DMET/1999/C/347 - Salt Lake Area: Convert to Repeaters</v>
          </cell>
          <cell r="B1245">
            <v>43390.61</v>
          </cell>
        </row>
        <row r="1246">
          <cell r="A1246" t="str">
            <v>DMET/1999/C/348 - SLC Metro-Rplc Obsolete Mobile Radios</v>
          </cell>
          <cell r="B1246">
            <v>238.37</v>
          </cell>
        </row>
        <row r="1247">
          <cell r="A1247" t="str">
            <v>DMET/1999/C/349 - Metro Tornado Damage</v>
          </cell>
          <cell r="B1247">
            <v>725267.37</v>
          </cell>
        </row>
        <row r="1248">
          <cell r="A1248" t="str">
            <v>DMET/1999/C/350 - McCl-Emigr Tap: Ins 1.4 mi 46kV UG</v>
          </cell>
          <cell r="B1248">
            <v>0</v>
          </cell>
        </row>
        <row r="1249">
          <cell r="A1249" t="str">
            <v>DMET/1999/C/351 - Parkway Sub: Instl 2 ABS, UG Across 33rd</v>
          </cell>
          <cell r="B1249">
            <v>0</v>
          </cell>
        </row>
        <row r="1250">
          <cell r="A1250" t="str">
            <v>DMET/1999/C/352 - West Temple Sub: 46 kV UG Cable Repl</v>
          </cell>
          <cell r="B1250">
            <v>496175.82</v>
          </cell>
        </row>
        <row r="1251">
          <cell r="A1251" t="str">
            <v>DMET/1999/C/353 - Terminal 138kV Sub: Replace SOE RTU</v>
          </cell>
          <cell r="B1251">
            <v>0</v>
          </cell>
        </row>
        <row r="1252">
          <cell r="A1252" t="str">
            <v>DMET/1999/C/354 - Centerville: Repl 48 v Battery</v>
          </cell>
          <cell r="B1252">
            <v>11164.55</v>
          </cell>
        </row>
        <row r="1253">
          <cell r="A1253" t="str">
            <v>DMET/1999/C/355 - Chevron: Repl 125 v Battery</v>
          </cell>
          <cell r="B1253">
            <v>25377.030000000002</v>
          </cell>
        </row>
        <row r="1254">
          <cell r="A1254" t="str">
            <v>DMET/1999/C/356 - McDonnell Douglas: Repl 48 v Battery</v>
          </cell>
          <cell r="B1254">
            <v>7317.37</v>
          </cell>
        </row>
        <row r="1255">
          <cell r="A1255" t="str">
            <v>DMET/1999/C/357 - North Bench: Repl 48 v Battery</v>
          </cell>
          <cell r="B1255">
            <v>9017.09</v>
          </cell>
        </row>
        <row r="1256">
          <cell r="A1256" t="str">
            <v>DMET/1999/C/358 - North West: Repl 48 v Battery</v>
          </cell>
          <cell r="B1256">
            <v>6594.9299999999994</v>
          </cell>
        </row>
        <row r="1257">
          <cell r="A1257" t="str">
            <v>DMET/1999/C/359 - Oakland: Repl #11 12 kV Recloser</v>
          </cell>
          <cell r="B1257">
            <v>23022.57</v>
          </cell>
        </row>
        <row r="1258">
          <cell r="A1258" t="str">
            <v>DMET/1999/C/360 - Oakland: Repl 48 v Battery</v>
          </cell>
          <cell r="B1258">
            <v>9576.27</v>
          </cell>
        </row>
        <row r="1259">
          <cell r="A1259" t="str">
            <v>DMET/1999/C/361 - Research Park: Repl 48 v Battery</v>
          </cell>
          <cell r="B1259">
            <v>7243.87</v>
          </cell>
        </row>
        <row r="1260">
          <cell r="A1260" t="str">
            <v>DMET/1999/C/362 - Southeast: Replace Brown Glass</v>
          </cell>
          <cell r="B1260">
            <v>0</v>
          </cell>
        </row>
        <row r="1261">
          <cell r="A1261" t="str">
            <v>DMET/1999/C/363 - Southwest: Replace Brown Glass</v>
          </cell>
          <cell r="B1261">
            <v>0</v>
          </cell>
        </row>
        <row r="1262">
          <cell r="A1262" t="str">
            <v>DMET/1999/C/364 - Terminal: Repl 138 Ctrl Bld 125v Battery</v>
          </cell>
          <cell r="B1262">
            <v>30630.28</v>
          </cell>
        </row>
        <row r="1263">
          <cell r="A1263" t="str">
            <v>DMET/1999/C/365 - Granger: Repl #16 12kV Recloser</v>
          </cell>
          <cell r="B1263">
            <v>23887.699999999997</v>
          </cell>
        </row>
        <row r="1264">
          <cell r="A1264" t="str">
            <v>DMET/1999/C/366 - Valley Center: Repl #11 12 kV Recloser</v>
          </cell>
          <cell r="B1264">
            <v>0</v>
          </cell>
        </row>
        <row r="1265">
          <cell r="A1265" t="str">
            <v>DMET/1999/C/367 - Valley Center: Repl #13 12 kV Recloser</v>
          </cell>
          <cell r="B1265">
            <v>66034.5</v>
          </cell>
        </row>
        <row r="1266">
          <cell r="A1266" t="str">
            <v>DMET/1999/C/370 - Utah - Purchase 138-12.5kV Mobile</v>
          </cell>
          <cell r="B1266">
            <v>116440.73000000001</v>
          </cell>
        </row>
        <row r="1267">
          <cell r="A1267" t="str">
            <v>DMET/1999/C/373 - Amoco: Install New 46kV Fuses</v>
          </cell>
          <cell r="B1267">
            <v>13392.650000000001</v>
          </cell>
        </row>
        <row r="1268">
          <cell r="A1268" t="str">
            <v>DMET/1999/C/374 - Decker Lake: CB16 Repair</v>
          </cell>
          <cell r="B1268">
            <v>17330.849999999999</v>
          </cell>
        </row>
        <row r="1269">
          <cell r="A1269" t="str">
            <v>DMET/1999/C/375 - No Utah: Misc Channelization</v>
          </cell>
          <cell r="B1269">
            <v>18110.48</v>
          </cell>
        </row>
        <row r="1270">
          <cell r="A1270" t="str">
            <v>DMET/1999/C/377 - SORENSON TECH PARK OLD WO1043659</v>
          </cell>
          <cell r="B1270">
            <v>15166.27</v>
          </cell>
        </row>
        <row r="1271">
          <cell r="A1271" t="str">
            <v>DMET/1999/C/378 - Lake Point Sub: Rpl Brn Glass &amp; Switches</v>
          </cell>
          <cell r="B1271">
            <v>8354.7000000000007</v>
          </cell>
        </row>
        <row r="1272">
          <cell r="A1272" t="str">
            <v>DMET/1999/C/379 - SL AIRPORT: SCADA TRSFR SWITCH TT14 &amp; 29</v>
          </cell>
          <cell r="B1272">
            <v>73092.850000000006</v>
          </cell>
        </row>
        <row r="1273">
          <cell r="A1273" t="str">
            <v>DMET/1999/C/380 - STONEBRIGE PRO SHOP TEMP 4475 W 2400 S</v>
          </cell>
          <cell r="B1273">
            <v>1108.05</v>
          </cell>
        </row>
        <row r="1274">
          <cell r="A1274" t="str">
            <v>DMET/1999/C/381 - STONEBRIDGE TEMP  4750 W 2400 S</v>
          </cell>
          <cell r="B1274">
            <v>5027.2000000000007</v>
          </cell>
        </row>
        <row r="1275">
          <cell r="A1275" t="str">
            <v>DMET/1999/C/382 - Medical Sub: 48V Battery</v>
          </cell>
          <cell r="B1275">
            <v>3176.52</v>
          </cell>
        </row>
        <row r="1276">
          <cell r="A1276" t="str">
            <v>DMET/2000/C/001 - Southeast #3 - Con 4 to 12KV Rec 6 block</v>
          </cell>
          <cell r="B1276">
            <v>102684.19</v>
          </cell>
        </row>
        <row r="1277">
          <cell r="A1277" t="str">
            <v>DMET/2000/C/002 - Southeast #7 - Con 4 to 12KV Rec 2 block</v>
          </cell>
          <cell r="B1277">
            <v>121967.26</v>
          </cell>
        </row>
        <row r="1278">
          <cell r="A1278" t="str">
            <v>DMET/2000/C/003 - Hogle Bank 1 - load transer, reconductor</v>
          </cell>
          <cell r="B1278">
            <v>0</v>
          </cell>
        </row>
        <row r="1279">
          <cell r="A1279" t="str">
            <v>DMET/2000/C/004 - Meadowbrook #11 - line rebuild</v>
          </cell>
          <cell r="B1279">
            <v>0</v>
          </cell>
        </row>
        <row r="1280">
          <cell r="A1280" t="str">
            <v>DMET/2000/C/005 - Emigration #11 Reconductor 7 blocks</v>
          </cell>
          <cell r="B1280">
            <v>0</v>
          </cell>
        </row>
        <row r="1281">
          <cell r="A1281" t="str">
            <v>DMET/2000/C/006 - Southeast #12 - Reconductor 3 blocks</v>
          </cell>
          <cell r="B1281">
            <v>0</v>
          </cell>
        </row>
        <row r="1282">
          <cell r="A1282" t="str">
            <v>DMET/2000/C/007 - McClelland Bank 2 - Install 6300 kVAR</v>
          </cell>
          <cell r="B1282">
            <v>0</v>
          </cell>
        </row>
        <row r="1283">
          <cell r="A1283" t="str">
            <v>DMET/2000/C/008 - Northern Utah: Repl Obsol Mobile Radios</v>
          </cell>
          <cell r="B1283">
            <v>91327.569999999992</v>
          </cell>
        </row>
        <row r="1284">
          <cell r="A1284" t="str">
            <v>DMET/2000/C/009 - Trunked Radio System - Wasatch Front</v>
          </cell>
          <cell r="B1284">
            <v>100891</v>
          </cell>
        </row>
        <row r="1285">
          <cell r="A1285" t="str">
            <v>DMET/2000/C/010 - Hunter #13 - Load Transfer</v>
          </cell>
          <cell r="B1285">
            <v>3226.59</v>
          </cell>
        </row>
        <row r="1286">
          <cell r="A1286" t="str">
            <v>DMET/2000/C/011 - Ridgeland - #17 to #11 Load Transfer</v>
          </cell>
          <cell r="B1286">
            <v>10.85</v>
          </cell>
        </row>
        <row r="1287">
          <cell r="A1287" t="str">
            <v>DMET/2000/C/012 - Riter #11/Lakepark #11-Xfer Bld 3 blocks</v>
          </cell>
          <cell r="B1287">
            <v>147864.85</v>
          </cell>
        </row>
        <row r="1288">
          <cell r="A1288" t="str">
            <v>DMET/2000/C/013 - 13th So #3 - Rec 1 Block</v>
          </cell>
          <cell r="B1288">
            <v>0</v>
          </cell>
        </row>
        <row r="1289">
          <cell r="A1289" t="str">
            <v>DMET/2000/C/014 - Cottonwood #14 - Rec 5 Blocks</v>
          </cell>
          <cell r="B1289">
            <v>0</v>
          </cell>
        </row>
        <row r="1290">
          <cell r="A1290" t="str">
            <v>DMET/2000/C/015 - Hogle #11 - VA Hospital UG Cable</v>
          </cell>
          <cell r="B1290">
            <v>0</v>
          </cell>
        </row>
        <row r="1291">
          <cell r="A1291" t="str">
            <v>DMET/2000/C/016 - Hogle #12 - Rec 2 Blocks</v>
          </cell>
          <cell r="B1291">
            <v>0</v>
          </cell>
        </row>
        <row r="1292">
          <cell r="A1292" t="str">
            <v>DMET/2000/C/017 - McClelland #13 - Load Xfer, Rec</v>
          </cell>
          <cell r="B1292">
            <v>23834.710000000003</v>
          </cell>
        </row>
        <row r="1293">
          <cell r="A1293" t="str">
            <v>DMET/2000/C/018 - Northeast #6 - Rec 1400 ft.</v>
          </cell>
          <cell r="B1293">
            <v>0</v>
          </cell>
        </row>
        <row r="1294">
          <cell r="A1294" t="str">
            <v>DMET/2000/C/019 - Ridgeland #16 - Rec 4 Blocks</v>
          </cell>
          <cell r="B1294">
            <v>231617.07</v>
          </cell>
        </row>
        <row r="1295">
          <cell r="A1295" t="str">
            <v>DMET/2000/C/020 - Riter #12 - Rec 8 Blocks</v>
          </cell>
          <cell r="B1295">
            <v>0</v>
          </cell>
        </row>
        <row r="1296">
          <cell r="A1296" t="str">
            <v>DMET/2000/C/021 - Southeast #11 - Rec 2 Blocks</v>
          </cell>
          <cell r="B1296">
            <v>0</v>
          </cell>
        </row>
        <row r="1297">
          <cell r="A1297" t="str">
            <v>DMET/2000/C/022 - Southwest #1 &amp; 2 - Install 1800 kVAR</v>
          </cell>
          <cell r="B1297">
            <v>0</v>
          </cell>
        </row>
        <row r="1298">
          <cell r="A1298" t="str">
            <v>DMET/2000/C/023 - WEST TEMPLE SUB: ADD SCADA POINTS</v>
          </cell>
          <cell r="B1298">
            <v>13995.36</v>
          </cell>
        </row>
        <row r="1299">
          <cell r="A1299" t="str">
            <v>DMET/2000/C/024 - BRUNSWICK SUB: ADD SCADA POINTS</v>
          </cell>
          <cell r="B1299">
            <v>13479.869999999999</v>
          </cell>
        </row>
        <row r="1300">
          <cell r="A1300" t="str">
            <v>DMET/2000/C/025 - THIRD WEST SUB: ADD SCADA POINTS</v>
          </cell>
          <cell r="B1300">
            <v>16990.05</v>
          </cell>
        </row>
        <row r="1301">
          <cell r="A1301" t="str">
            <v>DMET/2000/C/028 - West Temple Sub: Replace Brown Glass</v>
          </cell>
          <cell r="B1301">
            <v>90013.77</v>
          </cell>
        </row>
        <row r="1302">
          <cell r="A1302" t="str">
            <v>DMET/2000/C/029 - Judge Sub: Replace Brown Glass</v>
          </cell>
          <cell r="B1302">
            <v>69885.63</v>
          </cell>
        </row>
        <row r="1303">
          <cell r="A1303" t="str">
            <v>DMET/2000/C/030 - Third West Sub: Replace Brown Glass</v>
          </cell>
          <cell r="B1303">
            <v>90261.08</v>
          </cell>
        </row>
        <row r="1304">
          <cell r="A1304" t="str">
            <v>DMET/2000/C/031 - Emigration Sub: Add SCADA Amps to Fdrs</v>
          </cell>
          <cell r="B1304">
            <v>24415.5</v>
          </cell>
        </row>
        <row r="1305">
          <cell r="A1305" t="str">
            <v>DMET/2000/C/032 - Orange Sub: Replace Brown Glass</v>
          </cell>
          <cell r="B1305">
            <v>28558.42</v>
          </cell>
        </row>
        <row r="1306">
          <cell r="A1306" t="str">
            <v>DMET/2000/C/033 - Capitol Sub: Brown Glass Replacement</v>
          </cell>
          <cell r="B1306">
            <v>11325.01</v>
          </cell>
        </row>
        <row r="1307">
          <cell r="A1307" t="str">
            <v>DMET/2001/C/001 - University Sub: Replace Brown glass.</v>
          </cell>
          <cell r="B1307">
            <v>92627.27</v>
          </cell>
        </row>
        <row r="1308">
          <cell r="A1308" t="str">
            <v>DMET/2001/C/002 - Morton Court Sub: Add West Wall</v>
          </cell>
          <cell r="B1308">
            <v>128136.95</v>
          </cell>
        </row>
        <row r="1309">
          <cell r="A1309" t="str">
            <v>DMET/2001/C/003 - Grantsville: Incr Cap 46-12.5KV 10.5MVA</v>
          </cell>
          <cell r="B1309">
            <v>919933.22</v>
          </cell>
        </row>
        <row r="1310">
          <cell r="A1310" t="str">
            <v>DMET/2001/C/004 - Stansbury Sub: Incr Cap 46-12.5KV 25MVA</v>
          </cell>
          <cell r="B1310">
            <v>35098.28</v>
          </cell>
        </row>
        <row r="1311">
          <cell r="A1311" t="str">
            <v>DMET/2001/C/005 - Lake Park: Instl 2nd 138-12.5KV Xfmr</v>
          </cell>
          <cell r="B1311">
            <v>2291590.9</v>
          </cell>
        </row>
        <row r="1312">
          <cell r="A1312" t="str">
            <v>DMET/2001/C/006 - Centennial Sub Bank #1: Repl Xfmr LTC</v>
          </cell>
          <cell r="B1312">
            <v>31184.49</v>
          </cell>
        </row>
        <row r="1313">
          <cell r="A1313" t="str">
            <v>DMET/2001/C/007 - UTA - Light Rail E-W Corridor</v>
          </cell>
          <cell r="B1313">
            <v>41761.160000000003</v>
          </cell>
        </row>
        <row r="1314">
          <cell r="A1314" t="str">
            <v>DMET/2001/C/008 - Northeast #14: Reconductor</v>
          </cell>
          <cell r="B1314">
            <v>0</v>
          </cell>
        </row>
        <row r="1315">
          <cell r="A1315" t="str">
            <v>DMET/2001/C/009 - Cottonwood #18: Reconductor 1/0</v>
          </cell>
          <cell r="B1315">
            <v>0</v>
          </cell>
        </row>
        <row r="1316">
          <cell r="A1316" t="str">
            <v>DMET/2001/C/010 - Cudahy #11: New Circuit</v>
          </cell>
          <cell r="B1316">
            <v>0</v>
          </cell>
        </row>
        <row r="1317">
          <cell r="A1317" t="str">
            <v>DMET/2001/C/011 - Ridgeland #14: Switchgear changeout</v>
          </cell>
          <cell r="B1317">
            <v>0</v>
          </cell>
        </row>
        <row r="1318">
          <cell r="A1318" t="str">
            <v>DMET/2001/C/012 - Brunswick #816: 7200-12.47 convert</v>
          </cell>
          <cell r="B1318">
            <v>0</v>
          </cell>
        </row>
        <row r="1319">
          <cell r="A1319" t="str">
            <v>DMET/2001/C/013 - Parrish #12: #4 ACSR to 477 AAC .3 miles</v>
          </cell>
          <cell r="B1319">
            <v>0</v>
          </cell>
        </row>
        <row r="1320">
          <cell r="A1320" t="str">
            <v>DMET/2001/C/014 - Parrish #12: Pick up load from Farm</v>
          </cell>
          <cell r="B1320">
            <v>0</v>
          </cell>
        </row>
        <row r="1321">
          <cell r="A1321" t="str">
            <v>DMET/2001/C/015 - 2001 Utah Transformer Purchases</v>
          </cell>
          <cell r="B1321">
            <v>23283.59</v>
          </cell>
        </row>
        <row r="1322">
          <cell r="A1322" t="str">
            <v>DMET/2001/C/016 - McClelland #4: Install 2nd Transformer</v>
          </cell>
          <cell r="B1322">
            <v>2670228.4900000002</v>
          </cell>
        </row>
        <row r="1323">
          <cell r="A1323" t="str">
            <v>DMET/2001/C/017 - Emigration Sub:Reloc Xfmr, Incr Capacity</v>
          </cell>
          <cell r="B1323">
            <v>207240.15999999997</v>
          </cell>
        </row>
        <row r="1324">
          <cell r="A1324" t="str">
            <v>DMET/2001/C/018 - Riter #11: 1 ph to 3 ph conv 8000W</v>
          </cell>
          <cell r="B1324">
            <v>0</v>
          </cell>
        </row>
        <row r="1325">
          <cell r="A1325" t="str">
            <v>DMET/2001/C/020 - SLC/Ogden G&amp;W Switch Replacement</v>
          </cell>
          <cell r="B1325">
            <v>584704.06999999995</v>
          </cell>
        </row>
        <row r="1326">
          <cell r="A1326" t="str">
            <v>DMET/2001/C/021 - Purchase Spare 138-12.5kV 30Mva Xfrmr</v>
          </cell>
          <cell r="B1326">
            <v>551161.86</v>
          </cell>
        </row>
        <row r="1327">
          <cell r="A1327" t="str">
            <v>DMET/2001/C/022 - Third West Sub: Lighting</v>
          </cell>
          <cell r="B1327">
            <v>6628.1799999999994</v>
          </cell>
        </row>
        <row r="1328">
          <cell r="A1328" t="str">
            <v>DMET/2001/C/023 - Snarr Sub: Repl Failed Xfrmr w/Spare</v>
          </cell>
          <cell r="B1328">
            <v>-2.0463630789890885E-12</v>
          </cell>
        </row>
        <row r="1329">
          <cell r="A1329" t="str">
            <v>DMET/2001/C/024 - Cudahy 11 &amp; 13: Upgrade N. Salt Lake Sub</v>
          </cell>
          <cell r="B1329">
            <v>254570.21</v>
          </cell>
        </row>
        <row r="1330">
          <cell r="A1330" t="str">
            <v>DMET/2001/C/025 - Lakepark #15 - Double Circuit</v>
          </cell>
          <cell r="B1330">
            <v>575748.52</v>
          </cell>
        </row>
        <row r="1331">
          <cell r="A1331" t="str">
            <v>DMET/2001/C/026 - Lakepark #17 - Tie to Centennial #16</v>
          </cell>
          <cell r="B1331">
            <v>331632.19</v>
          </cell>
        </row>
        <row r="1332">
          <cell r="A1332" t="str">
            <v>DMET/2001/C/027 - Rose Park #11 - Reconductor 7 blocks</v>
          </cell>
          <cell r="B1332">
            <v>282191.70000000007</v>
          </cell>
        </row>
        <row r="1333">
          <cell r="A1333" t="str">
            <v>DMET/2001/C/028 - Wasatch Front June 2001 Projects</v>
          </cell>
          <cell r="B1333">
            <v>582550.73999999987</v>
          </cell>
        </row>
        <row r="1334">
          <cell r="A1334" t="str">
            <v>DMET/2001/C/029 - Dumas-#2 Transformer-rebuild LTC</v>
          </cell>
          <cell r="B1334">
            <v>58461.72</v>
          </cell>
        </row>
        <row r="1335">
          <cell r="A1335" t="str">
            <v>DMET/2001/C/030 - TERMINAL CB41 OVERHAUL</v>
          </cell>
          <cell r="B1335">
            <v>15549.43</v>
          </cell>
        </row>
        <row r="1336">
          <cell r="A1336" t="str">
            <v>DMET/2001/C/031 - Dumas-#1 Transformer Overhaul LTC</v>
          </cell>
          <cell r="B1336">
            <v>51573.02</v>
          </cell>
        </row>
        <row r="1337">
          <cell r="A1337" t="str">
            <v>DMET/2001/C/032 - Terminal-CB105-replace contacts</v>
          </cell>
          <cell r="B1337">
            <v>10068.89</v>
          </cell>
        </row>
        <row r="1338">
          <cell r="A1338" t="str">
            <v>DMET/2001/C/033 - Gadsby-CB41-overhaul</v>
          </cell>
          <cell r="B1338">
            <v>1309.73</v>
          </cell>
        </row>
        <row r="1339">
          <cell r="A1339" t="str">
            <v>DMET/2002/C/001 - System Spare:Rbld T4395 43.8-12.47kV</v>
          </cell>
          <cell r="B1339">
            <v>267324.24</v>
          </cell>
        </row>
        <row r="1340">
          <cell r="A1340" t="str">
            <v>DMET/2002/C/004 - UTA Subtransmission Relocation</v>
          </cell>
          <cell r="B1340">
            <v>-6689.2099999999991</v>
          </cell>
        </row>
        <row r="1341">
          <cell r="A1341" t="str">
            <v>DMET/2003/C/001 - McClelland-Emigr Tap 46-SEE DMET2003C004</v>
          </cell>
          <cell r="B1341">
            <v>0</v>
          </cell>
        </row>
        <row r="1342">
          <cell r="A1342" t="str">
            <v>DMET/2003/C/002 - SCC to Cutler Replace Microwave</v>
          </cell>
          <cell r="B1342">
            <v>2599460.19</v>
          </cell>
        </row>
        <row r="1343">
          <cell r="A1343" t="str">
            <v>DMET/2003/C/003 - Improve Power Quality Master Station</v>
          </cell>
          <cell r="B1343">
            <v>117974.25</v>
          </cell>
        </row>
        <row r="1344">
          <cell r="A1344" t="str">
            <v>DMET/2003/C/004 - McClelland-Emigration Tap 1.4Mi 46kV UG</v>
          </cell>
          <cell r="B1344">
            <v>366.42</v>
          </cell>
        </row>
        <row r="1345">
          <cell r="A1345" t="str">
            <v>DMET/2003/C/005 - Jordan NorthWest Rebld 46kV Sing Ckt Ln</v>
          </cell>
          <cell r="B1345">
            <v>10143.44</v>
          </cell>
        </row>
        <row r="1346">
          <cell r="A1346" t="str">
            <v>DMET/2004/C/001 - Ridgeland Getaways 720 ft 1000 Al UG</v>
          </cell>
          <cell r="B1346">
            <v>0</v>
          </cell>
        </row>
        <row r="1347">
          <cell r="A1347" t="str">
            <v>DMOA/1999/C/003 - CRESCENT CITY - MOAB COMMUNICATIONS EQUI</v>
          </cell>
          <cell r="B1347">
            <v>1437.19</v>
          </cell>
        </row>
        <row r="1348">
          <cell r="A1348" t="str">
            <v>DMOA/1999/C/004 - NAVAJO RESERVATION ELECTRIFICATION</v>
          </cell>
          <cell r="B1348">
            <v>-99215.37</v>
          </cell>
        </row>
        <row r="1349">
          <cell r="A1349" t="str">
            <v>DMOA/1999/C/007 - ABAJO PEAK - DOORS ON BUILDING BROKEN</v>
          </cell>
          <cell r="B1349">
            <v>290.20999999999998</v>
          </cell>
        </row>
        <row r="1350">
          <cell r="A1350" t="str">
            <v>DMOA/1999/C/010 - MOAB RELAY - PORTABLE PENTIUM</v>
          </cell>
          <cell r="B1350">
            <v>526.71</v>
          </cell>
        </row>
        <row r="1351">
          <cell r="A1351" t="str">
            <v>DMOA/1999/C/013 - ABAJO PEAK-REPLACE BASE STATION</v>
          </cell>
          <cell r="B1351">
            <v>20873.920000000002</v>
          </cell>
        </row>
        <row r="1352">
          <cell r="A1352" t="str">
            <v>DMOA/1999/C/015 - MOAB RELAY - DRY WELL CALIBRATOR</v>
          </cell>
          <cell r="B1352">
            <v>-3701.7799999999997</v>
          </cell>
        </row>
        <row r="1353">
          <cell r="A1353" t="str">
            <v>DMOA/1999/C/019 - SOUTHERN UTAH: MULTIPLEX UPGRADES (MC-40</v>
          </cell>
          <cell r="B1353">
            <v>6455.6399999999994</v>
          </cell>
        </row>
        <row r="1354">
          <cell r="A1354" t="str">
            <v>DMOA/1999/C/020 - PURCHASE SUBSTATION PROPERTY IN MOAB CIT</v>
          </cell>
          <cell r="B1354">
            <v>3.33</v>
          </cell>
        </row>
        <row r="1355">
          <cell r="A1355" t="str">
            <v>DMOA/1999/C/024 - Moab City #1: Incr Cap (7 MVA)</v>
          </cell>
          <cell r="B1355">
            <v>470565.34</v>
          </cell>
        </row>
        <row r="1356">
          <cell r="A1356" t="str">
            <v>DMOA/1999/C/028 - SPANISH VALLEY SUB: Rplc 48V Btry &amp; Chgr</v>
          </cell>
          <cell r="B1356">
            <v>6966.77</v>
          </cell>
        </row>
        <row r="1357">
          <cell r="A1357" t="str">
            <v>DMOA/1999/C/029 - GREEN RIVER SUB: RPLC 48V BTRY &amp; CHGR</v>
          </cell>
          <cell r="B1357">
            <v>7054.64</v>
          </cell>
        </row>
        <row r="1358">
          <cell r="A1358" t="str">
            <v>DMOA/2000/C/001 - Superior: Replace 12kV Breaker</v>
          </cell>
          <cell r="B1358">
            <v>0</v>
          </cell>
        </row>
        <row r="1359">
          <cell r="A1359" t="str">
            <v>DMOA/2000/C/002 - LaSal - Rep 3 Regulators</v>
          </cell>
          <cell r="B1359">
            <v>72.510000000000005</v>
          </cell>
        </row>
        <row r="1360">
          <cell r="A1360" t="str">
            <v>DMOA/2000/C/003 - Superior Sub rep 3 regulators</v>
          </cell>
          <cell r="B1360">
            <v>0</v>
          </cell>
        </row>
        <row r="1361">
          <cell r="A1361" t="str">
            <v>DMOA/2000/C/004 - Bluff: Repl 3 Regulators</v>
          </cell>
          <cell r="B1361">
            <v>1306.6199999999999</v>
          </cell>
        </row>
        <row r="1362">
          <cell r="A1362" t="str">
            <v>DMOA/2000/C/005 - Bluff 11 - Install 1 Ph Voltage Reg</v>
          </cell>
          <cell r="B1362">
            <v>0</v>
          </cell>
        </row>
        <row r="1363">
          <cell r="A1363" t="str">
            <v>DMOA/2000/C/007 - Moab 11-Load Xfer to 14, Add Caps &amp; Regs</v>
          </cell>
          <cell r="B1363">
            <v>0</v>
          </cell>
        </row>
        <row r="1364">
          <cell r="A1364" t="str">
            <v>DMOA/2000/C/008 - Moab 14 - Recond .25 mi #2 to 477</v>
          </cell>
          <cell r="B1364">
            <v>0</v>
          </cell>
        </row>
        <row r="1365">
          <cell r="A1365" t="str">
            <v>DMOA/2000/C/009 - Montezuma #12 - Phase Swap</v>
          </cell>
          <cell r="B1365">
            <v>0</v>
          </cell>
        </row>
        <row r="1366">
          <cell r="A1366" t="str">
            <v>DMOA/2000/C/010 - Spanish Valley 11 - Add Line Caps</v>
          </cell>
          <cell r="B1366">
            <v>0</v>
          </cell>
        </row>
        <row r="1367">
          <cell r="A1367" t="str">
            <v>DMOA/2000/C/012 - Hatch Sub: Replace Fixed Cell Phone</v>
          </cell>
          <cell r="B1367">
            <v>1786.78</v>
          </cell>
        </row>
        <row r="1368">
          <cell r="A1368" t="str">
            <v>DMOA/2001/C/001 - MOAB: TODA WEST-WEST OF HWY 191, BLUFF</v>
          </cell>
          <cell r="B1368">
            <v>53888.45</v>
          </cell>
        </row>
        <row r="1369">
          <cell r="A1369" t="str">
            <v>DMOA/2001/C/002 - Thompson Sub:Upgr Cpcty-USE DZCE2002C002</v>
          </cell>
          <cell r="B1369">
            <v>0</v>
          </cell>
        </row>
        <row r="1370">
          <cell r="A1370" t="str">
            <v>DMOA/2001/C/003 - Rattlesnake # 22: Repl Castle Vly Recl</v>
          </cell>
          <cell r="B1370">
            <v>0</v>
          </cell>
        </row>
        <row r="1371">
          <cell r="A1371" t="str">
            <v>DMOA/2001/C/004 - White Mesa #11: Rebuild 2 miles</v>
          </cell>
          <cell r="B1371">
            <v>0</v>
          </cell>
        </row>
        <row r="1372">
          <cell r="A1372" t="str">
            <v>DMOA/2003/C/001 - WSW #11: Mandated Ln Upgrd Blanding City</v>
          </cell>
          <cell r="B1372">
            <v>8325.2000000000007</v>
          </cell>
        </row>
        <row r="1373">
          <cell r="A1373" t="str">
            <v>DMOA/2004/C/001 - Rattlesnake 69kV Line</v>
          </cell>
          <cell r="B1373">
            <v>0</v>
          </cell>
        </row>
        <row r="1374">
          <cell r="A1374" t="str">
            <v>DMON/1999/C/001 - ST CHARLES TO UTAH BORDER REBUILD</v>
          </cell>
          <cell r="B1374">
            <v>0</v>
          </cell>
        </row>
        <row r="1375">
          <cell r="A1375" t="str">
            <v>DMON/1999/C/002 - DIST: MONTPELIER</v>
          </cell>
          <cell r="B1375">
            <v>0</v>
          </cell>
        </row>
        <row r="1376">
          <cell r="A1376" t="str">
            <v>DMON/1999/C/004 - Grace Cove: Replace CT's</v>
          </cell>
          <cell r="B1376">
            <v>19408.13</v>
          </cell>
        </row>
        <row r="1377">
          <cell r="A1377" t="str">
            <v>DMON/1999/C/005 - Horsley Sub: Replace WE Meter Control</v>
          </cell>
          <cell r="B1377">
            <v>4953.58</v>
          </cell>
        </row>
        <row r="1378">
          <cell r="A1378" t="str">
            <v>DMON/1999/C/006 - CONDA SUB: INCREASE CAPACITY FOR FMC</v>
          </cell>
          <cell r="B1378">
            <v>157801.81</v>
          </cell>
        </row>
        <row r="1379">
          <cell r="A1379" t="str">
            <v>DMON/1999/C/007 - Horsley Sub: Incr Cap 46/12.5, 3.75MVA</v>
          </cell>
          <cell r="B1379">
            <v>198937.27000000002</v>
          </cell>
        </row>
        <row r="1380">
          <cell r="A1380" t="str">
            <v>DMON/2000/C/012 - Eight Mile Sub: Rplc Failed Regulator</v>
          </cell>
          <cell r="B1380">
            <v>16277.689999999999</v>
          </cell>
        </row>
        <row r="1381">
          <cell r="A1381" t="str">
            <v>DMTS/1999/C/001 - UPGRADE PORTION OF 5G79 - MT SHASTA SKI</v>
          </cell>
          <cell r="B1381">
            <v>944.12999999999988</v>
          </cell>
        </row>
        <row r="1382">
          <cell r="A1382" t="str">
            <v>DMTS/1999/C/002 - WEED SUB - DISTRIBUTION CAPACITOR ADDITI</v>
          </cell>
          <cell r="B1382">
            <v>383.13</v>
          </cell>
        </row>
        <row r="1383">
          <cell r="A1383" t="str">
            <v>DMTS/2000/C/001 - Mt Shasta: Inc Dist Transformer Capcity</v>
          </cell>
          <cell r="B1383">
            <v>0</v>
          </cell>
        </row>
        <row r="1384">
          <cell r="A1384" t="str">
            <v>DMTS/2000/C/002 - Weed Sub 5G83: Replace 50 A Regs</v>
          </cell>
          <cell r="B1384">
            <v>21606.65</v>
          </cell>
        </row>
        <row r="1385">
          <cell r="A1385" t="str">
            <v>DMTS/2003/C/001 - Mt. Shasta City Rule 20 UG Conversion</v>
          </cell>
          <cell r="B1385">
            <v>0</v>
          </cell>
        </row>
        <row r="1386">
          <cell r="A1386" t="str">
            <v>DOGD/1999/C/001 - OGDEN CITY VAULT RELOCATION</v>
          </cell>
          <cell r="B1386">
            <v>0</v>
          </cell>
        </row>
        <row r="1387">
          <cell r="A1387" t="str">
            <v>DOGD/1999/C/002 - EAST LAYTON-NEW 46/12.5KV 25MVA LTC</v>
          </cell>
          <cell r="B1387">
            <v>1879753.72</v>
          </cell>
        </row>
        <row r="1388">
          <cell r="A1388" t="str">
            <v>DOGD/1999/C/003 - OGDEN CITY VAULT RELOCATN (See 2001C001)</v>
          </cell>
          <cell r="B1388">
            <v>242667.36000000002</v>
          </cell>
        </row>
        <row r="1389">
          <cell r="A1389" t="str">
            <v>DOGD/1999/C/004 - Gadsby-Riverdale A/B 46kV Line Rebuild</v>
          </cell>
          <cell r="B1389">
            <v>15791611.309999999</v>
          </cell>
        </row>
        <row r="1390">
          <cell r="A1390" t="str">
            <v>DOGD/1999/C/005 - WASATCH FRONT - CAPACITORS</v>
          </cell>
          <cell r="B1390">
            <v>1257574.58</v>
          </cell>
        </row>
        <row r="1391">
          <cell r="A1391" t="str">
            <v>DOGD/1999/C/006 - BOX ELDER SUB-INCR CAP FROM 2.8 TP 7MVA</v>
          </cell>
          <cell r="B1391">
            <v>448417.51</v>
          </cell>
        </row>
        <row r="1392">
          <cell r="A1392" t="str">
            <v>DOGD/1999/C/007 - NORTH OGDEN 46/12.5KV SUB-INCR CAP FRM 1</v>
          </cell>
          <cell r="B1392">
            <v>592314.45000000007</v>
          </cell>
        </row>
        <row r="1393">
          <cell r="A1393" t="str">
            <v>DOGD/1999/C/008 - WARREN SUB-INCREASE CAP FROM 14 TO 25MVA</v>
          </cell>
          <cell r="B1393">
            <v>135924.20000000007</v>
          </cell>
        </row>
        <row r="1394">
          <cell r="A1394" t="str">
            <v>DOGD/1999/C/009 - WEST OGDEN SUB: INCR. CAPACITY AND ADD C</v>
          </cell>
          <cell r="B1394">
            <v>829160.44</v>
          </cell>
        </row>
        <row r="1395">
          <cell r="A1395" t="str">
            <v>DOGD/1999/C/010 - West Ogden: Increase Capacity (carryover</v>
          </cell>
          <cell r="B1395">
            <v>0</v>
          </cell>
        </row>
        <row r="1396">
          <cell r="A1396" t="str">
            <v>DOGD/1999/C/019 - MOUNT OGDEN DISTRICT - DAMAGE TO COMPANY</v>
          </cell>
          <cell r="B1396">
            <v>0.45</v>
          </cell>
        </row>
        <row r="1397">
          <cell r="A1397" t="str">
            <v>DOGD/1999/C/020 - UDOT STREET LIGHTING MONTHLY MUNICIPAL B</v>
          </cell>
          <cell r="B1397">
            <v>1955.99</v>
          </cell>
        </row>
        <row r="1398">
          <cell r="A1398" t="str">
            <v>DOGD/1999/C/021 - DIST FACILITIES ACCOMODATIONS -OTHERS</v>
          </cell>
          <cell r="B1398">
            <v>226.16</v>
          </cell>
        </row>
        <row r="1399">
          <cell r="A1399" t="str">
            <v>DOGD/1999/C/022 - MOUNT OGDEN DISTRICT - DAMAGE TO COMPANY</v>
          </cell>
          <cell r="B1399">
            <v>1.51</v>
          </cell>
        </row>
        <row r="1400">
          <cell r="A1400" t="str">
            <v>DOGD/1999/C/024 - OGDEN 24TH STREET: CONVERT OH TO UG</v>
          </cell>
          <cell r="B1400">
            <v>-1218.8699999999999</v>
          </cell>
        </row>
        <row r="1401">
          <cell r="A1401" t="str">
            <v>DOGD/1999/C/025 - MOUNT OGDEN DISTRICT - DAMAGE TO COMPANY</v>
          </cell>
          <cell r="B1401">
            <v>49.67</v>
          </cell>
        </row>
        <row r="1402">
          <cell r="A1402" t="str">
            <v>DOGD/1999/C/026 - MOUNT OGDEN DISTRICT - DCP'S 1998</v>
          </cell>
          <cell r="B1402">
            <v>2642.54</v>
          </cell>
        </row>
        <row r="1403">
          <cell r="A1403" t="str">
            <v>DOGD/1999/C/027 - 1998 PURCHASE 3/4 TON 4X4 DIESEL PICKUP</v>
          </cell>
          <cell r="B1403">
            <v>1520.15</v>
          </cell>
        </row>
        <row r="1404">
          <cell r="A1404" t="str">
            <v>DOGD/1999/C/033 - UPGRADE 46 KV RELAY'S WEBER DEVILS SLIDE</v>
          </cell>
          <cell r="B1404">
            <v>-675.59</v>
          </cell>
        </row>
        <row r="1405">
          <cell r="A1405" t="str">
            <v>DOGD/1999/C/036 - KAYWEST: REPL 2 ABS W/BRKS &amp; INST 4.8 MV</v>
          </cell>
          <cell r="B1405">
            <v>220034.76</v>
          </cell>
        </row>
        <row r="1406">
          <cell r="A1406" t="str">
            <v>DOGD/1999/C/037 - RIVERDALE-INSTALL CAP BANK</v>
          </cell>
          <cell r="B1406">
            <v>-0.22</v>
          </cell>
        </row>
        <row r="1407">
          <cell r="A1407" t="str">
            <v>DOGD/1999/C/040 - EL MONTE SUB-NEW 46KV 24MVAR CAP BANK</v>
          </cell>
          <cell r="B1407">
            <v>-0.22</v>
          </cell>
        </row>
        <row r="1408">
          <cell r="A1408" t="str">
            <v>DOGD/1999/C/041 - OGDEN - UPGRADE FROM 286 TO PENTIUM - CO</v>
          </cell>
          <cell r="B1408">
            <v>2.74</v>
          </cell>
        </row>
        <row r="1409">
          <cell r="A1409" t="str">
            <v>DOGD/1999/C/042 - OGDEN AREA - MISCELLANEOUS CHANNELIZATIO</v>
          </cell>
          <cell r="B1409">
            <v>5079.05</v>
          </cell>
        </row>
        <row r="1410">
          <cell r="A1410" t="str">
            <v>DOGD/1999/C/043 - POWDER MTN.  MW SITE-INSTALL CONCRETE SN</v>
          </cell>
          <cell r="B1410">
            <v>10.35</v>
          </cell>
        </row>
        <row r="1411">
          <cell r="A1411" t="str">
            <v>DOGD/1999/C/044 - BOX ELDER SUB-REPLACE SINGLE TANK 3 PHAS</v>
          </cell>
          <cell r="B1411">
            <v>161.07</v>
          </cell>
        </row>
        <row r="1412">
          <cell r="A1412" t="str">
            <v>DOGD/1999/C/045 - LINCOLN SUB-REPLACE LANDSCAPING</v>
          </cell>
          <cell r="B1412">
            <v>68.44</v>
          </cell>
        </row>
        <row r="1413">
          <cell r="A1413" t="str">
            <v>DOGD/1999/C/049 - OGDEN APPARATUS-REPL VEH 5563</v>
          </cell>
          <cell r="B1413">
            <v>4763.3600000000006</v>
          </cell>
        </row>
        <row r="1414">
          <cell r="A1414" t="str">
            <v>DOGD/1999/C/051 - OGDEN APP-MECH BED FOR VEH 4638 REPLACEM</v>
          </cell>
          <cell r="B1414">
            <v>-258.12999999999994</v>
          </cell>
        </row>
        <row r="1415">
          <cell r="A1415" t="str">
            <v>DOGD/1999/C/053 - OGDEN COM-PURCH W&amp;G PSM-137 SELECTIVE LE</v>
          </cell>
          <cell r="B1415">
            <v>-0.02</v>
          </cell>
        </row>
        <row r="1416">
          <cell r="A1416" t="str">
            <v>DOGD/1999/C/059 - PROVIDE SERVICE TO INTERTAPE POLYMER</v>
          </cell>
          <cell r="B1416">
            <v>1082.8</v>
          </cell>
        </row>
        <row r="1417">
          <cell r="A1417" t="str">
            <v>DOGD/1999/C/060 - OGDEN - UPGRADE ANALOG MULTIPLEX - MC400</v>
          </cell>
          <cell r="B1417">
            <v>1651.34</v>
          </cell>
        </row>
        <row r="1418">
          <cell r="A1418" t="str">
            <v>DOGD/1999/C/061 - HONEYVILLE SUBSTATION - REPLACE 138KV AB</v>
          </cell>
          <cell r="B1418">
            <v>18654.71</v>
          </cell>
        </row>
        <row r="1419">
          <cell r="A1419" t="str">
            <v>DOGD/1999/C/065 - OGDEN, 925 CANYON ROAD, CAR HIT POLE</v>
          </cell>
          <cell r="B1419">
            <v>13.290000000000001</v>
          </cell>
        </row>
        <row r="1420">
          <cell r="A1420" t="str">
            <v>DOGD/1999/C/066 - SELL IN PLACE (1) LIGHT (1) 30' POLE (50</v>
          </cell>
          <cell r="B1420">
            <v>5.12</v>
          </cell>
        </row>
        <row r="1421">
          <cell r="A1421" t="str">
            <v>DOGD/1999/C/068 - INST INT. STR 80A &amp; TAP TO BOUNT. SUB</v>
          </cell>
          <cell r="B1421">
            <v>0</v>
          </cell>
        </row>
        <row r="1422">
          <cell r="A1422" t="str">
            <v>DOGD/1999/C/070 - CLINTON-CONSTRUCT 12.5 KV SUBSTATION.</v>
          </cell>
          <cell r="B1422">
            <v>951.3900000000001</v>
          </cell>
        </row>
        <row r="1423">
          <cell r="A1423" t="str">
            <v>DOGD/1999/C/072 - MORGAN: INSTALL NEW 46/12.5 KV SUBSTATIO</v>
          </cell>
          <cell r="B1423">
            <v>-2533.79</v>
          </cell>
        </row>
        <row r="1424">
          <cell r="A1424" t="str">
            <v>DOGD/1999/C/075 - EAST BENCH SUB: CONVERT TO 12.5 KV 22.4M</v>
          </cell>
          <cell r="B1424">
            <v>-44.93</v>
          </cell>
        </row>
        <row r="1425">
          <cell r="A1425" t="str">
            <v>DOGD/1999/C/078 - LAYTON SUB - REPLACE BROWN GLASS, REPAIR</v>
          </cell>
          <cell r="B1425">
            <v>1677.6100000000001</v>
          </cell>
        </row>
        <row r="1426">
          <cell r="A1426" t="str">
            <v>DOGD/1999/C/081 - MOUNT OGDEN DISTRICT - DCP'S 1999</v>
          </cell>
          <cell r="B1426">
            <v>23237.75</v>
          </cell>
        </row>
        <row r="1427">
          <cell r="A1427" t="str">
            <v>DOGD/1999/C/083 - NUCOR METERING</v>
          </cell>
          <cell r="B1427">
            <v>1.5</v>
          </cell>
        </row>
        <row r="1428">
          <cell r="A1428" t="str">
            <v>DOGD/1999/C/085 - OGDEN STANDARD EXAMINER:  CONSTRUCT 46-1</v>
          </cell>
          <cell r="B1428">
            <v>18.469999999999995</v>
          </cell>
        </row>
        <row r="1429">
          <cell r="A1429" t="str">
            <v>DOGD/1999/C/086 - WARREN SUB:  REPLACE REGULATORS AND PURC</v>
          </cell>
          <cell r="B1429">
            <v>-2668.71</v>
          </cell>
        </row>
        <row r="1430">
          <cell r="A1430" t="str">
            <v>DOGD/1999/C/087 - MINOR PROPERTY REPLACEMENTS FOR 1993 UNI</v>
          </cell>
          <cell r="B1430">
            <v>11526.06</v>
          </cell>
        </row>
        <row r="1431">
          <cell r="A1431" t="str">
            <v>DOGD/1999/C/088 - RIVERDALE-NOLLER ALARM REPLACEMENT</v>
          </cell>
          <cell r="B1431">
            <v>13139.11</v>
          </cell>
        </row>
        <row r="1432">
          <cell r="A1432" t="str">
            <v>DOGD/1999/C/089 - RIVERSIDE-NOLLER ALARM REPLACEMENT</v>
          </cell>
          <cell r="B1432">
            <v>26192.3</v>
          </cell>
        </row>
        <row r="1433">
          <cell r="A1433" t="str">
            <v>DOGD/1999/C/090 - OGDEN TECH OPS. PURCHASE HOT STICK AMP M</v>
          </cell>
          <cell r="B1433">
            <v>4078.55</v>
          </cell>
        </row>
        <row r="1434">
          <cell r="A1434" t="str">
            <v>DOGD/1999/C/091 - HONEYVILLE: REPLACE RTU</v>
          </cell>
          <cell r="B1434">
            <v>32877.620000000003</v>
          </cell>
        </row>
        <row r="1435">
          <cell r="A1435" t="str">
            <v>DOGD/1999/C/092 - TAYLOR SUB: INCREASE CAPACITY FROM 10.5</v>
          </cell>
          <cell r="B1435">
            <v>466237.26</v>
          </cell>
        </row>
        <row r="1436">
          <cell r="A1436" t="str">
            <v>DOGD/1999/C/094 - SNOW BASIN - CONSTRUCT NEW SUBSTATION</v>
          </cell>
          <cell r="B1436">
            <v>32937.089999999997</v>
          </cell>
        </row>
        <row r="1437">
          <cell r="A1437" t="str">
            <v>DOGD/1999/C/095 - OGDEN TECH OPS. MICRO-OHM METER PURCHASE</v>
          </cell>
          <cell r="B1437">
            <v>5352.15</v>
          </cell>
        </row>
        <row r="1438">
          <cell r="A1438" t="str">
            <v>DOGD/1999/C/096 - BEAR-RIVER SUB. REPLACE CKT BREAKER B-40</v>
          </cell>
          <cell r="B1438">
            <v>5426.38</v>
          </cell>
        </row>
        <row r="1439">
          <cell r="A1439" t="str">
            <v>DOGD/1999/C/097 - SUPERIOR - NORTH LOGAN SUB INCR TRANSF C</v>
          </cell>
          <cell r="B1439">
            <v>-0.28000000000000003</v>
          </cell>
        </row>
        <row r="1440">
          <cell r="A1440" t="str">
            <v>DOGD/1999/C/098 - OGDEN-REPLACE #4907 ELEC TECH TRUCK 3/4T</v>
          </cell>
          <cell r="B1440">
            <v>-2.5</v>
          </cell>
        </row>
        <row r="1441">
          <cell r="A1441" t="str">
            <v>DOGD/1999/C/099 - PHASE 1 RELOCATION FOR UDOT, ROY UTAH</v>
          </cell>
          <cell r="B1441">
            <v>4493.78</v>
          </cell>
        </row>
        <row r="1442">
          <cell r="A1442" t="str">
            <v>DOGD/1999/C/103 - Brigham City: Replace L&amp;N 2040 RTU</v>
          </cell>
          <cell r="B1442">
            <v>4058.1000000000004</v>
          </cell>
        </row>
        <row r="1443">
          <cell r="A1443" t="str">
            <v>DOGD/1999/C/105 - Newgate:  Add 12.5kV CB &amp; Circuit</v>
          </cell>
          <cell r="B1443">
            <v>0</v>
          </cell>
        </row>
        <row r="1444">
          <cell r="A1444" t="str">
            <v>DOGD/1999/C/106 - Pleasant View-Incr Cap (7MVA) &amp; Add Ckt</v>
          </cell>
          <cell r="B1444">
            <v>875054.49</v>
          </cell>
        </row>
        <row r="1445">
          <cell r="A1445" t="str">
            <v>DOGD/1999/C/111 - El Monte-Riverdale 46kV A&amp;B Lines: Rebld</v>
          </cell>
          <cell r="B1445">
            <v>38487.65</v>
          </cell>
        </row>
        <row r="1446">
          <cell r="A1446" t="str">
            <v>DOGD/1999/C/112 - El Monte-Snow Basin Tap: Rebuild 2.5 Mi</v>
          </cell>
          <cell r="B1446">
            <v>0</v>
          </cell>
        </row>
        <row r="1447">
          <cell r="A1447" t="str">
            <v>DOGD/1999/C/113 - El Monte-Uintah 46kV Line: Rebld 5.6 Mi</v>
          </cell>
          <cell r="B1447">
            <v>9.9999999991950972E-3</v>
          </cell>
        </row>
        <row r="1448">
          <cell r="A1448" t="str">
            <v>DOGD/1999/C/115 - 23rd St: Repl B-4226 CB #2</v>
          </cell>
          <cell r="B1448">
            <v>360.89</v>
          </cell>
        </row>
        <row r="1449">
          <cell r="A1449" t="str">
            <v>DOGD/1999/C/116 - McKay: Repl 48 v Battery</v>
          </cell>
          <cell r="B1449">
            <v>6229.14</v>
          </cell>
        </row>
        <row r="1450">
          <cell r="A1450" t="str">
            <v>DOGD/1999/C/117 - OUR &amp; D: Repl 48 v Battery</v>
          </cell>
          <cell r="B1450">
            <v>7737.24</v>
          </cell>
        </row>
        <row r="1451">
          <cell r="A1451" t="str">
            <v>DOGD/1999/C/118 - Riverdale: Replace ITE Relays</v>
          </cell>
          <cell r="B1451">
            <v>0</v>
          </cell>
        </row>
        <row r="1452">
          <cell r="A1452" t="str">
            <v>DOGD/1999/C/119 - Weber: Repl B-4237CB 1CB44</v>
          </cell>
          <cell r="B1452">
            <v>83982.5</v>
          </cell>
        </row>
        <row r="1453">
          <cell r="A1453" t="str">
            <v>DOGD/1999/C/120 - Weber: B-4238 CB 1CB48</v>
          </cell>
          <cell r="B1453">
            <v>98339.31</v>
          </cell>
        </row>
        <row r="1454">
          <cell r="A1454" t="str">
            <v>DOGD/1999/C/121 - Brickyard-2nd St: Rbld 46kV Line</v>
          </cell>
          <cell r="B1454">
            <v>0</v>
          </cell>
        </row>
        <row r="1455">
          <cell r="A1455" t="str">
            <v>DOGD/1999/C/124 - West Roy Circuit Breaker 11 Rep Contacts</v>
          </cell>
          <cell r="B1455">
            <v>2175.92</v>
          </cell>
        </row>
        <row r="1456">
          <cell r="A1456" t="str">
            <v>DOGD/1999/C/127 - Riverdale: Channelization</v>
          </cell>
          <cell r="B1456">
            <v>2578.96</v>
          </cell>
        </row>
        <row r="1457">
          <cell r="A1457" t="str">
            <v>DOGD/2000/C/001 - West Roy #14-Rec xfr frm Clearfield #14</v>
          </cell>
          <cell r="B1457">
            <v>0</v>
          </cell>
        </row>
        <row r="1458">
          <cell r="A1458" t="str">
            <v>DOGD/2000/C/003 - Newgate #14-Bld/Rec 477 xfr Linc #12</v>
          </cell>
          <cell r="B1458">
            <v>0</v>
          </cell>
        </row>
        <row r="1459">
          <cell r="A1459" t="str">
            <v>DOGD/2000/C/004 - West Comm #1&amp;#2 - con 5.1 MVA 4kV</v>
          </cell>
          <cell r="B1459">
            <v>0</v>
          </cell>
        </row>
        <row r="1460">
          <cell r="A1460" t="str">
            <v>DOGD/2000/C/005 - Marriot #13 - Bld 477 to DDO</v>
          </cell>
          <cell r="B1460">
            <v>0</v>
          </cell>
        </row>
        <row r="1461">
          <cell r="A1461" t="str">
            <v>DOGD/2000/C/006 - 23rd St #2 conv 1.3MVA 4Kv to 12.5 kV</v>
          </cell>
          <cell r="B1461">
            <v>0</v>
          </cell>
        </row>
        <row r="1462">
          <cell r="A1462" t="str">
            <v>DOGD/2000/C/007 - S Ogden #11 Rec 1 mi 250/#4-795/477</v>
          </cell>
          <cell r="B1462">
            <v>257350.36</v>
          </cell>
        </row>
        <row r="1463">
          <cell r="A1463" t="str">
            <v>DOGD/2000/C/009 - Uintah #12-Bld 4/0UG tie E Layton #12</v>
          </cell>
          <cell r="B1463">
            <v>0</v>
          </cell>
        </row>
        <row r="1464">
          <cell r="A1464" t="str">
            <v>DOGD/2000/C/010 - Pioneer #14-Rec 4800' 1/0 CU - 795</v>
          </cell>
          <cell r="B1464">
            <v>227845.88</v>
          </cell>
        </row>
        <row r="1465">
          <cell r="A1465" t="str">
            <v>DOGD/2000/C/011 - DDO - Install Neutral</v>
          </cell>
          <cell r="B1465">
            <v>0</v>
          </cell>
        </row>
        <row r="1466">
          <cell r="A1466" t="str">
            <v>DOGD/2000/C/012 - North Ogden #13 - UG Repl 3K ft</v>
          </cell>
          <cell r="B1466">
            <v>0</v>
          </cell>
        </row>
        <row r="1467">
          <cell r="A1467" t="str">
            <v>DOGD/2000/C/013 - McKay #13 - Rec 500' 3/0 ACSR to 795</v>
          </cell>
          <cell r="B1467">
            <v>0</v>
          </cell>
        </row>
        <row r="1468">
          <cell r="A1468" t="str">
            <v>DOGD/2000/C/014 - Brick Yard #11 - 1000 UG Cable Repl</v>
          </cell>
          <cell r="B1468">
            <v>0</v>
          </cell>
        </row>
        <row r="1469">
          <cell r="A1469" t="str">
            <v>DOGD/2000/C/015 - Brick Yard #11 - Reg Bank 328 A</v>
          </cell>
          <cell r="B1469">
            <v>0</v>
          </cell>
        </row>
        <row r="1470">
          <cell r="A1470" t="str">
            <v>DOGD/2000/C/019 - Lincoln #13 - Rec 150' #4 ACSR to 477</v>
          </cell>
          <cell r="B1470">
            <v>0</v>
          </cell>
        </row>
        <row r="1471">
          <cell r="A1471" t="str">
            <v>DOGD/2000/C/021 - Mountain Green #11 - Phase Swap</v>
          </cell>
          <cell r="B1471">
            <v>0</v>
          </cell>
        </row>
        <row r="1472">
          <cell r="A1472" t="str">
            <v>DOGD/2000/C/023 - So Ogden 13 - Rec 4700' #4ACSR to 477AAC</v>
          </cell>
          <cell r="B1472">
            <v>267425.25</v>
          </cell>
        </row>
        <row r="1473">
          <cell r="A1473" t="str">
            <v>DOGD/2000/C/024 - Uintah #12 - Rec 1500' #6 Stl to 1/0</v>
          </cell>
          <cell r="B1473">
            <v>0</v>
          </cell>
        </row>
        <row r="1474">
          <cell r="A1474" t="str">
            <v>DOGD/2000/C/029 - MCKAY SUB: ADD ANALOG POINTS</v>
          </cell>
          <cell r="B1474">
            <v>9339.56</v>
          </cell>
        </row>
        <row r="1475">
          <cell r="A1475" t="str">
            <v>DOGD/2000/C/030 - UINTAH SUB: ADD SCADA POINTS</v>
          </cell>
          <cell r="B1475">
            <v>22182.13</v>
          </cell>
        </row>
        <row r="1476">
          <cell r="A1476" t="str">
            <v>DOGD/2000/C/031 - WEST ROY LTC MAINTENANCE</v>
          </cell>
          <cell r="B1476">
            <v>83880.160000000003</v>
          </cell>
        </row>
        <row r="1477">
          <cell r="A1477" t="str">
            <v>DOGD/2000/C/032 - Harrison Boulevard: UG Conversion</v>
          </cell>
          <cell r="B1477">
            <v>0</v>
          </cell>
        </row>
        <row r="1478">
          <cell r="A1478" t="str">
            <v>DOGD/2000/C/033 - South Ogden: Add SCADA Points</v>
          </cell>
          <cell r="B1478">
            <v>12512.980000000001</v>
          </cell>
        </row>
        <row r="1479">
          <cell r="A1479" t="str">
            <v>DOGD/2000/C/034 - BRICK YARD #11 - REPL REG. CONTROLLERS</v>
          </cell>
          <cell r="B1479">
            <v>6488.22</v>
          </cell>
        </row>
        <row r="1480">
          <cell r="A1480" t="str">
            <v>DOGD/2000/C/035 - ELMONTE SUBSTATION/BAD METER &amp; TRIP COIL</v>
          </cell>
          <cell r="B1480">
            <v>7421.25</v>
          </cell>
        </row>
        <row r="1481">
          <cell r="A1481" t="str">
            <v>DOGD/2000/C/120 - IMC (GSL) LINE MAINT.</v>
          </cell>
          <cell r="B1481">
            <v>10416.549999999999</v>
          </cell>
        </row>
        <row r="1482">
          <cell r="A1482" t="str">
            <v>DOGD/2001/C/001 - Ogden Vaults 3 &amp; 5</v>
          </cell>
          <cell r="B1482">
            <v>228146.15</v>
          </cell>
        </row>
        <row r="1483">
          <cell r="A1483" t="str">
            <v>DOGD/2001/C/002 - El Monte: Replace #C48 CB (B-6468)</v>
          </cell>
          <cell r="B1483">
            <v>252.66</v>
          </cell>
        </row>
        <row r="1484">
          <cell r="A1484" t="str">
            <v>DOGD/2001/C/004 - Cornia Drive UDOT Relocation</v>
          </cell>
          <cell r="B1484">
            <v>24786.73000000001</v>
          </cell>
        </row>
        <row r="1485">
          <cell r="A1485" t="str">
            <v>DOGD/2001/C/006 - Weber Sub: Replace Brown Glass</v>
          </cell>
          <cell r="B1485">
            <v>1432.76</v>
          </cell>
        </row>
        <row r="1486">
          <cell r="A1486" t="str">
            <v>DOGD/2001/C/007 - McKay Sub: Install 46KV ABS</v>
          </cell>
          <cell r="B1486">
            <v>20688</v>
          </cell>
        </row>
        <row r="1487">
          <cell r="A1487" t="str">
            <v>DOGD/2001/C/008 - El Monte-Eden: Add 46kV Line Switch</v>
          </cell>
          <cell r="B1487">
            <v>0</v>
          </cell>
        </row>
        <row r="1488">
          <cell r="A1488" t="str">
            <v>DOGD/2001/C/009 - West Commercial: Convert 4kV to 12kV</v>
          </cell>
          <cell r="B1488">
            <v>415080.61</v>
          </cell>
        </row>
        <row r="1489">
          <cell r="A1489" t="str">
            <v>DOGD/2001/C/010 - Taylor 11:Reconductor Primary Line</v>
          </cell>
          <cell r="B1489">
            <v>264589.34000000003</v>
          </cell>
        </row>
        <row r="1490">
          <cell r="A1490" t="str">
            <v>DOGD/2001/C/011 - West Ogden #12:Line Extension 1000 kcmil</v>
          </cell>
          <cell r="B1490">
            <v>228673</v>
          </cell>
        </row>
        <row r="1491">
          <cell r="A1491" t="str">
            <v>DOGD/2001/C/012 - West Ogden:Upgrade Getaways ckt 11,12,13</v>
          </cell>
          <cell r="B1491">
            <v>0</v>
          </cell>
        </row>
        <row r="1492">
          <cell r="A1492" t="str">
            <v>DOGD/2001/C/013 - Pioneer Plant: Install MAS Remote</v>
          </cell>
          <cell r="B1492">
            <v>3583.15</v>
          </cell>
        </row>
        <row r="1493">
          <cell r="A1493" t="str">
            <v>DOGD/2001/C/014 - Uintah: Add #14 Feeder</v>
          </cell>
          <cell r="B1493">
            <v>375760.04</v>
          </cell>
        </row>
        <row r="1494">
          <cell r="A1494" t="str">
            <v>DOGD/2001/C/015 - East Bench 2 Voltage Conversion</v>
          </cell>
          <cell r="B1494">
            <v>213887.93</v>
          </cell>
        </row>
        <row r="1495">
          <cell r="A1495" t="str">
            <v>DOGD/2001/C/016 - NOG #11, Constr Line, Xfer from NOG #12</v>
          </cell>
          <cell r="B1495">
            <v>485834.68</v>
          </cell>
        </row>
        <row r="1496">
          <cell r="A1496" t="str">
            <v>DOGD/2001/C/017 - NOG #12, 477 AAC Line Along Fruitland Dr</v>
          </cell>
          <cell r="B1496">
            <v>477151.70000000007</v>
          </cell>
        </row>
        <row r="1497">
          <cell r="A1497" t="str">
            <v>DOGD/2001/C/018 - West Roy #12-Reconductor on 4800 S, 2001</v>
          </cell>
          <cell r="B1497">
            <v>89548.28</v>
          </cell>
        </row>
        <row r="1498">
          <cell r="A1498" t="str">
            <v>DOGD/2002/C/001 - El Monte-Install Spare 138-46kV Xfrmr</v>
          </cell>
          <cell r="B1498">
            <v>323667.8</v>
          </cell>
        </row>
        <row r="1499">
          <cell r="A1499" t="str">
            <v>DOGD/2002/C/002 - El Monte-Uintah 46kV Line-Rebuild 5.6 Mi</v>
          </cell>
          <cell r="B1499">
            <v>2963912.77</v>
          </cell>
        </row>
        <row r="1500">
          <cell r="A1500" t="str">
            <v>DOGD/2003/C/001 - South Weber-Fruit Hts. 46kV Rebuild</v>
          </cell>
          <cell r="B1500">
            <v>0</v>
          </cell>
        </row>
        <row r="1501">
          <cell r="A1501" t="str">
            <v>DOGD/2003/C/002 - Brickyard-2nd St Rbld 46kV Ln-DO NOT USE</v>
          </cell>
          <cell r="B1501">
            <v>0</v>
          </cell>
        </row>
        <row r="1502">
          <cell r="A1502" t="str">
            <v>DOGD/2003/C/003 - Riverdale-Weber 46kV Ln Rebld-DO NOT USE</v>
          </cell>
          <cell r="B1502">
            <v>0</v>
          </cell>
        </row>
        <row r="1503">
          <cell r="A1503" t="str">
            <v>DOGD/2003/C/004 - Syracuse Add 345-138kV Transfmr (394MVA)</v>
          </cell>
          <cell r="B1503">
            <v>30434.400000000001</v>
          </cell>
        </row>
        <row r="1504">
          <cell r="A1504" t="str">
            <v>DOGD/2003/C/005 - Ben Lomond-Warren Rebld 138kV Line 2.6mi</v>
          </cell>
          <cell r="B1504">
            <v>113198.45</v>
          </cell>
        </row>
        <row r="1505">
          <cell r="A1505" t="str">
            <v>DOGD/2003/C/006 - Riverdale-Weber 46kV Line Rebld to 138kV</v>
          </cell>
          <cell r="B1505">
            <v>52082.55</v>
          </cell>
        </row>
        <row r="1506">
          <cell r="A1506" t="str">
            <v>DOGD/2003/C/007 - El Monte-Riverdale A&amp;B Line Rbld 138kV</v>
          </cell>
          <cell r="B1506">
            <v>93326.080000000002</v>
          </cell>
        </row>
        <row r="1507">
          <cell r="A1507" t="str">
            <v>DOGD/2003/C/008 - Brickyard 2nd St Rbld Line to 138kV</v>
          </cell>
          <cell r="B1507">
            <v>59857.48</v>
          </cell>
        </row>
        <row r="1508">
          <cell r="A1508" t="str">
            <v>DOGD/2003/C/009 - Warren #13 Off-Load Brickyard Sub</v>
          </cell>
          <cell r="B1508">
            <v>0</v>
          </cell>
        </row>
        <row r="1509">
          <cell r="A1509" t="str">
            <v>DOGD/2003/C/010 - West Ogden Reconductor #12 Feeder</v>
          </cell>
          <cell r="B1509">
            <v>0</v>
          </cell>
        </row>
        <row r="1510">
          <cell r="A1510" t="str">
            <v>DOGD/2003/C/011 - West Comm Convert #2 Feeder to 12.5kV</v>
          </cell>
          <cell r="B1510">
            <v>717572.24</v>
          </cell>
        </row>
        <row r="1511">
          <cell r="A1511" t="str">
            <v>DOGD/2004/C/001 - Ogden Area Install Fiber Optic Comm FY04</v>
          </cell>
          <cell r="B1511">
            <v>0</v>
          </cell>
        </row>
        <row r="1512">
          <cell r="A1512" t="str">
            <v>DORE/2003/C/777 - Oregon Network Initiatives WPC</v>
          </cell>
          <cell r="B1512">
            <v>764024.44</v>
          </cell>
        </row>
        <row r="1513">
          <cell r="A1513" t="str">
            <v>DORE/2004/C/777 - Oregon Network Initiatives FY04 WPC</v>
          </cell>
          <cell r="B1513">
            <v>0</v>
          </cell>
        </row>
        <row r="1514">
          <cell r="A1514" t="str">
            <v>DPAR/1999/C/001 - METRO: DISTRIBUTION CAPACITORS - SALT LA</v>
          </cell>
          <cell r="B1514">
            <v>3604.71</v>
          </cell>
        </row>
        <row r="1515">
          <cell r="A1515" t="str">
            <v>DPAR/1999/C/002 - DIST: PARK CITY</v>
          </cell>
          <cell r="B1515">
            <v>0</v>
          </cell>
        </row>
        <row r="1516">
          <cell r="A1516" t="str">
            <v>DPAR/1999/C/004 - DIST: PARK CITY Roof Replacement Svc Ctr</v>
          </cell>
          <cell r="B1516">
            <v>20794.419999999998</v>
          </cell>
        </row>
        <row r="1517">
          <cell r="A1517" t="str">
            <v>DPAR/1999/C/005 - SILVERCREEK-PARK CITY:  CIRCUIT #12, 4 M</v>
          </cell>
          <cell r="B1517">
            <v>25265.949999999997</v>
          </cell>
        </row>
        <row r="1518">
          <cell r="A1518" t="str">
            <v>DPAR/1999/C/006 - UDOT / ECHO PORT OF ENTRY / MILE POST 18</v>
          </cell>
          <cell r="B1518">
            <v>88474.27</v>
          </cell>
        </row>
        <row r="1519">
          <cell r="A1519" t="str">
            <v>DPAR/1999/C/007 - 8170City: Inst Three 7D's for Base St</v>
          </cell>
          <cell r="B1519">
            <v>0</v>
          </cell>
        </row>
        <row r="1520">
          <cell r="A1520" t="str">
            <v>DPAR/1999/C/008 - Midway Sub: Inst 12 MVAR, 46kV Capacitrs</v>
          </cell>
          <cell r="B1520">
            <v>0</v>
          </cell>
        </row>
        <row r="1521">
          <cell r="A1521" t="str">
            <v>DPAR/1999/C/009 - Park City Sub: Inst 12 MVAR, 46kV Capctr</v>
          </cell>
          <cell r="B1521">
            <v>0</v>
          </cell>
        </row>
        <row r="1522">
          <cell r="A1522" t="str">
            <v>DPAR/1999/C/010 - Silvercreek Sub: Inst 12 MVAR 46kV Capct</v>
          </cell>
          <cell r="B1522">
            <v>0</v>
          </cell>
        </row>
        <row r="1523">
          <cell r="A1523" t="str">
            <v>DPAR/1999/C/011 - Park City: Inst SCADA Amps on Distr Fdrs</v>
          </cell>
          <cell r="B1523">
            <v>34613.980000000003</v>
          </cell>
        </row>
        <row r="1524">
          <cell r="A1524" t="str">
            <v>DPAR/1999/C/012 - SNYDERVILLE 138KV LINE TAP - ADD SCADA</v>
          </cell>
          <cell r="B1524">
            <v>348.33000000000004</v>
          </cell>
        </row>
        <row r="1525">
          <cell r="A1525" t="str">
            <v>DPAR/2000/C/001 - Park City Sub: Repl 2 GE VIR Reclosers</v>
          </cell>
          <cell r="B1525">
            <v>3670.2799999999997</v>
          </cell>
        </row>
        <row r="1526">
          <cell r="A1526" t="str">
            <v>DPAR/2000/C/002 - Park City Sub: Incr #2 Regulator Cap</v>
          </cell>
          <cell r="B1526">
            <v>61649.130000000005</v>
          </cell>
        </row>
        <row r="1527">
          <cell r="A1527" t="str">
            <v>DPAR/2001/C/001 - Snyderville Sub: Install 12.5KV Ckt 14</v>
          </cell>
          <cell r="B1527">
            <v>26723.040000000001</v>
          </cell>
        </row>
        <row r="1528">
          <cell r="A1528" t="str">
            <v>DPAR/2001/C/002 - Summit Park: CLOSED-SEE DZWF/2002/C/021</v>
          </cell>
          <cell r="B1528">
            <v>0</v>
          </cell>
        </row>
        <row r="1529">
          <cell r="A1529" t="str">
            <v>DPAR/2001/C/003 - Kamas #12: Reconductor</v>
          </cell>
          <cell r="B1529">
            <v>0</v>
          </cell>
        </row>
        <row r="1530">
          <cell r="A1530" t="str">
            <v>DPAR/2001/C/004 - Coalville #11: Reconductor and Regulator</v>
          </cell>
          <cell r="B1530">
            <v>0</v>
          </cell>
        </row>
        <row r="1531">
          <cell r="A1531" t="str">
            <v>DPAR/2001/C/005 - Oakley #11: Reconductor to Kamas Ckt</v>
          </cell>
          <cell r="B1531">
            <v>0</v>
          </cell>
        </row>
        <row r="1532">
          <cell r="A1532" t="str">
            <v>DPAR/2001/C/006 - Snyderville #12: Reconductor #2 al</v>
          </cell>
          <cell r="B1532">
            <v>0</v>
          </cell>
        </row>
        <row r="1533">
          <cell r="A1533" t="str">
            <v>DPAR/2001/C/007 - Silver Creek #13: Build New Circuit</v>
          </cell>
          <cell r="B1533">
            <v>0</v>
          </cell>
        </row>
        <row r="1534">
          <cell r="A1534" t="str">
            <v>DPAR/2003/C/001 - Midway-Jordanelle 138kV Line ROW</v>
          </cell>
          <cell r="B1534">
            <v>155142.01999999999</v>
          </cell>
        </row>
        <row r="1535">
          <cell r="A1535" t="str">
            <v>DPAR/2003/C/003 - NEW PROPERTY FOR PARK CITY SERV. CENTER</v>
          </cell>
          <cell r="B1535">
            <v>3439418.67</v>
          </cell>
        </row>
        <row r="1536">
          <cell r="A1536" t="str">
            <v>DPAR/2003/C/100 - Judge - Midway 46kV: Reloc Ln for Custmr</v>
          </cell>
          <cell r="B1536">
            <v>-55465.14</v>
          </cell>
        </row>
        <row r="1537">
          <cell r="A1537" t="str">
            <v>DPAR/2004/C/001 - Oakley-Kamas 46kV New Tie Line w/Dist UB</v>
          </cell>
          <cell r="B1537">
            <v>0</v>
          </cell>
        </row>
        <row r="1538">
          <cell r="A1538" t="str">
            <v>DPEN/1999/C/004 - ACCEL POLE REPL</v>
          </cell>
          <cell r="B1538">
            <v>-16.13</v>
          </cell>
        </row>
        <row r="1539">
          <cell r="A1539" t="str">
            <v>DPEN/2000/C/001 - Pendleton: Rplc CB 0219 3W131</v>
          </cell>
          <cell r="B1539">
            <v>92632.47</v>
          </cell>
        </row>
        <row r="1540">
          <cell r="A1540" t="str">
            <v>DPEN/2000/C/002 - Buckaroo Sub - T3970, Install Caps &amp; Swa</v>
          </cell>
          <cell r="B1540">
            <v>0</v>
          </cell>
        </row>
        <row r="1541">
          <cell r="A1541" t="str">
            <v>DPEN/2000/C/003 - Cannery Ckt (Weston Sub) - Install Capac</v>
          </cell>
          <cell r="B1541">
            <v>0</v>
          </cell>
        </row>
        <row r="1542">
          <cell r="A1542" t="str">
            <v>DPEN/2000/C/004 - Harris Heights Ckt - Install Caps?</v>
          </cell>
          <cell r="B1542">
            <v>0</v>
          </cell>
        </row>
        <row r="1543">
          <cell r="A1543" t="str">
            <v>DPEN/2000/C/005 - Mission Ckt. - Double-Circuit Reroute?</v>
          </cell>
          <cell r="B1543">
            <v>12.92</v>
          </cell>
        </row>
        <row r="1544">
          <cell r="A1544" t="str">
            <v>DPEN/2000/C/006 - Northwest Ckt. - Three-phase Ext?</v>
          </cell>
          <cell r="B1544">
            <v>0</v>
          </cell>
        </row>
        <row r="1545">
          <cell r="A1545" t="str">
            <v>DPEN/2000/C/007 - Athena City Ckt - Install Recloser</v>
          </cell>
          <cell r="B1545">
            <v>0</v>
          </cell>
        </row>
        <row r="1546">
          <cell r="A1546" t="str">
            <v>DPEN/2000/C/008 - Pendelton - rep 0220 3w132</v>
          </cell>
          <cell r="B1546">
            <v>272694.03999999998</v>
          </cell>
        </row>
        <row r="1547">
          <cell r="A1547" t="str">
            <v>DPEN/2000/C/009 - Pendelton - rep cb 0195 3w133</v>
          </cell>
          <cell r="B1547">
            <v>160528.32000000001</v>
          </cell>
        </row>
        <row r="1548">
          <cell r="A1548" t="str">
            <v>DPEN/2000/C/010 - Reith Ckt - Install Line Reg</v>
          </cell>
          <cell r="B1548">
            <v>0</v>
          </cell>
        </row>
        <row r="1549">
          <cell r="A1549" t="str">
            <v>DPEN/2000/C/011 - Southwest Ckt - Three Phase Extension</v>
          </cell>
          <cell r="B1549">
            <v>0</v>
          </cell>
        </row>
        <row r="1550">
          <cell r="A1550" t="str">
            <v>DPEN/2000/C/012 - Pilot Rock Sub: Replace 69kV Breaker</v>
          </cell>
          <cell r="B1550">
            <v>-4673</v>
          </cell>
        </row>
        <row r="1551">
          <cell r="A1551" t="str">
            <v>DPIN/1999/C/001 - DIST: PINEDALE</v>
          </cell>
          <cell r="B1551">
            <v>0</v>
          </cell>
        </row>
        <row r="1552">
          <cell r="A1552" t="str">
            <v>DPOR/1999/C/001 - COLUMBIA SUBSTATION INCREASE CAPACITY</v>
          </cell>
          <cell r="B1552">
            <v>2991136.04</v>
          </cell>
        </row>
        <row r="1553">
          <cell r="A1553" t="str">
            <v>DPOR/1999/C/002 - PORTLAND PARAMOUNT HOTEL</v>
          </cell>
          <cell r="B1553">
            <v>0</v>
          </cell>
        </row>
        <row r="1554">
          <cell r="A1554" t="str">
            <v>DPOR/1999/C/003 - SUPERIOR FOR EAST CO UPGRADE - PORTLAND</v>
          </cell>
          <cell r="B1554">
            <v>1109696.68</v>
          </cell>
        </row>
        <row r="1555">
          <cell r="A1555" t="str">
            <v>DPOR/1999/C/004 - URBAN RENEWAL &amp; NETWORK UPGRADE - PORTLA</v>
          </cell>
          <cell r="B1555">
            <v>144731.29999999999</v>
          </cell>
        </row>
        <row r="1556">
          <cell r="A1556" t="str">
            <v>DPOR/1999/C/005 - DISTRIBUTION POLE RESTORATION</v>
          </cell>
          <cell r="B1556">
            <v>116436.4</v>
          </cell>
        </row>
        <row r="1557">
          <cell r="A1557" t="str">
            <v>DPOR/1999/C/006 - TRANSMISSION POLE RESTORATION</v>
          </cell>
          <cell r="B1557">
            <v>22518.81</v>
          </cell>
        </row>
        <row r="1558">
          <cell r="A1558" t="str">
            <v>DPOR/1999/C/007 - SUP - TAYLOR ST SUB PROJ - 62262 &amp; 32489</v>
          </cell>
          <cell r="B1558">
            <v>139571.91</v>
          </cell>
        </row>
        <row r="1559">
          <cell r="A1559" t="str">
            <v>DPOR/1999/C/008 - FOX TOWER</v>
          </cell>
          <cell r="B1559">
            <v>41588.410000000003</v>
          </cell>
        </row>
        <row r="1560">
          <cell r="A1560" t="str">
            <v>DPOR/1999/C/009 - COLUMBIA AREA AUTOMATED SWITCHING</v>
          </cell>
          <cell r="B1560">
            <v>157670.93</v>
          </cell>
        </row>
        <row r="1561">
          <cell r="A1561" t="str">
            <v>DPOR/1999/C/010 - PDX LIGHT RAIL PROJECT</v>
          </cell>
          <cell r="B1561">
            <v>96617.5</v>
          </cell>
        </row>
        <row r="1562">
          <cell r="A1562" t="str">
            <v>DPOR/1999/C/011 - TECH OPS-FUSE REPLACEMENTS</v>
          </cell>
          <cell r="B1562">
            <v>10148.5</v>
          </cell>
        </row>
        <row r="1563">
          <cell r="A1563" t="str">
            <v>DPOR/1999/C/012 - DIST: PORTLAND METRO</v>
          </cell>
          <cell r="B1563">
            <v>0</v>
          </cell>
        </row>
        <row r="1564">
          <cell r="A1564" t="str">
            <v>DPOR/1999/C/013 - DIST: PORTLAND METRO</v>
          </cell>
          <cell r="B1564">
            <v>0</v>
          </cell>
        </row>
        <row r="1565">
          <cell r="A1565" t="str">
            <v>DPOR/1999/C/028 - PORT OF PORTLAND</v>
          </cell>
          <cell r="B1565">
            <v>1777.92</v>
          </cell>
        </row>
        <row r="1566">
          <cell r="A1566" t="str">
            <v>DPOR/1999/C/029 - BUSINESS CENTER DEVELOPMENT</v>
          </cell>
          <cell r="B1566">
            <v>6.6899999999999995</v>
          </cell>
        </row>
        <row r="1567">
          <cell r="A1567" t="str">
            <v>DPOR/1999/C/030 - SWIFT AND YALE HYDRO-GENERATOR RUNBACK R</v>
          </cell>
          <cell r="B1567">
            <v>210.43</v>
          </cell>
        </row>
        <row r="1568">
          <cell r="A1568" t="str">
            <v>DPOR/1999/C/031 - UNDERGROUND KILL. #1 ORANG</v>
          </cell>
          <cell r="B1568">
            <v>9740.58</v>
          </cell>
        </row>
        <row r="1569">
          <cell r="A1569" t="str">
            <v>DPOR/1999/C/032 - 105TH AVE RECONDUCTOR</v>
          </cell>
          <cell r="B1569">
            <v>11496.78</v>
          </cell>
        </row>
        <row r="1570">
          <cell r="A1570" t="str">
            <v>DPOR/1999/C/035 - CLARK COUNTY PU INTERCONNECT (PORTLAND)</v>
          </cell>
          <cell r="B1570">
            <v>-17964.560000000001</v>
          </cell>
        </row>
        <row r="1571">
          <cell r="A1571" t="str">
            <v>DPOR/1999/C/037 - TOP &amp; REFRAME DISTRIBUTION POLES</v>
          </cell>
          <cell r="B1571">
            <v>4458.96</v>
          </cell>
        </row>
        <row r="1572">
          <cell r="A1572" t="str">
            <v>DPOR/1999/C/038 - PITTOCK BUILDING TRANSFORMERS</v>
          </cell>
          <cell r="B1572">
            <v>8213.66</v>
          </cell>
        </row>
        <row r="1573">
          <cell r="A1573" t="str">
            <v>DPOR/1999/C/039 - PORTLAND CENTRAL CITY STREETCAR</v>
          </cell>
          <cell r="B1573">
            <v>13188.25</v>
          </cell>
        </row>
        <row r="1574">
          <cell r="A1574" t="str">
            <v>DPOR/1999/C/040 - SKAMANIA MICROWAVE TOWER - REPLACE 3 ANT</v>
          </cell>
          <cell r="B1574">
            <v>1787.3500000000001</v>
          </cell>
        </row>
        <row r="1575">
          <cell r="A1575" t="str">
            <v>DPOR/1999/C/041 - PCC - INSTALL TELEMETERING EQUIP FOR WAR</v>
          </cell>
          <cell r="B1575">
            <v>174.99</v>
          </cell>
        </row>
        <row r="1576">
          <cell r="A1576" t="str">
            <v>DPOR/1999/C/042 - SEASIDE SUB - REPLACE FAILED 5A83 CIR BR</v>
          </cell>
          <cell r="B1576">
            <v>24412.63</v>
          </cell>
        </row>
        <row r="1577">
          <cell r="A1577" t="str">
            <v>DPOR/1999/C/043 - SEASIDE SUB - REPLACE INTERRUPTERS 5A80,</v>
          </cell>
          <cell r="B1577">
            <v>10401.369999999999</v>
          </cell>
        </row>
        <row r="1578">
          <cell r="A1578" t="str">
            <v>DPOR/1999/C/046 - ASTORIA MAS - INSTALL MAS SYSTEM (SUMMAR</v>
          </cell>
          <cell r="B1578">
            <v>2872.4399999999996</v>
          </cell>
        </row>
        <row r="1579">
          <cell r="A1579" t="str">
            <v>DPOR/1999/C/048 - LOAD SHEDDING PROJECT</v>
          </cell>
          <cell r="B1579">
            <v>71.799999999999898</v>
          </cell>
        </row>
        <row r="1580">
          <cell r="A1580" t="str">
            <v>DPOR/1999/C/049 - SUPERIOR - HOOD RIVER SUB CAPACITY INCRE</v>
          </cell>
          <cell r="B1580">
            <v>53.239999999999995</v>
          </cell>
        </row>
        <row r="1581">
          <cell r="A1581" t="str">
            <v>DPOR/1999/C/050 - SEASIDE SUB-REPLACE 115KV LINE SW'S</v>
          </cell>
          <cell r="B1581">
            <v>-0.01</v>
          </cell>
        </row>
        <row r="1582">
          <cell r="A1582" t="str">
            <v>DPOR/1999/C/051 - GRASS VALLEY SUB-PURCHASE 20KVA TRANSFOR</v>
          </cell>
          <cell r="B1582">
            <v>496.52</v>
          </cell>
        </row>
        <row r="1583">
          <cell r="A1583" t="str">
            <v>DPOR/1999/C/052 - MT SCOTT - CONNECT TO PGE FIBER OPTIC SY</v>
          </cell>
          <cell r="B1583">
            <v>386.46000000000004</v>
          </cell>
        </row>
        <row r="1584">
          <cell r="A1584" t="str">
            <v>DPOR/1999/C/053 - PORTLAND - UPGRADE SERVER/NETWORK HARDWA</v>
          </cell>
          <cell r="B1584">
            <v>17362.03</v>
          </cell>
        </row>
        <row r="1585">
          <cell r="A1585" t="str">
            <v>DPOR/1999/C/061 - SPCC-CHANNEL EQUIPMENT FOR PGE FIBER OPT</v>
          </cell>
          <cell r="B1585">
            <v>1046.02</v>
          </cell>
        </row>
        <row r="1586">
          <cell r="A1586" t="str">
            <v>DPOR/1999/C/064 - MT SCOTT COMM SITE - REPAIR ROOF, ADD IC</v>
          </cell>
          <cell r="B1586">
            <v>124.9</v>
          </cell>
        </row>
        <row r="1587">
          <cell r="A1587" t="str">
            <v>DPOR/1999/C/065 - PORTLAND_LIGHT RAIL AIRPORT EXTENSION -</v>
          </cell>
          <cell r="B1587">
            <v>12907.15</v>
          </cell>
        </row>
        <row r="1588">
          <cell r="A1588" t="str">
            <v>DPOR/1999/C/066 - PORTLAND - INSTALL OVERHEAD SWITCH RETRO</v>
          </cell>
          <cell r="B1588">
            <v>-114.2</v>
          </cell>
        </row>
        <row r="1589">
          <cell r="A1589" t="str">
            <v>DPOR/1999/C/068 - PITTOCK BLDG -  480 VOLT</v>
          </cell>
          <cell r="B1589">
            <v>121892.09</v>
          </cell>
        </row>
        <row r="1590">
          <cell r="A1590" t="str">
            <v>DPOR/1999/C/070 - CAPE MEARES ADD BASE RADIO FOR SO. ASTOR</v>
          </cell>
          <cell r="B1590">
            <v>-3.92</v>
          </cell>
        </row>
        <row r="1591">
          <cell r="A1591" t="str">
            <v>DPOR/1999/C/073 - PDX T0 COM-PURCH REFLECTOMETER</v>
          </cell>
          <cell r="B1591">
            <v>2957.22</v>
          </cell>
        </row>
        <row r="1592">
          <cell r="A1592" t="str">
            <v>DPOR/1999/C/075 - PCC: Replace Base Station Radio</v>
          </cell>
          <cell r="B1592">
            <v>92.81</v>
          </cell>
        </row>
        <row r="1593">
          <cell r="A1593" t="str">
            <v>DPOR/2000/C/001 - Replace UG Cable &amp; Switches 87th &amp; Marx</v>
          </cell>
          <cell r="B1593">
            <v>230038.41999999998</v>
          </cell>
        </row>
        <row r="1594">
          <cell r="A1594" t="str">
            <v>DPOR/2000/C/002 - Replace Duct &amp; Cable SW 10th Network Are</v>
          </cell>
          <cell r="B1594">
            <v>59183.97</v>
          </cell>
        </row>
        <row r="1595">
          <cell r="A1595" t="str">
            <v>DPOR/2000/C/003 - Replace 3 Battery Banks at Lincoln</v>
          </cell>
          <cell r="B1595">
            <v>18398.620000000003</v>
          </cell>
        </row>
        <row r="1596">
          <cell r="A1596" t="str">
            <v>DPOR/2000/C/004 - Replace 2 Battery Banks at Vernon</v>
          </cell>
          <cell r="B1596">
            <v>9303.7999999999993</v>
          </cell>
        </row>
        <row r="1597">
          <cell r="A1597" t="str">
            <v>DPOR/2000/C/005 - Replace 1 Battery Bank at Troutdale</v>
          </cell>
          <cell r="B1597">
            <v>13955.05</v>
          </cell>
        </row>
        <row r="1598">
          <cell r="A1598" t="str">
            <v>DPOR/2000/C/007 - Expand alarm points for sub monitoring</v>
          </cell>
          <cell r="B1598">
            <v>0</v>
          </cell>
        </row>
        <row r="1599">
          <cell r="A1599" t="str">
            <v>DPOR/2000/C/008 - Transworld Properties 11 Story Office</v>
          </cell>
          <cell r="B1599">
            <v>38219.599999999999</v>
          </cell>
        </row>
        <row r="1600">
          <cell r="A1600" t="str">
            <v>DPOR/2000/C/009 - Holiday Lloyd Motel</v>
          </cell>
          <cell r="B1600">
            <v>0</v>
          </cell>
        </row>
        <row r="1601">
          <cell r="A1601" t="str">
            <v>DPOR/2000/C/010 - West Side water front/Marriott</v>
          </cell>
          <cell r="B1601">
            <v>1353.03</v>
          </cell>
        </row>
        <row r="1602">
          <cell r="A1602" t="str">
            <v>DPOR/2000/C/011 - Alderwood Sub Feeder 4- Oregonian</v>
          </cell>
          <cell r="B1602">
            <v>0</v>
          </cell>
        </row>
        <row r="1603">
          <cell r="A1603" t="str">
            <v>DPOR/2000/C/012 - Alderwood Sfeeder 2 Reconductor 2300'</v>
          </cell>
          <cell r="B1603">
            <v>90308.909999999989</v>
          </cell>
        </row>
        <row r="1604">
          <cell r="A1604" t="str">
            <v>DPOR/2000/C/013 - Parkrose Feeder 2 Extend 3200' Oregonian</v>
          </cell>
          <cell r="B1604">
            <v>0</v>
          </cell>
        </row>
        <row r="1605">
          <cell r="A1605" t="str">
            <v>DPOR/2000/C/014 - Airport vicinity automate 5 switches</v>
          </cell>
          <cell r="B1605">
            <v>225297.46000000002</v>
          </cell>
        </row>
        <row r="1606">
          <cell r="A1606" t="str">
            <v>DPOR/2000/C/015 - OR Replace Transmission Poles</v>
          </cell>
          <cell r="B1606">
            <v>0</v>
          </cell>
        </row>
        <row r="1607">
          <cell r="A1607" t="str">
            <v>DPOR/2000/C/016 - Portland Subs: Automative System Upgrade</v>
          </cell>
          <cell r="B1607">
            <v>172689.24000000002</v>
          </cell>
        </row>
        <row r="1608">
          <cell r="A1608" t="str">
            <v>DPOR/2000/C/017 - Alderwood Sub - Add Bkr for 3rd Ckt</v>
          </cell>
          <cell r="B1608">
            <v>159702.51999999999</v>
          </cell>
        </row>
        <row r="1609">
          <cell r="A1609" t="str">
            <v>DPOR/2000/C/018 - Alderwood 3 Cascade Station</v>
          </cell>
          <cell r="B1609">
            <v>-39313.81</v>
          </cell>
        </row>
        <row r="1610">
          <cell r="A1610" t="str">
            <v>DPOR/2000/C/019 - Alderwood Sub - 4 Substation Breaker</v>
          </cell>
          <cell r="B1610">
            <v>0</v>
          </cell>
        </row>
        <row r="1611">
          <cell r="A1611" t="str">
            <v>DPOR/2000/C/020 - Alderwood 1 Complete Backbone</v>
          </cell>
          <cell r="B1611">
            <v>84359.79</v>
          </cell>
        </row>
        <row r="1612">
          <cell r="A1612" t="str">
            <v>DPOR/2000/C/021 - Hilton Hotel Annex  6th and Taylor</v>
          </cell>
          <cell r="B1612">
            <v>218410.84</v>
          </cell>
        </row>
        <row r="1613">
          <cell r="A1613" t="str">
            <v>DPOR/2000/C/022 - Increase Lincoln Network Capacity</v>
          </cell>
          <cell r="B1613">
            <v>1142257.9899999998</v>
          </cell>
        </row>
        <row r="1614">
          <cell r="A1614" t="str">
            <v>DPOR/2000/C/023 - Lincoln-Harrison 115kV: Inspct River Xng</v>
          </cell>
          <cell r="B1614">
            <v>76951.209999999992</v>
          </cell>
        </row>
        <row r="1615">
          <cell r="A1615" t="str">
            <v>DPOR/2000/C/024 - PDX-Down Town Automation</v>
          </cell>
          <cell r="B1615">
            <v>171835.08</v>
          </cell>
        </row>
        <row r="1616">
          <cell r="A1616" t="str">
            <v>DPOR/2000/C/025 - Seaside T3246 Rplc U-Type Bushings Xfrmr</v>
          </cell>
          <cell r="B1616">
            <v>0</v>
          </cell>
        </row>
        <row r="1617">
          <cell r="A1617" t="str">
            <v>DPOR/2000/C/026 - Warrenton T3156 Rplc Type U Bushings</v>
          </cell>
          <cell r="B1617">
            <v>0</v>
          </cell>
        </row>
        <row r="1618">
          <cell r="A1618" t="str">
            <v>DPOR/2000/C/038 - Portland: Facility Inspection Repair</v>
          </cell>
          <cell r="B1618">
            <v>272785.8</v>
          </cell>
        </row>
        <row r="1619">
          <cell r="A1619" t="str">
            <v>DPOR/2000/C/042 - Alderwood Sub Capacity</v>
          </cell>
          <cell r="B1619">
            <v>0</v>
          </cell>
        </row>
        <row r="1620">
          <cell r="A1620" t="str">
            <v>DPOR/2000/C/046 - Youngs Bay:Rep CB775 5A206 &amp; CB778 5A222</v>
          </cell>
          <cell r="B1620">
            <v>63567.67</v>
          </cell>
        </row>
        <row r="1621">
          <cell r="A1621" t="str">
            <v>DPOR/2001/C/001 - Marquam 115KV - Repair Towers</v>
          </cell>
          <cell r="B1621">
            <v>61046.280000000006</v>
          </cell>
        </row>
        <row r="1622">
          <cell r="A1622" t="str">
            <v>DPOR/2001/C/002 - Pittock Bldg - Inst 12.5kV Prim Feeder</v>
          </cell>
          <cell r="B1622">
            <v>564.29999999999995</v>
          </cell>
        </row>
        <row r="1623">
          <cell r="A1623" t="str">
            <v>DPOR/2001/C/003 - BREWERY BLOCK, ARMORY BLDG 208&amp;480V SPOT</v>
          </cell>
          <cell r="B1623">
            <v>0</v>
          </cell>
        </row>
        <row r="1624">
          <cell r="A1624" t="str">
            <v>DPOR/2001/C/004 - Lower Albina Overpass, Reinforce Duct Bk</v>
          </cell>
          <cell r="B1624">
            <v>797481.48</v>
          </cell>
        </row>
        <row r="1625">
          <cell r="A1625" t="str">
            <v>DPOR/2001/C/005 - I MAX - Pole Rel for Interstate  Lt Rail</v>
          </cell>
          <cell r="B1625">
            <v>159771.61000000002</v>
          </cell>
        </row>
        <row r="1626">
          <cell r="A1626" t="str">
            <v>DPOR/2002/C/001 - NE 47TH AVE RECONDUCTOR, PP&amp;</v>
          </cell>
          <cell r="B1626">
            <v>1848.63</v>
          </cell>
        </row>
        <row r="1627">
          <cell r="A1627" t="str">
            <v>DPOR/2002/C/002 - Communication System Timing Project</v>
          </cell>
          <cell r="B1627">
            <v>257696.76</v>
          </cell>
        </row>
        <row r="1628">
          <cell r="A1628" t="str">
            <v>DPOR/2002/C/003 - PDX: repl network protect relays on 208V</v>
          </cell>
          <cell r="B1628">
            <v>133257.44</v>
          </cell>
        </row>
        <row r="1629">
          <cell r="A1629" t="str">
            <v>DPOR/2002/C/004 - PDX downtown - automate 3 U/G Switches</v>
          </cell>
          <cell r="B1629">
            <v>72753.259999999995</v>
          </cell>
        </row>
        <row r="1630">
          <cell r="A1630" t="str">
            <v>DPOR/2003/C/001 - Marquam 115kv Line Relo for N Macad Dev</v>
          </cell>
          <cell r="B1630">
            <v>22305.93</v>
          </cell>
        </row>
        <row r="1631">
          <cell r="A1631" t="str">
            <v>DPOR/2003/C/002 - Pur New 3/C Solid Dielectric Cable</v>
          </cell>
          <cell r="B1631">
            <v>60043.28</v>
          </cell>
        </row>
        <row r="1632">
          <cell r="A1632" t="str">
            <v>DPOR/2004/C/001 - SCHOOL Substation Monitoring Pilot</v>
          </cell>
          <cell r="B1632">
            <v>114466.02</v>
          </cell>
        </row>
        <row r="1633">
          <cell r="A1633" t="str">
            <v>DPOR/2004/C/002 - Distribution Organization Relocations</v>
          </cell>
          <cell r="B1633">
            <v>0</v>
          </cell>
        </row>
        <row r="1634">
          <cell r="A1634" t="str">
            <v>DPOR/2004/C/003 - Portland Streetcar Riverplace Extension</v>
          </cell>
          <cell r="B1634">
            <v>0</v>
          </cell>
        </row>
        <row r="1635">
          <cell r="A1635" t="str">
            <v>DPRC/1999/C/002 - SUBSIDENCE LINE RELOCATION FOR CYPRUS MI</v>
          </cell>
          <cell r="B1635">
            <v>26195.3</v>
          </cell>
        </row>
        <row r="1636">
          <cell r="A1636" t="str">
            <v>DPRC/1999/C/004 - DIST: PRICE (CARBON)</v>
          </cell>
          <cell r="B1636">
            <v>0</v>
          </cell>
        </row>
        <row r="1637">
          <cell r="A1637" t="str">
            <v>DPRC/1999/C/010 - REBUILD SECTION OF MATHIS #11 FREEWAY-IN</v>
          </cell>
          <cell r="B1637">
            <v>-25686.199999999997</v>
          </cell>
        </row>
        <row r="1638">
          <cell r="A1638" t="str">
            <v>DPRC/1999/C/013 - SUFCO MINE - BUILD TAP TO LINK CANYON</v>
          </cell>
          <cell r="B1638">
            <v>2709.41</v>
          </cell>
        </row>
        <row r="1639">
          <cell r="A1639" t="str">
            <v>DPRC/1999/C/014 - LIGHTNING STORM - OCT 7 - SUP</v>
          </cell>
          <cell r="B1639">
            <v>864.57</v>
          </cell>
        </row>
        <row r="1640">
          <cell r="A1640" t="str">
            <v>DPRC/1999/C/015 - MEADS SUB- CONSTRUCT FACILITIES</v>
          </cell>
          <cell r="B1640">
            <v>82.85</v>
          </cell>
        </row>
        <row r="1641">
          <cell r="A1641" t="str">
            <v>DPRC/1999/C/025 - JOY -PROVIDE SERVICE TO NEW MANUFACTURIN</v>
          </cell>
          <cell r="B1641">
            <v>-8706.19</v>
          </cell>
        </row>
        <row r="1642">
          <cell r="A1642" t="str">
            <v>DPRC/1999/C/029 - MATHIS SUB - REPLACE REGULATOR</v>
          </cell>
          <cell r="B1642">
            <v>114.58</v>
          </cell>
        </row>
        <row r="1643">
          <cell r="A1643" t="str">
            <v>DPRC/1999/C/031 - SERVE CO2 PLANT (QUESTAR) SOUTHWEST OF P</v>
          </cell>
          <cell r="B1643">
            <v>100370.98000000001</v>
          </cell>
        </row>
        <row r="1644">
          <cell r="A1644" t="str">
            <v>DPRC/1999/C/032 - PROVIDE POWER TO RIVERGAS(MILLER RANCH)-</v>
          </cell>
          <cell r="B1644">
            <v>346931.23999999993</v>
          </cell>
        </row>
        <row r="1645">
          <cell r="A1645" t="str">
            <v>DPRC/1999/C/037 - HUNTINGTON CITY-MODIFY NORTH BAY</v>
          </cell>
          <cell r="B1645">
            <v>-2141.21</v>
          </cell>
        </row>
        <row r="1646">
          <cell r="A1646" t="str">
            <v>DPRC/1999/C/050 - BEAVER MTN-REPLACE GRANGER ALARM</v>
          </cell>
          <cell r="B1646">
            <v>3855.92</v>
          </cell>
        </row>
        <row r="1647">
          <cell r="A1647" t="str">
            <v>DPRC/1999/C/064 - SOUTHERN O&amp;M-REPLACE CAP AND PIN INSULAT</v>
          </cell>
          <cell r="B1647">
            <v>11.6400000000001</v>
          </cell>
        </row>
        <row r="1648">
          <cell r="A1648" t="str">
            <v>DPRC/1999/C/066 - BLANDING CITY SUB - REPLACE RECLOSER FOR</v>
          </cell>
          <cell r="B1648">
            <v>9.39</v>
          </cell>
        </row>
        <row r="1649">
          <cell r="A1649" t="str">
            <v>DPRC/1999/C/070 - WEST RIDGE (ANDALEX) MINE - PROVIDE 46KV</v>
          </cell>
          <cell r="B1649">
            <v>956194.47000000009</v>
          </cell>
        </row>
        <row r="1650">
          <cell r="A1650" t="str">
            <v>DPRC/1999/C/071 - Huntington: Repl U Bushings on #4 Reactr</v>
          </cell>
          <cell r="B1650">
            <v>31910.809999999998</v>
          </cell>
        </row>
        <row r="1651">
          <cell r="A1651" t="str">
            <v>DPRC/1999/C/072 - Goldterra Corp - Provide Service</v>
          </cell>
          <cell r="B1651">
            <v>28082.15</v>
          </cell>
        </row>
        <row r="1652">
          <cell r="A1652" t="str">
            <v>DPRC/1999/C/073 - Helper: Repl Obs Relays &amp; Rewire Panels</v>
          </cell>
          <cell r="B1652">
            <v>120603.65</v>
          </cell>
        </row>
        <row r="1653">
          <cell r="A1653" t="str">
            <v>DPRC/1999/C/074 - Coal Creek: Add Two 12 MVAR Cap Banks</v>
          </cell>
          <cell r="B1653">
            <v>5231.51</v>
          </cell>
        </row>
        <row r="1654">
          <cell r="A1654" t="str">
            <v>DPRC/1999/C/076 - National SwRack: Xfer Blackhwk Ln to Big</v>
          </cell>
          <cell r="B1654">
            <v>59406.049999999996</v>
          </cell>
        </row>
        <row r="1655">
          <cell r="A1655" t="str">
            <v>DPRC/1999/C/079 - Emery Area: Repl Brwn Glass Aprx 30 Sbs</v>
          </cell>
          <cell r="B1655">
            <v>0</v>
          </cell>
        </row>
        <row r="1656">
          <cell r="A1656" t="str">
            <v>DPRC/1999/C/080 - Scofield: Recloser</v>
          </cell>
          <cell r="B1656">
            <v>411.26</v>
          </cell>
        </row>
        <row r="1657">
          <cell r="A1657" t="str">
            <v>DPRC/1999/C/081 - Meads - Transformer Replacement</v>
          </cell>
          <cell r="B1657">
            <v>17581.939999999999</v>
          </cell>
        </row>
        <row r="1658">
          <cell r="A1658" t="str">
            <v>DPRC/1999/C/082 - Price - Acquire Xfmr from DesBee Dove</v>
          </cell>
          <cell r="B1658">
            <v>5000</v>
          </cell>
        </row>
        <row r="1659">
          <cell r="A1659" t="str">
            <v>DPRC/2000/C/002 - Emery City- repl regulators</v>
          </cell>
          <cell r="B1659">
            <v>0</v>
          </cell>
        </row>
        <row r="1660">
          <cell r="A1660" t="str">
            <v>DPRC/2000/C/003 - Helper - CB12</v>
          </cell>
          <cell r="B1660">
            <v>0</v>
          </cell>
        </row>
        <row r="1661">
          <cell r="A1661" t="str">
            <v>DPRC/2001/C/004 - Huntington City Sub:Repl Transformer #1</v>
          </cell>
          <cell r="B1661">
            <v>41736.009999999995</v>
          </cell>
        </row>
        <row r="1662">
          <cell r="A1662" t="str">
            <v>DPRC/2001/C/005 - Royal Sub: Increase Capacity</v>
          </cell>
          <cell r="B1662">
            <v>0</v>
          </cell>
        </row>
        <row r="1663">
          <cell r="A1663" t="str">
            <v>DPRC/2001/C/006 - Orangeville Sub: Increase Capacity</v>
          </cell>
          <cell r="B1663">
            <v>0</v>
          </cell>
        </row>
        <row r="1664">
          <cell r="A1664" t="str">
            <v>DPRC/2001/C/007 - Pinnacle Sub: Increase Capacity</v>
          </cell>
          <cell r="B1664">
            <v>13998.82</v>
          </cell>
        </row>
        <row r="1665">
          <cell r="A1665" t="str">
            <v>DPRC/2003/C/001 - National Swrk-Pinnacle Corner 48kV Line</v>
          </cell>
          <cell r="B1665">
            <v>0</v>
          </cell>
        </row>
        <row r="1666">
          <cell r="A1666" t="str">
            <v>DPRC/2003/C/002 - Orangeville-Rock Canyon Rbld 69kV Line</v>
          </cell>
          <cell r="B1666">
            <v>810.92</v>
          </cell>
        </row>
        <row r="1667">
          <cell r="A1667" t="str">
            <v>DPRC/2003/C/003 - National Swrk-Pinnacle Cnr 46kV Line</v>
          </cell>
          <cell r="B1667">
            <v>0</v>
          </cell>
        </row>
        <row r="1668">
          <cell r="A1668" t="str">
            <v>DPRE/1999/C/001 - DIST: PRESTON</v>
          </cell>
          <cell r="B1668">
            <v>0</v>
          </cell>
        </row>
        <row r="1669">
          <cell r="A1669" t="str">
            <v>DPRE/1999/C/004 - AT&amp;T Microwave Replacement</v>
          </cell>
          <cell r="B1669">
            <v>0</v>
          </cell>
        </row>
        <row r="1670">
          <cell r="A1670" t="str">
            <v>DPRE/1999/C/008 - Nibley Sub: Rplc Throw-Over</v>
          </cell>
          <cell r="B1670">
            <v>48653.14</v>
          </cell>
        </row>
        <row r="1671">
          <cell r="A1671" t="str">
            <v>DPRE/1999/C/009 - North Logan Sub: Replace Throw-Over</v>
          </cell>
          <cell r="B1671">
            <v>44757.64</v>
          </cell>
        </row>
        <row r="1672">
          <cell r="A1672" t="str">
            <v>DPRE/1999/C/010 - MALAD: INCR CAP-REPL 69/12.5KV XFRMR W/1</v>
          </cell>
          <cell r="B1672">
            <v>742534.71000000008</v>
          </cell>
        </row>
        <row r="1673">
          <cell r="A1673" t="str">
            <v>DPRE/2000/C/001 - Weston #12: Rebuild Greens Corner</v>
          </cell>
          <cell r="B1673">
            <v>3962.71</v>
          </cell>
        </row>
        <row r="1674">
          <cell r="A1674" t="str">
            <v>DPRE/2000/C/002 - Preston #13: Rec</v>
          </cell>
          <cell r="B1674">
            <v>0</v>
          </cell>
        </row>
        <row r="1675">
          <cell r="A1675" t="str">
            <v>DPRN/2000/C/001 - Prineville: Upgrade Industrial Park</v>
          </cell>
          <cell r="B1675">
            <v>0</v>
          </cell>
        </row>
        <row r="1676">
          <cell r="A1676" t="str">
            <v>DPRN/2000/C/002 - Baldwin Ind Park: Recon Backbone W/ 4/0</v>
          </cell>
          <cell r="B1676">
            <v>0</v>
          </cell>
        </row>
        <row r="1677">
          <cell r="A1677" t="str">
            <v>DPRN/2000/C/003 - Baldwin Ind Park: Replace 35 Ft Poles</v>
          </cell>
          <cell r="B1677">
            <v>0</v>
          </cell>
        </row>
        <row r="1678">
          <cell r="A1678" t="str">
            <v>DPRN/2000/C/004 - Grimes Flat Fdr: Add Sectionalizing Sw</v>
          </cell>
          <cell r="B1678">
            <v>0</v>
          </cell>
        </row>
        <row r="1679">
          <cell r="A1679" t="str">
            <v>DPRN/2000/C/007 - Prineville: Rplc CB 2368 5D69</v>
          </cell>
          <cell r="B1679">
            <v>0</v>
          </cell>
        </row>
        <row r="1680">
          <cell r="A1680" t="str">
            <v>DPRN/2000/C/008 - Prineville Sub: Upgrade SC-294</v>
          </cell>
          <cell r="B1680">
            <v>0</v>
          </cell>
        </row>
        <row r="1681">
          <cell r="A1681" t="str">
            <v>DPRN/2000/C/021 - Rimrock Feeder - add recloser</v>
          </cell>
          <cell r="B1681">
            <v>0</v>
          </cell>
        </row>
        <row r="1682">
          <cell r="A1682" t="str">
            <v>DPRN/2000/C/022 - Ponderosa - rep battery bank</v>
          </cell>
          <cell r="B1682">
            <v>0</v>
          </cell>
        </row>
        <row r="1683">
          <cell r="A1683" t="str">
            <v>DRAW/1999/C/001 - WAMSUTTER FEEDER IMPROVEMENT</v>
          </cell>
          <cell r="B1683">
            <v>0</v>
          </cell>
        </row>
        <row r="1684">
          <cell r="A1684" t="str">
            <v>DRAW/1999/C/002 - 13.2 KV TO 34.5KV SOUTHSIDE CONVERSION</v>
          </cell>
          <cell r="B1684">
            <v>0</v>
          </cell>
        </row>
        <row r="1685">
          <cell r="A1685" t="str">
            <v>DRAW/1999/C/003 - DIST: RAWLINS</v>
          </cell>
          <cell r="B1685">
            <v>0</v>
          </cell>
        </row>
        <row r="1686">
          <cell r="A1686" t="str">
            <v>DRAW/2000/C/001 - Minerals X Ckt - CPI improvement</v>
          </cell>
          <cell r="B1686">
            <v>1972.18</v>
          </cell>
        </row>
        <row r="1687">
          <cell r="A1687" t="str">
            <v>DRAW/2000/C/004 - Rawlins:IXC Communications New Svc</v>
          </cell>
          <cell r="B1687">
            <v>266799.80000000005</v>
          </cell>
        </row>
        <row r="1688">
          <cell r="A1688" t="str">
            <v>DRAW/2001/C/001 - Warren Resources Petroleum Development</v>
          </cell>
          <cell r="B1688">
            <v>1959.9</v>
          </cell>
        </row>
        <row r="1689">
          <cell r="A1689" t="str">
            <v>DREX/1999/C/001 - FUSE COORDINATION - REXBURG</v>
          </cell>
          <cell r="B1689">
            <v>35870.300000000003</v>
          </cell>
        </row>
        <row r="1690">
          <cell r="A1690" t="str">
            <v>DREX/1999/C/002 - REBUILD MONTEVIEW HIGHWAY - REXBURG</v>
          </cell>
          <cell r="B1690">
            <v>-7453.24</v>
          </cell>
        </row>
        <row r="1691">
          <cell r="A1691" t="str">
            <v>DREX/1999/C/003 - REBUILD SUGAR 12 TO EGIN 11 PLANO REXBUR</v>
          </cell>
          <cell r="B1691">
            <v>0</v>
          </cell>
        </row>
        <row r="1692">
          <cell r="A1692" t="str">
            <v>DREX/1999/C/004 - AMERICAN POTATO 69KV UNDERBUILD 2ND N TO</v>
          </cell>
          <cell r="B1692">
            <v>0</v>
          </cell>
        </row>
        <row r="1693">
          <cell r="A1693" t="str">
            <v>DREX/1999/C/005 - DIST: REXBURG</v>
          </cell>
          <cell r="B1693">
            <v>0</v>
          </cell>
        </row>
        <row r="1694">
          <cell r="A1694" t="str">
            <v>DREX/1999/C/024 - MCCAMMON - POCATELLO 46 KV LINE</v>
          </cell>
          <cell r="B1694">
            <v>24151.260000000002</v>
          </cell>
        </row>
        <row r="1695">
          <cell r="A1695" t="str">
            <v>DREX/1999/C/032 - STREET LIGHT SYSTEM SALE TO RIBGY CITY I</v>
          </cell>
          <cell r="B1695">
            <v>-260.3</v>
          </cell>
        </row>
        <row r="1696">
          <cell r="A1696" t="str">
            <v>DREX/1999/C/033 - ST LIGHT SALE TO LAVA HOT SPRINGS</v>
          </cell>
          <cell r="B1696">
            <v>-33.03</v>
          </cell>
        </row>
        <row r="1697">
          <cell r="A1697" t="str">
            <v>DREX/1999/C/034 - SANDCREEK / SUGARMILL: 69 KV UPGRADE/ NE</v>
          </cell>
          <cell r="B1697">
            <v>0.44</v>
          </cell>
        </row>
        <row r="1698">
          <cell r="A1698" t="str">
            <v>DREX/1999/C/037 - eEXBURG FIELD SERVICES:  REPLACE PRINTER</v>
          </cell>
          <cell r="B1698">
            <v>156.91</v>
          </cell>
        </row>
        <row r="1699">
          <cell r="A1699" t="str">
            <v>DREX/1999/C/043 - EMERGENCY WORK - MUD LAKE - AMPS 69 KV L</v>
          </cell>
          <cell r="B1699">
            <v>1128.31</v>
          </cell>
        </row>
        <row r="1700">
          <cell r="A1700" t="str">
            <v>DREX/1999/C/044 - EMERGENCY WORK - ROBERTS - CLEMENTS - ME</v>
          </cell>
          <cell r="B1700">
            <v>4096.45</v>
          </cell>
        </row>
        <row r="1701">
          <cell r="A1701" t="str">
            <v>DREX/1999/C/046 - EMERGENCY WORK-RIGBY-SUNNYDELL-ST ANTHON</v>
          </cell>
          <cell r="B1701">
            <v>1741.33</v>
          </cell>
        </row>
        <row r="1702">
          <cell r="A1702" t="str">
            <v>DREX/1999/C/048 - EMERGENCY WORK - RIGBY - REXBURG 69 KV L</v>
          </cell>
          <cell r="B1702">
            <v>2233.5700000000002</v>
          </cell>
        </row>
        <row r="1703">
          <cell r="A1703" t="str">
            <v>DREX/1999/C/049 - EMERGENCY WORK - SCOVILLE - HOWE - BEREN</v>
          </cell>
          <cell r="B1703">
            <v>667.13</v>
          </cell>
        </row>
        <row r="1704">
          <cell r="A1704" t="str">
            <v>DREX/1999/C/063 - EMERGENCY WORK - BIG GRASSY TAP OFF IDHA</v>
          </cell>
          <cell r="B1704">
            <v>859.16</v>
          </cell>
        </row>
        <row r="1705">
          <cell r="A1705" t="str">
            <v>DREX/1999/C/093 - Montview Hwy Rebuild: Final Phase</v>
          </cell>
          <cell r="B1705">
            <v>23678.62</v>
          </cell>
        </row>
        <row r="1706">
          <cell r="A1706" t="str">
            <v>DREX/1999/C/094 - St Anthony Sub: Rplc Cap CB C62</v>
          </cell>
          <cell r="B1706">
            <v>42041.73000000001</v>
          </cell>
        </row>
        <row r="1707">
          <cell r="A1707" t="str">
            <v>DREX/1999/C/095 - Rexburg Sub: Rplc Failed Batt Chrgr &amp; Rk</v>
          </cell>
          <cell r="B1707">
            <v>4952.37</v>
          </cell>
        </row>
        <row r="1708">
          <cell r="A1708" t="str">
            <v>DREX/1999/C/097 - WINSPER SUB: CONVERT UG TO OH GETAWAYS</v>
          </cell>
          <cell r="B1708">
            <v>43775.54</v>
          </cell>
        </row>
        <row r="1709">
          <cell r="A1709" t="str">
            <v>DREX/1999/C/098 - Emergency Work Antelope to Brady Line</v>
          </cell>
          <cell r="B1709">
            <v>2646.5699999999997</v>
          </cell>
        </row>
        <row r="1710">
          <cell r="A1710" t="str">
            <v>DREX/1999/C/141 - Ririe: Replace #12 12.5kV Recloser</v>
          </cell>
          <cell r="B1710">
            <v>43751.48</v>
          </cell>
        </row>
        <row r="1711">
          <cell r="A1711" t="str">
            <v>DREX/2000/C/002 - Camas 11: Rec 1.5 Mi. of 1/0 ACSR</v>
          </cell>
          <cell r="B1711">
            <v>0</v>
          </cell>
        </row>
        <row r="1712">
          <cell r="A1712" t="str">
            <v>DREX/2000/C/004 - Menan #11: Rbld Main St Lewisville</v>
          </cell>
          <cell r="B1712">
            <v>0</v>
          </cell>
        </row>
        <row r="1713">
          <cell r="A1713" t="str">
            <v>DREX/2000/C/006 - Ririe #12: Rec .5 Mi. Underbuild</v>
          </cell>
          <cell r="B1713">
            <v>51876.49</v>
          </cell>
        </row>
        <row r="1714">
          <cell r="A1714" t="str">
            <v>DREX/2000/C/007 - Smith 14: Repl Switchgear</v>
          </cell>
          <cell r="B1714">
            <v>0</v>
          </cell>
        </row>
        <row r="1715">
          <cell r="A1715" t="str">
            <v>DREX/2000/C/012 - Rexburg General Plant Additions</v>
          </cell>
          <cell r="B1715">
            <v>8618.49</v>
          </cell>
        </row>
        <row r="1716">
          <cell r="A1716" t="str">
            <v>DREX/2000/C/013 - Belson 11 Instl 2mi. 477 Beet Dump Road</v>
          </cell>
          <cell r="B1716">
            <v>0</v>
          </cell>
        </row>
        <row r="1717">
          <cell r="A1717" t="str">
            <v>DREX/2000/C/017 - SRVEA-SEVERAL IDAHO INTERCONNECTS</v>
          </cell>
          <cell r="B1717">
            <v>0</v>
          </cell>
        </row>
        <row r="1718">
          <cell r="A1718" t="str">
            <v>DREX/2000/C/018 - Rexburg-Rigby 69kV Tap/Fall Rivr REA Sub</v>
          </cell>
          <cell r="B1718">
            <v>90650.95</v>
          </cell>
        </row>
        <row r="1719">
          <cell r="A1719" t="str">
            <v>DREX/2001/C/003 - Rexburg Sub: Replace CB 11</v>
          </cell>
          <cell r="B1719">
            <v>7545.12</v>
          </cell>
        </row>
        <row r="1720">
          <cell r="A1720" t="str">
            <v>DREX/2002/C/001 - Camas Sub: Install Bank Metering</v>
          </cell>
          <cell r="B1720">
            <v>278.40000000000003</v>
          </cell>
        </row>
        <row r="1721">
          <cell r="A1721" t="str">
            <v>DRIC/1999/C/001 - DIST: RICHFIELD</v>
          </cell>
          <cell r="B1721">
            <v>0</v>
          </cell>
        </row>
        <row r="1722">
          <cell r="A1722" t="str">
            <v>DRIC/1999/C/002 - INSTALLATION OF PHASE SHIFT REG. TRANSFO</v>
          </cell>
          <cell r="B1722">
            <v>7.79</v>
          </cell>
        </row>
        <row r="1723">
          <cell r="A1723" t="str">
            <v>DRIC/1999/C/013 - PROVIDE POWER TO ENRON</v>
          </cell>
          <cell r="B1723">
            <v>17522.7</v>
          </cell>
        </row>
        <row r="1724">
          <cell r="A1724" t="str">
            <v>DRIC/1999/C/024 - DELTA LAYER FARM PROJECT</v>
          </cell>
          <cell r="B1724">
            <v>60883.18</v>
          </cell>
        </row>
        <row r="1725">
          <cell r="A1725" t="str">
            <v>DRIC/1999/C/032 - Lower Beaver: Install Metering</v>
          </cell>
          <cell r="B1725">
            <v>0</v>
          </cell>
        </row>
        <row r="1726">
          <cell r="A1726" t="str">
            <v>DRIC/1999/C/033 - McCornick CB50-DUPL-USE DRIC/2000/C/003</v>
          </cell>
          <cell r="B1726">
            <v>389.07</v>
          </cell>
        </row>
        <row r="1727">
          <cell r="A1727" t="str">
            <v>DRIC/1999/C/037 - So Utah: Misc Channelization</v>
          </cell>
          <cell r="B1727">
            <v>2509.56</v>
          </cell>
        </row>
        <row r="1728">
          <cell r="A1728" t="str">
            <v>DRIC/2000/C/001 - Panguitch #12 - Reconductor</v>
          </cell>
          <cell r="B1728">
            <v>0</v>
          </cell>
        </row>
        <row r="1729">
          <cell r="A1729" t="str">
            <v>DRIC/2000/C/002 - Panguitch Repl 3 obsolete regulators</v>
          </cell>
          <cell r="B1729">
            <v>1479.23</v>
          </cell>
        </row>
        <row r="1730">
          <cell r="A1730" t="str">
            <v>DRIC/2000/C/003 - McCornick - Repl CB11</v>
          </cell>
          <cell r="B1730">
            <v>-3072.5600000000004</v>
          </cell>
        </row>
        <row r="1731">
          <cell r="A1731" t="str">
            <v>DRIC/2000/C/004 - Fountain Green- Ins Ampmeters on #11,#12</v>
          </cell>
          <cell r="B1731">
            <v>18465.940000000002</v>
          </cell>
        </row>
        <row r="1732">
          <cell r="A1732" t="str">
            <v>DRIC/2000/C/005 - Ockey Sub-Install Metering</v>
          </cell>
          <cell r="B1732">
            <v>0</v>
          </cell>
        </row>
        <row r="1733">
          <cell r="A1733" t="str">
            <v>DRIC/2000/C/006 - Marysvale Sub repl 2-5kv Regs</v>
          </cell>
          <cell r="B1733">
            <v>0</v>
          </cell>
        </row>
        <row r="1734">
          <cell r="A1734" t="str">
            <v>DRIC/2000/C/007 - Fool Creek - Repl 3 obsolete regulators</v>
          </cell>
          <cell r="B1734">
            <v>1151.6599999999999</v>
          </cell>
        </row>
        <row r="1735">
          <cell r="A1735" t="str">
            <v>DRIC/2000/C/008 - Panguitch #12 - Rebuild Circuit</v>
          </cell>
          <cell r="B1735">
            <v>88542.92</v>
          </cell>
        </row>
        <row r="1736">
          <cell r="A1736" t="str">
            <v>DRIC/2000/C/009 - Plateau: Repl Battery and Charger</v>
          </cell>
          <cell r="B1736">
            <v>23492.33</v>
          </cell>
        </row>
        <row r="1737">
          <cell r="A1737" t="str">
            <v>DRIC/2000/C/010 - Panguitch #12 - Ins Regs &amp; Phase Swap</v>
          </cell>
          <cell r="B1737">
            <v>36761.85</v>
          </cell>
        </row>
        <row r="1738">
          <cell r="A1738" t="str">
            <v>DRIC/2000/C/012 - Delta 13 - Volt Reg @ 1050 E 4500 S</v>
          </cell>
          <cell r="B1738">
            <v>16129.92</v>
          </cell>
        </row>
        <row r="1739">
          <cell r="A1739" t="str">
            <v>DRIC/2000/C/014 - Marysvale #11 - Rec</v>
          </cell>
          <cell r="B1739">
            <v>0</v>
          </cell>
        </row>
        <row r="1740">
          <cell r="A1740" t="str">
            <v>DRIC/2000/C/015 - Salina 13 - Add Reg Bank</v>
          </cell>
          <cell r="B1740">
            <v>36376.31</v>
          </cell>
        </row>
        <row r="1741">
          <cell r="A1741" t="str">
            <v>DRIC/2000/C/017 - Marysvale: Replace MAS Base Station</v>
          </cell>
          <cell r="B1741">
            <v>14573.97</v>
          </cell>
        </row>
        <row r="1742">
          <cell r="A1742" t="str">
            <v>DRIC/2000/C/018 - Mineral Mtn: Replace MAS Base Station</v>
          </cell>
          <cell r="B1742">
            <v>14579.15</v>
          </cell>
        </row>
        <row r="1743">
          <cell r="A1743" t="str">
            <v>DRIC/2001/C/001 - Freedom Sub: Repl transformer &amp; recloser</v>
          </cell>
          <cell r="B1743">
            <v>5320.02</v>
          </cell>
        </row>
        <row r="1744">
          <cell r="A1744" t="str">
            <v>DRIC/2001/C/004 - Holden Irrigation #11: 200 Amp Volt Reg</v>
          </cell>
          <cell r="B1744">
            <v>0</v>
          </cell>
        </row>
        <row r="1745">
          <cell r="A1745" t="str">
            <v>DRIC/2001/C/005 - Richfield #13: Add Capacitors</v>
          </cell>
          <cell r="B1745">
            <v>0</v>
          </cell>
        </row>
        <row r="1746">
          <cell r="A1746" t="str">
            <v>DRIC/2001/C/006 - Sutherland: Incr Capcty 46-25kV, 7 MVA</v>
          </cell>
          <cell r="B1746">
            <v>150306</v>
          </cell>
        </row>
        <row r="1747">
          <cell r="A1747" t="str">
            <v>DRIC/2001/C/007 - Salina Main St. UDOT relocation</v>
          </cell>
          <cell r="B1747">
            <v>61692.95</v>
          </cell>
        </row>
        <row r="1748">
          <cell r="A1748" t="str">
            <v>DRIC/2002/C/001 - Pavant: Replace JEM Meters</v>
          </cell>
          <cell r="B1748">
            <v>22070.400000000001</v>
          </cell>
        </row>
        <row r="1749">
          <cell r="A1749" t="str">
            <v>DRIV/1999/C/001 - DIST: RIVERTON</v>
          </cell>
          <cell r="B1749">
            <v>0</v>
          </cell>
        </row>
        <row r="1750">
          <cell r="A1750" t="str">
            <v>DRIV/2000/C/003 - Riverton Sub - Cnnct Spare 230-34.5 Xfmr</v>
          </cell>
          <cell r="B1750">
            <v>0</v>
          </cell>
        </row>
        <row r="1751">
          <cell r="A1751" t="str">
            <v>DRIV/2000/C/004 - Riverton Sub - Const UG getaways &amp; 2 sws</v>
          </cell>
          <cell r="B1751">
            <v>0</v>
          </cell>
        </row>
        <row r="1752">
          <cell r="A1752" t="str">
            <v>DRIV/2002/C/001 - Riverton Sub: Move Spare Transformer</v>
          </cell>
          <cell r="B1752">
            <v>311.26</v>
          </cell>
        </row>
        <row r="1753">
          <cell r="A1753" t="str">
            <v>DROC/1999/C/001 - SEEDSKADEE FEEDER INSTALL LIGHTNING ARRE</v>
          </cell>
          <cell r="B1753">
            <v>0</v>
          </cell>
        </row>
        <row r="1754">
          <cell r="A1754" t="str">
            <v>DROC/1999/C/003 - DIST: ROCK SPRINGS</v>
          </cell>
          <cell r="B1754">
            <v>0</v>
          </cell>
        </row>
        <row r="1755">
          <cell r="A1755" t="str">
            <v>DROC/1999/C/007 - MINERS-U.S. WIND: INSTALL 230KV LINE &amp; S</v>
          </cell>
          <cell r="B1755">
            <v>-168780.27</v>
          </cell>
        </row>
        <row r="1756">
          <cell r="A1756" t="str">
            <v>DROC/1999/C/009 - OCI: INSTALL A TWO 230-34.5 KV, 100 MVA</v>
          </cell>
          <cell r="B1756">
            <v>198116.28</v>
          </cell>
        </row>
        <row r="1757">
          <cell r="A1757" t="str">
            <v>DROC/1999/C/011 - NEW FDR TO GENERAL CHEMICAL SHAFT 6</v>
          </cell>
          <cell r="B1757">
            <v>-129845.32</v>
          </cell>
        </row>
        <row r="1758">
          <cell r="A1758" t="str">
            <v>DROC/1999/C/017 - JIM BRIDGER SUBSTATION REBUILT MICROWAVE</v>
          </cell>
          <cell r="B1758">
            <v>-17933.87</v>
          </cell>
        </row>
        <row r="1759">
          <cell r="A1759" t="str">
            <v>DROC/1999/C/020 - RAINBOW SUB-INSTALL METERING ON BLAIRTOW</v>
          </cell>
          <cell r="B1759">
            <v>1207.4099999999999</v>
          </cell>
        </row>
        <row r="1760">
          <cell r="A1760" t="str">
            <v>DROC/1999/C/023 - JB SUB-REPLACE CONTROL BLDG ROOF</v>
          </cell>
          <cell r="B1760">
            <v>8666.67</v>
          </cell>
        </row>
        <row r="1761">
          <cell r="A1761" t="str">
            <v>DROC/1999/C/024 - ROCK SPRINGS - REPLACE (2) M/R LAPTOP CO</v>
          </cell>
          <cell r="B1761">
            <v>9298.27</v>
          </cell>
        </row>
        <row r="1762">
          <cell r="A1762" t="str">
            <v>DROC/1999/C/026 - ROCK SPRINGS TECH OPS - REPLACE VEHICLE</v>
          </cell>
          <cell r="B1762">
            <v>1.9400000000000002</v>
          </cell>
        </row>
        <row r="1763">
          <cell r="A1763" t="str">
            <v>DROC/1999/C/030 - ROCK SPRINGS TECH OPS - HP 4957A</v>
          </cell>
          <cell r="B1763">
            <v>-273.14999999999998</v>
          </cell>
        </row>
        <row r="1764">
          <cell r="A1764" t="str">
            <v>DROC/1999/C/032 - SUPERIOR SUBSTATION - REBUILD SUBSTATION</v>
          </cell>
          <cell r="B1764">
            <v>55940.12</v>
          </cell>
        </row>
        <row r="1765">
          <cell r="A1765" t="str">
            <v>DROC/1999/C/033 - JB: SEND TRIPPING SIGNAL TO GRACE &amp; DON</v>
          </cell>
          <cell r="B1765">
            <v>2337.44</v>
          </cell>
        </row>
        <row r="1766">
          <cell r="A1766" t="str">
            <v>DROC/1999/C/034 - ASPEN TO DIFFICULTY-INSTALL DIGITAL MICO</v>
          </cell>
          <cell r="B1766">
            <v>153.96</v>
          </cell>
        </row>
        <row r="1767">
          <cell r="A1767" t="str">
            <v>DROC/1999/C/040 - SO TRONA SUB-REPLACE CAPACITOR</v>
          </cell>
          <cell r="B1767">
            <v>0</v>
          </cell>
        </row>
        <row r="1768">
          <cell r="A1768" t="str">
            <v>DROC/1999/C/042 - MINERS-U.S. WIND: INSTALL 230KV LINE &amp; S</v>
          </cell>
          <cell r="B1768">
            <v>-15.22</v>
          </cell>
        </row>
        <row r="1769">
          <cell r="A1769" t="str">
            <v>DROC/1999/C/044 - PLATTE: INCR SUB CAPCTY FOR SINCLAIR LD</v>
          </cell>
          <cell r="B1769">
            <v>2108078.4200000004</v>
          </cell>
        </row>
        <row r="1770">
          <cell r="A1770" t="str">
            <v>DROC/1999/C/045 - Purchase Multi-Amp PMM-1 Meter</v>
          </cell>
          <cell r="B1770">
            <v>982.82999999999993</v>
          </cell>
        </row>
        <row r="1771">
          <cell r="A1771" t="str">
            <v>DROC/1999/C/048 - JB SUB--INSTALL STARTUP TRANSFORMER AND</v>
          </cell>
          <cell r="B1771">
            <v>-0.02</v>
          </cell>
        </row>
        <row r="1772">
          <cell r="A1772" t="str">
            <v>DROC/1999/C/050 - PURCHASE TOPCON RL-HA LAZER LEVEL</v>
          </cell>
          <cell r="B1772">
            <v>2583.8000000000002</v>
          </cell>
        </row>
        <row r="1773">
          <cell r="A1773" t="str">
            <v>DROC/1999/C/053 - South Trona: Add New Station Annunciator</v>
          </cell>
          <cell r="B1773">
            <v>33066.400000000001</v>
          </cell>
        </row>
        <row r="1774">
          <cell r="A1774" t="str">
            <v>DROC/1999/C/054 - Williams Co: CoGen Intertie Study</v>
          </cell>
          <cell r="B1774">
            <v>0</v>
          </cell>
        </row>
        <row r="1775">
          <cell r="A1775" t="str">
            <v>DROC/1999/C/055 - GEM CITY SUB: INSTALL 115KV CIRCUIT SWIT</v>
          </cell>
          <cell r="B1775">
            <v>167274.51999999999</v>
          </cell>
        </row>
        <row r="1776">
          <cell r="A1776" t="str">
            <v>DROC/1999/C/131 - Mansface: Add 230-34.5kV Capcty (20MVA)</v>
          </cell>
          <cell r="B1776">
            <v>784513.85999999987</v>
          </cell>
        </row>
        <row r="1777">
          <cell r="A1777" t="str">
            <v>DROC/2000/C/010 - Rock Springs: Repair 30MVA Mobile Trsfmr</v>
          </cell>
          <cell r="B1777">
            <v>42110.36</v>
          </cell>
        </row>
        <row r="1778">
          <cell r="A1778" t="str">
            <v>DROC/2000/C/011 - POINT OF ROCKS:  REPLACE CIRC SWITCH BTL</v>
          </cell>
          <cell r="B1778">
            <v>6851.76</v>
          </cell>
        </row>
        <row r="1779">
          <cell r="A1779" t="str">
            <v>DROC/2001/C/001 - Randolph Sub: Rplc Regulators (burned)</v>
          </cell>
          <cell r="B1779">
            <v>321.12</v>
          </cell>
        </row>
        <row r="1780">
          <cell r="A1780" t="str">
            <v>DROC/2001/C/002 - Mansface Sub: T3332/Instl LTC Oil Filter</v>
          </cell>
          <cell r="B1780">
            <v>7713.4900000000007</v>
          </cell>
        </row>
        <row r="1781">
          <cell r="A1781" t="str">
            <v>DROC/2002/C/001 - Firehole Sub Install Metering/SF Phospha</v>
          </cell>
          <cell r="B1781">
            <v>0</v>
          </cell>
        </row>
        <row r="1782">
          <cell r="A1782" t="str">
            <v>DROC/2004/C/001 - Rock Springs SUb Replace Failed Trnsfmr</v>
          </cell>
          <cell r="B1782">
            <v>0</v>
          </cell>
        </row>
        <row r="1783">
          <cell r="A1783" t="str">
            <v>DROS/1999/C/001 - CANYONVILLE FEEDER RECONDUCTOR - 5V46</v>
          </cell>
          <cell r="B1783">
            <v>0</v>
          </cell>
        </row>
        <row r="1784">
          <cell r="A1784" t="str">
            <v>DROS/1999/C/002 - RELIEVE LOAD ON VALLEY VIEW FEEDER - 4V8</v>
          </cell>
          <cell r="B1784">
            <v>903.0200000000001</v>
          </cell>
        </row>
        <row r="1785">
          <cell r="A1785" t="str">
            <v>DROS/1999/C/003 - UNDERBUILD 5V15 - NEWTON CREEK FEEDER</v>
          </cell>
          <cell r="B1785">
            <v>402.58000000000015</v>
          </cell>
        </row>
        <row r="1786">
          <cell r="A1786" t="str">
            <v>DROS/1999/C/004 - RIDDLE SUB LOAD RELIEF AND COORDINATION</v>
          </cell>
          <cell r="B1786">
            <v>0</v>
          </cell>
        </row>
        <row r="1787">
          <cell r="A1787" t="str">
            <v>DROS/1999/C/005 - SUPERIOR_- WENAS SUB INCREASE CAPACITY</v>
          </cell>
          <cell r="B1787">
            <v>31634.45</v>
          </cell>
        </row>
        <row r="1788">
          <cell r="A1788" t="str">
            <v>DROS/1999/C/006 - SUNBERRY CABLE REPLACEMENT</v>
          </cell>
          <cell r="B1788">
            <v>0</v>
          </cell>
        </row>
        <row r="1789">
          <cell r="A1789" t="str">
            <v>DROS/1999/C/007 - DELRIDGE &amp; WITHERSPOON CABLE REPLACEMENT</v>
          </cell>
          <cell r="B1789">
            <v>0</v>
          </cell>
        </row>
        <row r="1790">
          <cell r="A1790" t="str">
            <v>DROS/1999/C/008 - SUNNYSLOPE SUBDIVISION CABLE REPLACEMENT</v>
          </cell>
          <cell r="B1790">
            <v>0</v>
          </cell>
        </row>
        <row r="1791">
          <cell r="A1791" t="str">
            <v>DROS/1999/C/009 - SUP - SO OREGON NEUTRAL EXT PROGRAM - 32</v>
          </cell>
          <cell r="B1791">
            <v>49691.16</v>
          </cell>
        </row>
        <row r="1792">
          <cell r="A1792" t="str">
            <v>DROS/1999/C/010 - ROSEBURG OPS CENTER-RELOC CONTROL BASE F</v>
          </cell>
          <cell r="B1792">
            <v>9987.58</v>
          </cell>
        </row>
        <row r="1793">
          <cell r="A1793" t="str">
            <v>DROS/1999/C/011 - MT NEBO - LANE MT - ROSEBURG T.O._SUPERI</v>
          </cell>
          <cell r="B1793">
            <v>88033.37000000001</v>
          </cell>
        </row>
        <row r="1794">
          <cell r="A1794" t="str">
            <v>DROS/1999/C/013 - RIDDLE VENEER SUB-REBUILD SUB</v>
          </cell>
          <cell r="B1794">
            <v>665649.91999999993</v>
          </cell>
        </row>
        <row r="1795">
          <cell r="A1795" t="str">
            <v>DROS/1999/C/014 - WINSTON SUB-REPLACE REGULATOR</v>
          </cell>
          <cell r="B1795">
            <v>0</v>
          </cell>
        </row>
        <row r="1796">
          <cell r="A1796" t="str">
            <v>DROS/1999/C/015 - LEMOLO #1 SUB - UPGRADE FEEDER PROTECTIO</v>
          </cell>
          <cell r="B1796">
            <v>21335.47</v>
          </cell>
        </row>
        <row r="1797">
          <cell r="A1797" t="str">
            <v>DROS/1999/C/016 - DIST: ROSEBURG</v>
          </cell>
          <cell r="B1797">
            <v>0</v>
          </cell>
        </row>
        <row r="1798">
          <cell r="A1798" t="str">
            <v>DROS/1999/C/045 - SUPERIOR - SUTHERLIN SUB CONSTRUCT NEW S</v>
          </cell>
          <cell r="B1798">
            <v>5202.91</v>
          </cell>
        </row>
        <row r="1799">
          <cell r="A1799" t="str">
            <v>DROS/1999/C/046 - UMPQUA OPERATIONS CENTER</v>
          </cell>
          <cell r="B1799">
            <v>4.3899999999999997</v>
          </cell>
        </row>
        <row r="1800">
          <cell r="A1800" t="str">
            <v>DROS/1999/C/047 - ROSEBURG - GARDEN VALLEY SUBSTATION RELI</v>
          </cell>
          <cell r="B1800">
            <v>13.22</v>
          </cell>
        </row>
        <row r="1801">
          <cell r="A1801" t="str">
            <v>DROS/1999/C/048 - INSTALL CAPACITORS ON 4U38 &amp; 4U39</v>
          </cell>
          <cell r="B1801">
            <v>20.51</v>
          </cell>
        </row>
        <row r="1802">
          <cell r="A1802" t="str">
            <v>DROS/1999/C/049 - EXTEND NEUTRAL, 5U48: BROCKWAY FEEDER</v>
          </cell>
          <cell r="B1802">
            <v>-1185.3699999999999</v>
          </cell>
        </row>
        <row r="1803">
          <cell r="A1803" t="str">
            <v>DROS/1999/C/052 - NORTHWEST OREGON MOBILE RADIO IMPROVEMEN</v>
          </cell>
          <cell r="B1803">
            <v>295.09000000000003</v>
          </cell>
        </row>
        <row r="1804">
          <cell r="A1804" t="str">
            <v>DROS/1999/C/053 - RIDDLE SUB-REPLACE CAPACITOR CONTROLS</v>
          </cell>
          <cell r="B1804">
            <v>-4.68</v>
          </cell>
        </row>
        <row r="1805">
          <cell r="A1805" t="str">
            <v>DROS/1999/C/054 - LINE 20 - PLC REPLACEMENT PROJECT</v>
          </cell>
          <cell r="B1805">
            <v>-1359.31</v>
          </cell>
        </row>
        <row r="1806">
          <cell r="A1806" t="str">
            <v>DROS/1999/C/056 - MYRTLE PT SUB- INCREASE CAPACITY</v>
          </cell>
          <cell r="B1806">
            <v>-50.290000000000006</v>
          </cell>
        </row>
        <row r="1807">
          <cell r="A1807" t="str">
            <v>DROS/1999/C/057 - RIDDLE SUB-CAPACITY INCREASE</v>
          </cell>
          <cell r="B1807">
            <v>-99.820000000000007</v>
          </cell>
        </row>
        <row r="1808">
          <cell r="A1808" t="str">
            <v>DROS/1999/C/062 - COQUILLE SUB - UPGRADE FEEDER PROTECTION</v>
          </cell>
          <cell r="B1808">
            <v>940.43</v>
          </cell>
        </row>
        <row r="1809">
          <cell r="A1809" t="str">
            <v>DROS/1999/C/063 - MYRTLE POINT SUB-UPGRADE FEEDER PROTECTI</v>
          </cell>
          <cell r="B1809">
            <v>2466.06</v>
          </cell>
        </row>
        <row r="1810">
          <cell r="A1810" t="str">
            <v>DROS/1999/C/066 - DISTR. SUB FACILITIES IMPROVEMENTS - DET</v>
          </cell>
          <cell r="B1810">
            <v>35217.01</v>
          </cell>
        </row>
        <row r="1811">
          <cell r="A1811" t="str">
            <v>DROS/1999/C/067 - WINCHESTER SUB - INSTALL XFMR OVERCURREN</v>
          </cell>
          <cell r="B1811">
            <v>1184.23</v>
          </cell>
        </row>
        <row r="1812">
          <cell r="A1812" t="str">
            <v>DROS/1999/C/069 - CANYON MTN-RELOCATE BASE FROM SHEEP HILL</v>
          </cell>
          <cell r="B1812">
            <v>6689.98</v>
          </cell>
        </row>
        <row r="1813">
          <cell r="A1813" t="str">
            <v>DROS/1999/C/070 - ROSEBURG - EXTEND NEUTRAL ON UNI GROUNDE</v>
          </cell>
          <cell r="B1813">
            <v>3408.84</v>
          </cell>
        </row>
        <row r="1814">
          <cell r="A1814" t="str">
            <v>DROS/1999/C/071 - SAFARI ESTATES; LOOKINGGLASS ROAD; WINST</v>
          </cell>
          <cell r="B1814">
            <v>172.31</v>
          </cell>
        </row>
        <row r="1815">
          <cell r="A1815" t="str">
            <v>DROS/1999/C/072 - MYRTLE PT SUB-INCREASE CAPACITY</v>
          </cell>
          <cell r="B1815">
            <v>-0.35</v>
          </cell>
        </row>
        <row r="1816">
          <cell r="A1816" t="str">
            <v>DROS/1999/C/073 - OAKLAND SUB-REPLACE REGULATORS</v>
          </cell>
          <cell r="B1816">
            <v>-0.81</v>
          </cell>
        </row>
        <row r="1817">
          <cell r="A1817" t="str">
            <v>DROS/1999/C/074 - BANDON SUB-INCREASE CAPACITY</v>
          </cell>
          <cell r="B1817">
            <v>-4</v>
          </cell>
        </row>
        <row r="1818">
          <cell r="A1818" t="str">
            <v>DROS/1999/C/075 - GLIDE SUB-INCREASE CAPACITY</v>
          </cell>
          <cell r="B1818">
            <v>-0.88</v>
          </cell>
        </row>
        <row r="1819">
          <cell r="A1819" t="str">
            <v>DROS/1999/C/078 - Days Creek Sub: Inst GPR Protection</v>
          </cell>
          <cell r="B1819">
            <v>9859.56</v>
          </cell>
        </row>
        <row r="1820">
          <cell r="A1820" t="str">
            <v>DROS/1999/C/079 - Isthmus-Fairview-Lockhart: Upgrade PLC</v>
          </cell>
          <cell r="B1820">
            <v>189529.32000000004</v>
          </cell>
        </row>
        <row r="1821">
          <cell r="A1821" t="str">
            <v>DROS/1999/C/080 - Winchester 115-69 KV Capacity Increase</v>
          </cell>
          <cell r="B1821">
            <v>31261.629999999997</v>
          </cell>
        </row>
        <row r="1822">
          <cell r="A1822" t="str">
            <v>DROS/1999/C/081 - Cloake Sub: Switch 3U310 Upgrade</v>
          </cell>
          <cell r="B1822">
            <v>18452.829999999998</v>
          </cell>
        </row>
        <row r="1823">
          <cell r="A1823" t="str">
            <v>DROS/1999/C/082 - Southgate Sub: Switch 3U27 Upgrade</v>
          </cell>
          <cell r="B1823">
            <v>33009.199999999997</v>
          </cell>
        </row>
        <row r="1824">
          <cell r="A1824" t="str">
            <v>DROS/2000/C/001 - 5U11-Recond #6 Cu w/ 477 AAC alng 6th St</v>
          </cell>
          <cell r="B1824">
            <v>255544.12</v>
          </cell>
        </row>
        <row r="1825">
          <cell r="A1825" t="str">
            <v>DROS/2000/C/002 - Garden Valley Relief Project</v>
          </cell>
          <cell r="B1825">
            <v>1006101.76</v>
          </cell>
        </row>
        <row r="1826">
          <cell r="A1826" t="str">
            <v>DROS/2000/C/003 - Southgate Sub - Relief Loading</v>
          </cell>
          <cell r="B1826">
            <v>230069.59999999998</v>
          </cell>
        </row>
        <row r="1827">
          <cell r="A1827" t="str">
            <v>DROS/2000/C/004 - 5U76 - Instal Line Recloser Super Y Ckt</v>
          </cell>
          <cell r="B1827">
            <v>24517.67</v>
          </cell>
        </row>
        <row r="1828">
          <cell r="A1828" t="str">
            <v>DROS/2000/C/005 - Clearwater/Toketee: Line 51 Relay Rplc</v>
          </cell>
          <cell r="B1828">
            <v>0</v>
          </cell>
        </row>
        <row r="1829">
          <cell r="A1829" t="str">
            <v>DROS/2000/C/006 - Worst Performing Circuit 5U76, 7</v>
          </cell>
          <cell r="B1829">
            <v>184512.45</v>
          </cell>
        </row>
        <row r="1830">
          <cell r="A1830" t="str">
            <v>DROS/2000/C/007 - Idleyld Ckt 5U83 - Recloser Upgrade</v>
          </cell>
          <cell r="B1830">
            <v>25355.480000000003</v>
          </cell>
        </row>
        <row r="1831">
          <cell r="A1831" t="str">
            <v>DROS/2000/C/008 - Idleyld Ckt 5U83 - Reg &amp; Load Balance</v>
          </cell>
          <cell r="B1831">
            <v>49189.29</v>
          </cell>
        </row>
        <row r="1832">
          <cell r="A1832" t="str">
            <v>DROS/2000/C/009 - Soda Springs/Toketee: Line 42 Relay Rplc</v>
          </cell>
          <cell r="B1832">
            <v>420.79999999999995</v>
          </cell>
        </row>
        <row r="1833">
          <cell r="A1833" t="str">
            <v>DROS/2000/C/010 - Riddle Veneer Sub: Increase Capacity</v>
          </cell>
          <cell r="B1833">
            <v>874420.64999999991</v>
          </cell>
        </row>
        <row r="1834">
          <cell r="A1834" t="str">
            <v>DROS/2000/C/011 - Little River 5U84 - Rec 1.28 Mi #2AS 477</v>
          </cell>
          <cell r="B1834">
            <v>4013.79</v>
          </cell>
        </row>
        <row r="1835">
          <cell r="A1835" t="str">
            <v>DROS/2000/C/012 - Roseburg - Purchase &amp; Inst Bridge Crane</v>
          </cell>
          <cell r="B1835">
            <v>43459.83</v>
          </cell>
        </row>
        <row r="1836">
          <cell r="A1836" t="str">
            <v>DROS/2000/C/013 - Little River Ckt 5U84- Repl Reg</v>
          </cell>
          <cell r="B1836">
            <v>26430.25</v>
          </cell>
        </row>
        <row r="1837">
          <cell r="A1837" t="str">
            <v>DROS/2000/C/014 - Round Prairie Ckt 5U44 - 600 SW Cap</v>
          </cell>
          <cell r="B1837">
            <v>14125.279999999999</v>
          </cell>
        </row>
        <row r="1838">
          <cell r="A1838" t="str">
            <v>DROS/2000/C/015 - Soda Springs - Breaker 2U146</v>
          </cell>
          <cell r="B1838">
            <v>0</v>
          </cell>
        </row>
        <row r="1839">
          <cell r="A1839" t="str">
            <v>DROS/2000/C/016 - Soda Springs 6U13 - Imp Reliability</v>
          </cell>
          <cell r="B1839">
            <v>1238.28</v>
          </cell>
        </row>
        <row r="1840">
          <cell r="A1840" t="str">
            <v>DROS/2000/C/017 - Tooketee: Line 39 Relay Replacement</v>
          </cell>
          <cell r="B1840">
            <v>0</v>
          </cell>
        </row>
        <row r="1841">
          <cell r="A1841" t="str">
            <v>DROS/2000/C/018 - Soda Springs: Line 46 Replay Replacement</v>
          </cell>
          <cell r="B1841">
            <v>0</v>
          </cell>
        </row>
        <row r="1842">
          <cell r="A1842" t="str">
            <v>DROS/2000/C/019 - City-Airport Rd: Channaon to Stephens</v>
          </cell>
          <cell r="B1842">
            <v>102037.89000000001</v>
          </cell>
        </row>
        <row r="1843">
          <cell r="A1843" t="str">
            <v>DROS/2000/C/022 - Inst LTC Filter at Winchester Sub T3144</v>
          </cell>
          <cell r="B1843">
            <v>0</v>
          </cell>
        </row>
        <row r="1844">
          <cell r="A1844" t="str">
            <v>DROS/2000/C/024 - Roseburg: Sunnyslope Subdivision</v>
          </cell>
          <cell r="B1844">
            <v>-160.39000000000033</v>
          </cell>
        </row>
        <row r="1845">
          <cell r="A1845" t="str">
            <v>DROS/2000/C/026 - City-Alameda Vine to Oakland</v>
          </cell>
          <cell r="B1845">
            <v>0</v>
          </cell>
        </row>
        <row r="1846">
          <cell r="A1846" t="str">
            <v>DROS/2000/C/027 - City-Estella &amp; Garden Valley</v>
          </cell>
          <cell r="B1846">
            <v>0</v>
          </cell>
        </row>
        <row r="1847">
          <cell r="A1847" t="str">
            <v>DROS/2000/C/028 - City-Park St S. of Garden Valley</v>
          </cell>
          <cell r="B1847">
            <v>0</v>
          </cell>
        </row>
        <row r="1848">
          <cell r="A1848" t="str">
            <v>DROS/2000/C/029 - County-Christen Ranch Bypass</v>
          </cell>
          <cell r="B1848">
            <v>0</v>
          </cell>
        </row>
        <row r="1849">
          <cell r="A1849" t="str">
            <v>DROS/2000/C/030 - County-Curry Rd Bridge</v>
          </cell>
          <cell r="B1849">
            <v>0</v>
          </cell>
        </row>
        <row r="1850">
          <cell r="A1850" t="str">
            <v>DROS/2000/C/031 - County-Happy Valley Rd</v>
          </cell>
          <cell r="B1850">
            <v>23008.5</v>
          </cell>
        </row>
        <row r="1851">
          <cell r="A1851" t="str">
            <v>DROS/2000/C/032 - County-Lookingglass Rd Phase II</v>
          </cell>
          <cell r="B1851">
            <v>0</v>
          </cell>
        </row>
        <row r="1852">
          <cell r="A1852" t="str">
            <v>DROS/2000/C/034 - County-Tiller Hwy Phase 4 &amp; 5 - Distr</v>
          </cell>
          <cell r="B1852">
            <v>57039.519999999997</v>
          </cell>
        </row>
        <row r="1853">
          <cell r="A1853" t="str">
            <v>DROS/2004/C/001 - Line 66 115kV Reconductor 5.25 Miles</v>
          </cell>
          <cell r="B1853">
            <v>0</v>
          </cell>
        </row>
        <row r="1854">
          <cell r="A1854" t="str">
            <v>DSHE/1999/C/001 - REBUILD WEST RIVER ROAD SHELLEY</v>
          </cell>
          <cell r="B1854">
            <v>0</v>
          </cell>
        </row>
        <row r="1855">
          <cell r="A1855" t="str">
            <v>DSHE/1999/C/002 - SHELLEY DISTRICT FUSE COORDINATION</v>
          </cell>
          <cell r="B1855">
            <v>0</v>
          </cell>
        </row>
        <row r="1856">
          <cell r="A1856" t="str">
            <v>DSHE/1999/C/003 - RECONDUCTOR 2 MILES GOSHEN 12</v>
          </cell>
          <cell r="B1856">
            <v>0</v>
          </cell>
        </row>
        <row r="1857">
          <cell r="A1857" t="str">
            <v>DSHE/1999/C/004 - Jeffco Sub: Repair Transformer</v>
          </cell>
          <cell r="B1857">
            <v>103546.06000000001</v>
          </cell>
        </row>
        <row r="1858">
          <cell r="A1858" t="str">
            <v>DSHE/1999/C/005 - TECH OPS-(CONSTR OVHD'S) BUDGET CUTS</v>
          </cell>
          <cell r="B1858">
            <v>0</v>
          </cell>
        </row>
        <row r="1859">
          <cell r="A1859" t="str">
            <v>DSHE/1999/C/006 - DIST: SHELLY</v>
          </cell>
          <cell r="B1859">
            <v>0</v>
          </cell>
        </row>
        <row r="1860">
          <cell r="A1860" t="str">
            <v>DSHE/1999/C/012 - IDAHO-MISCELLANEOUS CHANNELIZATION</v>
          </cell>
          <cell r="B1860">
            <v>4899.5500000000011</v>
          </cell>
        </row>
        <row r="1861">
          <cell r="A1861" t="str">
            <v>DSHE/1999/C/017 - DSHE/1999/C/017/W64001</v>
          </cell>
          <cell r="B1861">
            <v>111.47</v>
          </cell>
        </row>
        <row r="1862">
          <cell r="A1862" t="str">
            <v>DSHE/1999/C/018 - GOSHEN SUB-REPLACE CB175 DISCONNECTS</v>
          </cell>
          <cell r="B1862">
            <v>-0.01</v>
          </cell>
        </row>
        <row r="1863">
          <cell r="A1863" t="str">
            <v>DSHE/1999/C/019 - IDAHO AREA - UNANTICIPATED REQUIREMENTS</v>
          </cell>
          <cell r="B1863">
            <v>39.5</v>
          </cell>
        </row>
        <row r="1864">
          <cell r="A1864" t="str">
            <v>DSHE/1999/C/023 - IDAHO T.O.-REPLACE (2) W&amp;G FREQ SELECTIV</v>
          </cell>
          <cell r="B1864">
            <v>-0.04</v>
          </cell>
        </row>
        <row r="1865">
          <cell r="A1865" t="str">
            <v>DSHE/1999/C/030 - REXBURG-REPLACE NOLLER M/W ALARM</v>
          </cell>
          <cell r="B1865">
            <v>5213.28</v>
          </cell>
        </row>
        <row r="1866">
          <cell r="A1866" t="str">
            <v>DSHE/1999/C/031 - TREASURETON- REPLACE NOLLER MW ALARM</v>
          </cell>
          <cell r="B1866">
            <v>282.98</v>
          </cell>
        </row>
        <row r="1867">
          <cell r="A1867" t="str">
            <v>DSHE/1999/C/037 - IDAHO - REPLACE MC400 MULTIPLEX</v>
          </cell>
          <cell r="B1867">
            <v>9.83</v>
          </cell>
        </row>
        <row r="1868">
          <cell r="A1868" t="str">
            <v>DSHE/1999/C/038 - MC CAMMON SUB: REPLACE XFRMR FOUNDATION</v>
          </cell>
          <cell r="B1868">
            <v>101.71</v>
          </cell>
        </row>
        <row r="1869">
          <cell r="A1869" t="str">
            <v>DSHE/1999/C/039 - SUPERIOR PROJECT: RIGBY SUB - INCREASE C</v>
          </cell>
          <cell r="B1869">
            <v>1685.8899999999999</v>
          </cell>
        </row>
        <row r="1870">
          <cell r="A1870" t="str">
            <v>DSHE/1999/C/040 - AMPS SUB - 30 MVAR CAPACITOR</v>
          </cell>
          <cell r="B1870">
            <v>-0.83999999999999986</v>
          </cell>
        </row>
        <row r="1871">
          <cell r="A1871" t="str">
            <v>DSHE/1999/C/041 - INSULATOR REPLACEMENT PROGRAM (DISTR SUB</v>
          </cell>
          <cell r="B1871">
            <v>-11.05</v>
          </cell>
        </row>
        <row r="1872">
          <cell r="A1872" t="str">
            <v>DSHE/1999/C/044 - IDAHO FALLS SUB RELAY MODIFICATIONS FOR</v>
          </cell>
          <cell r="B1872">
            <v>0.67</v>
          </cell>
        </row>
        <row r="1873">
          <cell r="A1873" t="str">
            <v>DSHE/1999/C/046 - AMPS SUBSTATION - 230KV LINE CT REPLACEM</v>
          </cell>
          <cell r="B1873">
            <v>-0.13</v>
          </cell>
        </row>
        <row r="1874">
          <cell r="A1874" t="str">
            <v>DSHE/1999/C/047 - EAST BUTTE MW SITE-REPL MW ANTENNAS</v>
          </cell>
          <cell r="B1874">
            <v>14089.24</v>
          </cell>
        </row>
        <row r="1875">
          <cell r="A1875" t="str">
            <v>DSHE/1999/C/048 - NORTH LOGAN REPLC RECLOSER #11</v>
          </cell>
          <cell r="B1875">
            <v>4452.32</v>
          </cell>
        </row>
        <row r="1876">
          <cell r="A1876" t="str">
            <v>DSHE/1999/C/050 - Dry Creek: Install Hot Line Block</v>
          </cell>
          <cell r="B1876">
            <v>15714.41</v>
          </cell>
        </row>
        <row r="1877">
          <cell r="A1877" t="str">
            <v>DSHE/1999/C/051 - IDAHO TO: REPLACE OBSOLETE MOBILE RADIOS</v>
          </cell>
          <cell r="B1877">
            <v>4663.2299999999996</v>
          </cell>
        </row>
        <row r="1878">
          <cell r="A1878" t="str">
            <v>DSHE/1999/C/052 - SMITHFIELD: REPLACE L&amp;N 2040 RTU</v>
          </cell>
          <cell r="B1878">
            <v>71316.429999999993</v>
          </cell>
        </row>
        <row r="1879">
          <cell r="A1879" t="str">
            <v>DSHE/1999/C/053 - GOSHEN SUB: REPLACE CONTACTS ON #5 REACT</v>
          </cell>
          <cell r="B1879">
            <v>6724.11</v>
          </cell>
        </row>
        <row r="1880">
          <cell r="A1880" t="str">
            <v>DSHE/1999/C/054 - IDAHO AREA - LOAD MANAGMENT</v>
          </cell>
          <cell r="B1880">
            <v>2824.94</v>
          </cell>
        </row>
        <row r="1881">
          <cell r="A1881" t="str">
            <v>DSHE/1999/C/055 - RIGBY - REPLACE NOLLER ALARM SYSTEM</v>
          </cell>
          <cell r="B1881">
            <v>28364.61</v>
          </cell>
        </row>
        <row r="1882">
          <cell r="A1882" t="str">
            <v>DSHE/1999/C/056 - 1999 IDAHO - MULTIPLEX UPGRADES MC-400</v>
          </cell>
          <cell r="B1882">
            <v>837.73</v>
          </cell>
        </row>
        <row r="1883">
          <cell r="A1883" t="str">
            <v>DSHE/1999/C/057 - GOSHEN 345 KV SUB: REPLACE COMM BATTERY</v>
          </cell>
          <cell r="B1883">
            <v>24978.1</v>
          </cell>
        </row>
        <row r="1884">
          <cell r="A1884" t="str">
            <v>DSHE/1999/C/058 - REPLACE FREQUENCY SELECTIVE LEVEL METER</v>
          </cell>
          <cell r="B1884">
            <v>18305.34</v>
          </cell>
        </row>
        <row r="1885">
          <cell r="A1885" t="str">
            <v>DSHE/1999/C/059 - REPLACE PHASE ANGLE METER</v>
          </cell>
          <cell r="B1885">
            <v>12056.46</v>
          </cell>
        </row>
        <row r="1886">
          <cell r="A1886" t="str">
            <v>DSHE/1999/C/060 - REPLACE SCOPE METER</v>
          </cell>
          <cell r="B1886">
            <v>3439.5899999999997</v>
          </cell>
        </row>
        <row r="1887">
          <cell r="A1887" t="str">
            <v>DSHE/1999/C/061 - Canyon Crk Sub: Rebuild Substation</v>
          </cell>
          <cell r="B1887">
            <v>850791.49</v>
          </cell>
        </row>
        <row r="1888">
          <cell r="A1888" t="str">
            <v>DSHE/1999/C/062 - Purchase Transmation Model 1040SPE-LP</v>
          </cell>
          <cell r="B1888">
            <v>3217.95</v>
          </cell>
        </row>
        <row r="1889">
          <cell r="A1889" t="str">
            <v>DSHE/1999/C/064 - Antelope-Scoville 138kV HCB Relay Change</v>
          </cell>
          <cell r="B1889">
            <v>79966.679999999993</v>
          </cell>
        </row>
        <row r="1890">
          <cell r="A1890" t="str">
            <v>DSHE/1999/C/065 - Kettle Sub: Modidy Sub for OH Getaways</v>
          </cell>
          <cell r="B1890">
            <v>21117.3</v>
          </cell>
        </row>
        <row r="1891">
          <cell r="A1891" t="str">
            <v>DSHE/1999/C/066 - Dry Creek: Install Transfer Trip</v>
          </cell>
          <cell r="B1891">
            <v>10456.69</v>
          </cell>
        </row>
        <row r="1892">
          <cell r="A1892" t="str">
            <v>DSHE/2000/C/007 - Hayes #11: Rbld 4.2Mi. S of Sub</v>
          </cell>
          <cell r="B1892">
            <v>393903.75</v>
          </cell>
        </row>
        <row r="1893">
          <cell r="A1893" t="str">
            <v>DSHE/2000/C/012 - Shelley District: Fuse Coordinators, San</v>
          </cell>
          <cell r="B1893">
            <v>0</v>
          </cell>
        </row>
        <row r="1894">
          <cell r="A1894" t="str">
            <v>DSHE/2000/C/014 - Shelley #14: Repl 1.2 Mi. UG-West Desert</v>
          </cell>
          <cell r="B1894">
            <v>91432.09</v>
          </cell>
        </row>
        <row r="1895">
          <cell r="A1895" t="str">
            <v>DSHE/2000/C/017 - East Butte: Rpl Damaged Diversity MW Ant</v>
          </cell>
          <cell r="B1895">
            <v>7713.02</v>
          </cell>
        </row>
        <row r="1896">
          <cell r="A1896" t="str">
            <v>DSHE/2001/C/001 - Dry Creek Hydro:Transfer Trip @ Scoville</v>
          </cell>
          <cell r="B1896">
            <v>17203.410000000003</v>
          </cell>
        </row>
        <row r="1897">
          <cell r="A1897" t="str">
            <v>DSHE/2001/C/006 - Jeffco Sub: Replace LTC Transformer #1</v>
          </cell>
          <cell r="B1897">
            <v>61984.009999999995</v>
          </cell>
        </row>
        <row r="1898">
          <cell r="A1898" t="str">
            <v>DSMI/1999/C/001 - NORTH LOGAN 12 REBUILD 1600 EAST</v>
          </cell>
          <cell r="B1898">
            <v>14524.96</v>
          </cell>
        </row>
        <row r="1899">
          <cell r="A1899" t="str">
            <v>DSMI/1999/C/002 - SKYVIEW LN BUILD 1 MILE 477 AAC</v>
          </cell>
          <cell r="B1899">
            <v>0</v>
          </cell>
        </row>
        <row r="1900">
          <cell r="A1900" t="str">
            <v>DSMI/1999/C/003 - DIST: SMITHFIELD (BRIDGERLAND)</v>
          </cell>
          <cell r="B1900">
            <v>0</v>
          </cell>
        </row>
        <row r="1901">
          <cell r="A1901" t="str">
            <v>DSMI/1999/C/006 - BRIDGERLAND DISTRICT-DCP'S 1998</v>
          </cell>
          <cell r="B1901">
            <v>282.12</v>
          </cell>
        </row>
        <row r="1902">
          <cell r="A1902" t="str">
            <v>DSMI/1999/C/008 - No Logan: 16th St Reconductor</v>
          </cell>
          <cell r="B1902">
            <v>151990.32999999999</v>
          </cell>
        </row>
        <row r="1903">
          <cell r="A1903" t="str">
            <v>DSMI/2000/C/001 - Lewiston 12: Circuit Improvements</v>
          </cell>
          <cell r="B1903">
            <v>0</v>
          </cell>
        </row>
        <row r="1904">
          <cell r="A1904" t="str">
            <v>DSMI/2000/C/002 - Lewiston 11: Circuit Improvements</v>
          </cell>
          <cell r="B1904">
            <v>0</v>
          </cell>
        </row>
        <row r="1905">
          <cell r="A1905" t="str">
            <v>DSMI/2000/C/003 - No Logan: Tie 1600 E. to Hyde Park</v>
          </cell>
          <cell r="B1905">
            <v>0</v>
          </cell>
        </row>
        <row r="1906">
          <cell r="A1906" t="str">
            <v>DSMI/2003/C/001 - North Logan-Millville So 46kV Line Relo</v>
          </cell>
          <cell r="B1906">
            <v>0</v>
          </cell>
        </row>
        <row r="1907">
          <cell r="A1907" t="str">
            <v>DSMI/2003/C/002 - Green Canyon-Millville N 46kV Line Recon</v>
          </cell>
          <cell r="B1907">
            <v>729.34</v>
          </cell>
        </row>
        <row r="1908">
          <cell r="A1908" t="str">
            <v>DSPN/2000/C/001 - Network Reliability Initiatives</v>
          </cell>
          <cell r="B1908">
            <v>1237575.6600000001</v>
          </cell>
        </row>
        <row r="1909">
          <cell r="A1909" t="str">
            <v>DSPN/2000/C/011 - SubView Replacement Project-Clsd MarcyL</v>
          </cell>
          <cell r="B1909">
            <v>1.8189894035458565E-12</v>
          </cell>
        </row>
        <row r="1910">
          <cell r="A1910" t="str">
            <v>DSPN/2002/C/003 - FAAR</v>
          </cell>
          <cell r="B1910">
            <v>0</v>
          </cell>
        </row>
        <row r="1911">
          <cell r="A1911" t="str">
            <v>DSPN/2002/C/005 - Power Quality Program</v>
          </cell>
          <cell r="B1911">
            <v>269258.61</v>
          </cell>
        </row>
        <row r="1912">
          <cell r="A1912" t="str">
            <v>DSPN/2002/C/006 - Digitize California Maps</v>
          </cell>
          <cell r="B1912">
            <v>0</v>
          </cell>
        </row>
        <row r="1913">
          <cell r="A1913" t="str">
            <v>DSPN/2002/C/008 - Network Data Quality Project</v>
          </cell>
          <cell r="B1913">
            <v>-1.4551915228366852E-11</v>
          </cell>
        </row>
        <row r="1914">
          <cell r="A1914" t="str">
            <v>DSPN/2002/C/010 - Network Initiatives-Dist Line Technology</v>
          </cell>
          <cell r="B1914">
            <v>0</v>
          </cell>
        </row>
        <row r="1915">
          <cell r="A1915" t="str">
            <v>DSPN/2003/C/001 - Network Reliability Initiatives (NRI)</v>
          </cell>
          <cell r="B1915">
            <v>0</v>
          </cell>
        </row>
        <row r="1916">
          <cell r="A1916" t="str">
            <v>DSPN/2003/C/004 - FAAR</v>
          </cell>
          <cell r="B1916">
            <v>0</v>
          </cell>
        </row>
        <row r="1917">
          <cell r="A1917" t="str">
            <v>DSPN/2003/C/005 - OVS Upgrades</v>
          </cell>
          <cell r="B1917">
            <v>0</v>
          </cell>
        </row>
        <row r="1918">
          <cell r="A1918" t="str">
            <v>DSPN/2003/C/006 - Power Quality Monitoring Expansion</v>
          </cell>
          <cell r="B1918">
            <v>7512.6</v>
          </cell>
        </row>
        <row r="1919">
          <cell r="A1919" t="str">
            <v>DSPN/2003/C/007 - Dist Circ Reliability Study &amp; Software</v>
          </cell>
          <cell r="B1919">
            <v>0</v>
          </cell>
        </row>
        <row r="1920">
          <cell r="A1920" t="str">
            <v>DSPN/2004/C/001 - FY04 Reliability Assessment</v>
          </cell>
          <cell r="B1920">
            <v>0</v>
          </cell>
        </row>
        <row r="1921">
          <cell r="A1921" t="str">
            <v>DSPN/2004/C/002 - DG Follow-up Study</v>
          </cell>
          <cell r="B1921">
            <v>0</v>
          </cell>
        </row>
        <row r="1922">
          <cell r="A1922" t="str">
            <v>DSPN/2004/C/003 - CHK Fault Indicator Rollout</v>
          </cell>
          <cell r="B1922">
            <v>0</v>
          </cell>
        </row>
        <row r="1923">
          <cell r="A1923" t="str">
            <v>DSPN/2004/C/004 - OHPP Trial 2</v>
          </cell>
          <cell r="B1923">
            <v>0</v>
          </cell>
        </row>
        <row r="1924">
          <cell r="A1924" t="str">
            <v>DSPN/2004/C/005 - MAIFI Monitoring Pilot</v>
          </cell>
          <cell r="B1924">
            <v>0</v>
          </cell>
        </row>
        <row r="1925">
          <cell r="A1925" t="str">
            <v>DSPN/2004/C/006 - Technology Pilots</v>
          </cell>
          <cell r="B1925">
            <v>0</v>
          </cell>
        </row>
        <row r="1926">
          <cell r="A1926" t="str">
            <v>DSPN/2004/C/009 - PacifiCorp Purchase RF Monitors</v>
          </cell>
          <cell r="B1926">
            <v>0</v>
          </cell>
        </row>
        <row r="1927">
          <cell r="A1927" t="str">
            <v>DSPP/2000/C/001 - PRO: Brown Glass Insulator</v>
          </cell>
          <cell r="B1927">
            <v>72600.83</v>
          </cell>
        </row>
        <row r="1928">
          <cell r="A1928" t="str">
            <v>DSPP/2000/C/002 - PRO: Battery Replacements &amp; CHARGERS</v>
          </cell>
          <cell r="B1928">
            <v>23982.670000000002</v>
          </cell>
        </row>
        <row r="1929">
          <cell r="A1929" t="str">
            <v>DSPP/2000/C/003 - PRO: Fuse Replace</v>
          </cell>
          <cell r="B1929">
            <v>0</v>
          </cell>
        </row>
        <row r="1930">
          <cell r="A1930" t="str">
            <v>DSPP/2000/C/004 - PRO: LTC Oil Filters</v>
          </cell>
          <cell r="B1930">
            <v>0</v>
          </cell>
        </row>
        <row r="1931">
          <cell r="A1931" t="str">
            <v>DSPP/2000/C/005 - PRO: Capital Budget Plug</v>
          </cell>
          <cell r="B1931">
            <v>0</v>
          </cell>
        </row>
        <row r="1932">
          <cell r="A1932" t="str">
            <v>DSPP/2000/C/006 - PRO: "U" Bushing Replace</v>
          </cell>
          <cell r="B1932">
            <v>0</v>
          </cell>
        </row>
        <row r="1933">
          <cell r="A1933" t="str">
            <v>DSPT/1999/C/005 - HWY RELOCATION CONTINGENCY</v>
          </cell>
          <cell r="B1933">
            <v>0</v>
          </cell>
        </row>
        <row r="1934">
          <cell r="A1934" t="str">
            <v>DSPT/1999/C/006 - UNSPECIFIED NEW REVENUE PROJECTS &gt; $100K</v>
          </cell>
          <cell r="B1934">
            <v>0</v>
          </cell>
        </row>
        <row r="1935">
          <cell r="A1935" t="str">
            <v>DSPT/1999/C/008 - NEUTRAL EXTENSIONS PROGRAM - OR Only</v>
          </cell>
          <cell r="B1935">
            <v>0</v>
          </cell>
        </row>
        <row r="1936">
          <cell r="A1936" t="str">
            <v>DSPT/1999/C/009 - UNDERGROUND CABLE REPLACEMENT PROGRAM</v>
          </cell>
          <cell r="B1936">
            <v>10258.509999999998</v>
          </cell>
        </row>
        <row r="1937">
          <cell r="A1937" t="str">
            <v>DSPT/1999/C/012 - REPLACE MICROPALM PC/3040V HAND HELD COM</v>
          </cell>
          <cell r="B1937">
            <v>0</v>
          </cell>
        </row>
        <row r="1938">
          <cell r="A1938" t="str">
            <v>DSPT/1999/C/013 - DMS SYSTEM - NEW FUNCTIONALITY WITH UP I</v>
          </cell>
          <cell r="B1938">
            <v>0</v>
          </cell>
        </row>
        <row r="1939">
          <cell r="A1939" t="str">
            <v>DSPT/1999/C/014 - ORS/LEGACY SYSTEM REPLACEMENT</v>
          </cell>
          <cell r="B1939">
            <v>0</v>
          </cell>
        </row>
        <row r="1940">
          <cell r="A1940" t="str">
            <v>DSPT/1999/C/015 - JOINT USE NOTIFICATION WEB</v>
          </cell>
          <cell r="B1940">
            <v>0</v>
          </cell>
        </row>
        <row r="1941">
          <cell r="A1941" t="str">
            <v>DSPT/1999/C/016 - MOBILE DATA PROJECT</v>
          </cell>
          <cell r="B1941">
            <v>0</v>
          </cell>
        </row>
        <row r="1942">
          <cell r="A1942" t="str">
            <v>DSPT/1999/C/017 - DCI METER PROJECT</v>
          </cell>
          <cell r="B1942">
            <v>0</v>
          </cell>
        </row>
        <row r="1943">
          <cell r="A1943" t="str">
            <v>DSPT/1999/C/018 - NMT VIEWER (PURCHASE 50 ADD'L SEATS)</v>
          </cell>
          <cell r="B1943">
            <v>0</v>
          </cell>
        </row>
        <row r="1944">
          <cell r="A1944" t="str">
            <v>DSPT/1999/C/019 - CONNECTIVITY PRODUCTION</v>
          </cell>
          <cell r="B1944">
            <v>0</v>
          </cell>
        </row>
        <row r="1945">
          <cell r="A1945" t="str">
            <v>DSPT/1999/C/020 - SEPT 98 - 1999 BUDGET BALANCER</v>
          </cell>
          <cell r="B1945">
            <v>0</v>
          </cell>
        </row>
        <row r="1946">
          <cell r="A1946" t="str">
            <v>DSPT/1999/C/021 - SPARE TRANSFORMER PROGRAM</v>
          </cell>
          <cell r="B1946">
            <v>713689.82000000007</v>
          </cell>
        </row>
        <row r="1947">
          <cell r="A1947" t="str">
            <v>DSPT/1999/C/022 - COMMUNICATIONS REPLACEMENT PROGRAM</v>
          </cell>
          <cell r="B1947">
            <v>169411.61</v>
          </cell>
        </row>
        <row r="1948">
          <cell r="A1948" t="str">
            <v>DSPT/1999/C/023 - SUBSTATION REGULATOR REPLACEMENT PROGRAM</v>
          </cell>
          <cell r="B1948">
            <v>279276.64999999997</v>
          </cell>
        </row>
        <row r="1949">
          <cell r="A1949" t="str">
            <v>DSPT/1999/C/024 - OBSOLETE RELAY REPLACEMENT PROGRAM</v>
          </cell>
          <cell r="B1949">
            <v>505448.82</v>
          </cell>
        </row>
        <row r="1950">
          <cell r="A1950" t="str">
            <v>DSPT/1999/C/026 - EHV CIRCUIT BREAKER REPLACEMENT PROGRAM</v>
          </cell>
          <cell r="B1950">
            <v>0</v>
          </cell>
        </row>
        <row r="1951">
          <cell r="A1951" t="str">
            <v>DSPT/1999/C/027 - T.O.-MOBILE ACCESS (D21 &amp; T21)</v>
          </cell>
          <cell r="B1951">
            <v>0</v>
          </cell>
        </row>
        <row r="1952">
          <cell r="A1952" t="str">
            <v>DSPT/1999/C/028 - T.O.-BATTERY REPLACEMENT (D22 &amp; T22)</v>
          </cell>
          <cell r="B1952">
            <v>13.19</v>
          </cell>
        </row>
        <row r="1953">
          <cell r="A1953" t="str">
            <v>DSPT/1999/C/032 - SUPERIOR - POLE CONTACT RENTAL SYSTEM RE</v>
          </cell>
          <cell r="B1953">
            <v>1288.7</v>
          </cell>
        </row>
        <row r="1954">
          <cell r="A1954" t="str">
            <v>DSPT/1999/C/033 - FIBER OPTIC GROUNDWIRE REINFORCEMENT</v>
          </cell>
          <cell r="B1954">
            <v>871.75</v>
          </cell>
        </row>
        <row r="1955">
          <cell r="A1955" t="str">
            <v>DSPT/1999/C/034 - SUPERIOR PROJECT FOR AUTOCAD MAPPING</v>
          </cell>
          <cell r="B1955">
            <v>84826.78</v>
          </cell>
        </row>
        <row r="1956">
          <cell r="A1956" t="str">
            <v>DSPT/1999/C/036 - ALVEY-DIXONVILLE 230 KV LN WEST SIDE CLR</v>
          </cell>
          <cell r="B1956">
            <v>1692.7800000000002</v>
          </cell>
        </row>
        <row r="1957">
          <cell r="A1957" t="str">
            <v>DSPT/1999/C/037 - YELOWSTONE HIWAY RELOCATION-PHASE 2</v>
          </cell>
          <cell r="B1957">
            <v>-452772.65</v>
          </cell>
        </row>
        <row r="1958">
          <cell r="A1958" t="str">
            <v>DSPT/1999/C/038 - RCMS WORK TRACKING SYSTEM ENHANCEMENTS 1</v>
          </cell>
          <cell r="B1958">
            <v>5789.68</v>
          </cell>
        </row>
        <row r="1959">
          <cell r="A1959" t="str">
            <v>DSPT/1999/C/042 - SUPERIOR: URD CABLE REPLACEMENTS - 1997</v>
          </cell>
          <cell r="B1959">
            <v>131858.47</v>
          </cell>
        </row>
        <row r="1960">
          <cell r="A1960" t="str">
            <v>DSPT/1999/C/044 - SUPERIOR - MARCH 30 WINDSTORM</v>
          </cell>
          <cell r="B1960">
            <v>86.890000000000015</v>
          </cell>
        </row>
        <row r="1961">
          <cell r="A1961" t="str">
            <v>DSPT/1999/C/045 - SUPERIOR - APRIL 19 WINDSTORM</v>
          </cell>
          <cell r="B1961">
            <v>33.08</v>
          </cell>
        </row>
        <row r="1962">
          <cell r="A1962" t="str">
            <v>DSPT/1999/C/049 - KEMMERER:UG SUBDIVISION REPLACEMENT 98</v>
          </cell>
          <cell r="B1962">
            <v>2707.5299999999997</v>
          </cell>
        </row>
        <row r="1963">
          <cell r="A1963" t="str">
            <v>DSPT/1999/C/050 - REBUILD 1.2 MI 69 KV DEER CREEK FEEDER</v>
          </cell>
          <cell r="B1963">
            <v>93.18</v>
          </cell>
        </row>
        <row r="1964">
          <cell r="A1964" t="str">
            <v>DSPT/1999/C/051 - SPOT POLE TRANSMISSION</v>
          </cell>
          <cell r="B1964">
            <v>264.27999999999997</v>
          </cell>
        </row>
        <row r="1965">
          <cell r="A1965" t="str">
            <v>DSPT/1999/C/052 - SPOT POLE DISTRIBUTION</v>
          </cell>
          <cell r="B1965">
            <v>915.21</v>
          </cell>
        </row>
        <row r="1966">
          <cell r="A1966" t="str">
            <v>DSPT/1999/C/053 - TRANS BACKLOG POLE REPLACEMENT</v>
          </cell>
          <cell r="B1966">
            <v>48.52</v>
          </cell>
        </row>
        <row r="1967">
          <cell r="A1967" t="str">
            <v>DSPT/1999/C/054 - DIST BACKLOG POLE REPLACEMENT</v>
          </cell>
          <cell r="B1967">
            <v>7.83</v>
          </cell>
        </row>
        <row r="1968">
          <cell r="A1968" t="str">
            <v>DSPT/1999/C/055 - ORE-CAL 1991 WINDSTORM - TRANSMISSION</v>
          </cell>
          <cell r="B1968">
            <v>1604.25</v>
          </cell>
        </row>
        <row r="1969">
          <cell r="A1969" t="str">
            <v>DSPT/1999/C/056 - RECONDUCTOR 3.5 MILES SHELLEY #14</v>
          </cell>
          <cell r="B1969">
            <v>67783.14</v>
          </cell>
        </row>
        <row r="1970">
          <cell r="A1970" t="str">
            <v>DSPT/1999/C/057 - OPTICAL GROUND WIRE - REIMBURSABLE</v>
          </cell>
          <cell r="B1970">
            <v>58777.33</v>
          </cell>
        </row>
        <row r="1971">
          <cell r="A1971" t="str">
            <v>DSPT/1999/C/059 - RECONDUCTOR 1600 EAST NO LOGAN TO HYDE P</v>
          </cell>
          <cell r="B1971">
            <v>48912.26</v>
          </cell>
        </row>
        <row r="1972">
          <cell r="A1972" t="str">
            <v>DSPT/1999/C/061 - ALLIANCE - INTERNATIONAL INE BUILDERS IN</v>
          </cell>
          <cell r="B1972">
            <v>31023.69</v>
          </cell>
        </row>
        <row r="1973">
          <cell r="A1973" t="str">
            <v>DSPT/1999/C/062 - DECEMBER STORM - DISTRIBUTION</v>
          </cell>
          <cell r="B1973">
            <v>760.87</v>
          </cell>
        </row>
        <row r="1974">
          <cell r="A1974" t="str">
            <v>DSPT/1999/C/064 - WINDSTORM - JANUARY 18 - DISTRIBUTION</v>
          </cell>
          <cell r="B1974">
            <v>158.12</v>
          </cell>
        </row>
        <row r="1975">
          <cell r="A1975" t="str">
            <v>DSPT/1999/C/066 - DISTRIBUTION POLE ENCASEMENT / REINFORCE</v>
          </cell>
          <cell r="B1975">
            <v>10217.719999999999</v>
          </cell>
        </row>
        <row r="1976">
          <cell r="A1976" t="str">
            <v>DSPT/1999/C/068 - STORM - JAN 29 - DISTRIBUTION</v>
          </cell>
          <cell r="B1976">
            <v>725.08999999999992</v>
          </cell>
        </row>
        <row r="1977">
          <cell r="A1977" t="str">
            <v>DSPT/1999/C/069 - COUNTERSTOCK SUPPORTING REVENUE WORK</v>
          </cell>
          <cell r="B1977">
            <v>16.59</v>
          </cell>
        </row>
        <row r="1978">
          <cell r="A1978" t="str">
            <v>DSPT/1999/C/071 - SUPERIOR - APRIL 23, 1996 STORM</v>
          </cell>
          <cell r="B1978">
            <v>1273.6599999999999</v>
          </cell>
        </row>
        <row r="1979">
          <cell r="A1979" t="str">
            <v>DSPT/1999/C/073 - BEAR CREEK METERING</v>
          </cell>
          <cell r="B1979">
            <v>172.48000000000002</v>
          </cell>
        </row>
        <row r="1980">
          <cell r="A1980" t="str">
            <v>DSPT/1999/C/075 - RIDDLE PLYWOOD # 4 INFRARED SURVEY</v>
          </cell>
          <cell r="B1980">
            <v>19.079999999999998</v>
          </cell>
        </row>
        <row r="1981">
          <cell r="A1981" t="str">
            <v>DSPT/1999/C/077 - SUPERIOR - SEPTEMBER 12 STORM - SO UTAH</v>
          </cell>
          <cell r="B1981">
            <v>215.77999999999997</v>
          </cell>
        </row>
        <row r="1982">
          <cell r="A1982" t="str">
            <v>DSPT/1999/C/079 - SUPERIOR - DECEMBER 4 STORM</v>
          </cell>
          <cell r="B1982">
            <v>2.86</v>
          </cell>
        </row>
        <row r="1983">
          <cell r="A1983" t="str">
            <v>DSPT/1999/C/080 - SUPERIOR - DECEMBER 26 ICE STORM</v>
          </cell>
          <cell r="B1983">
            <v>835.19</v>
          </cell>
        </row>
        <row r="1984">
          <cell r="A1984" t="str">
            <v>DSPT/1999/C/081 - SUPERIOR - JUNE 30 WINDSTORM</v>
          </cell>
          <cell r="B1984">
            <v>143.01</v>
          </cell>
        </row>
        <row r="1985">
          <cell r="A1985" t="str">
            <v>DSPT/1999/C/082 - REBUILD TETON TO WILFORD NEWDALE 12 TO S</v>
          </cell>
          <cell r="B1985">
            <v>-10718.76</v>
          </cell>
        </row>
        <row r="1986">
          <cell r="A1986" t="str">
            <v>DSPT/1999/C/083 - 1998 CUSTOMER OPERATIONS SYSTEM ENHANCEM</v>
          </cell>
          <cell r="B1986">
            <v>40473.18</v>
          </cell>
        </row>
        <row r="1987">
          <cell r="A1987" t="str">
            <v>DSPT/1999/C/084 - ROCK SPRINGS WHITE MOUNTAIN URD REBUILD</v>
          </cell>
          <cell r="B1987">
            <v>2615.4499999999998</v>
          </cell>
        </row>
        <row r="1988">
          <cell r="A1988" t="str">
            <v>DSPT/1999/C/086 - WINDSTORM - OCT 8 - SUP</v>
          </cell>
          <cell r="B1988">
            <v>151.5</v>
          </cell>
        </row>
        <row r="1989">
          <cell r="A1989" t="str">
            <v>DSPT/1999/C/087 - BLAIR AVE/WYDOT HIWAY PROJECT</v>
          </cell>
          <cell r="B1989">
            <v>21406.26</v>
          </cell>
        </row>
        <row r="1990">
          <cell r="A1990" t="str">
            <v>DSPT/1999/C/088 - MILLVILLE RECONDUCTOR</v>
          </cell>
          <cell r="B1990">
            <v>10749.640000000001</v>
          </cell>
        </row>
        <row r="1991">
          <cell r="A1991" t="str">
            <v>DSPT/1999/C/092 - FEB 6 RAIN &amp; WINDSTORM - TRANSMISSION</v>
          </cell>
          <cell r="B1991">
            <v>542.41999999999996</v>
          </cell>
        </row>
        <row r="1992">
          <cell r="A1992" t="str">
            <v>DSPT/1999/C/096 - SOFTWARE PURCHASE</v>
          </cell>
          <cell r="B1992">
            <v>63.839999999999996</v>
          </cell>
        </row>
        <row r="1993">
          <cell r="A1993" t="str">
            <v>DSPT/1999/C/097 - FEB 21 WINDSTORM - SUPERIOR</v>
          </cell>
          <cell r="B1993">
            <v>98.25</v>
          </cell>
        </row>
        <row r="1994">
          <cell r="A1994" t="str">
            <v>DSPT/1999/C/098 - DISTRIBUTION UNDERGROUND REPAIR</v>
          </cell>
          <cell r="B1994">
            <v>42173.450000000004</v>
          </cell>
        </row>
        <row r="1995">
          <cell r="A1995" t="str">
            <v>DSPT/1999/C/099 - MAR 28 STORM - SUPERIOR</v>
          </cell>
          <cell r="B1995">
            <v>108.50999999999999</v>
          </cell>
        </row>
        <row r="1996">
          <cell r="A1996" t="str">
            <v>DSPT/1999/C/109 - DISTRIBUTION POLE REPLACEMENT</v>
          </cell>
          <cell r="B1996">
            <v>0.03</v>
          </cell>
        </row>
        <row r="1997">
          <cell r="A1997" t="str">
            <v>DSPT/1999/C/113 - DISTRIBUTION POLE RESTORATION</v>
          </cell>
          <cell r="B1997">
            <v>0.03</v>
          </cell>
        </row>
        <row r="1998">
          <cell r="A1998" t="str">
            <v>DSPT/1999/C/117 - DISTRIBUTION POLE OTHER REPAIR</v>
          </cell>
          <cell r="B1998">
            <v>38.479999999999997</v>
          </cell>
        </row>
        <row r="1999">
          <cell r="A1999" t="str">
            <v>DSPT/1999/C/129 - JUN 15 WIND, LIGHTNING &amp; WIND STORM - SU</v>
          </cell>
          <cell r="B1999">
            <v>16.88</v>
          </cell>
        </row>
        <row r="2000">
          <cell r="A2000" t="str">
            <v>DSPT/1999/C/132 - CONSTRUCT PCB AND TOOL BUILDING</v>
          </cell>
          <cell r="B2000">
            <v>4100.45</v>
          </cell>
        </row>
        <row r="2001">
          <cell r="A2001" t="str">
            <v>DSPT/1999/C/134 - JULY 27 LIGHTNING STORM - SUPERIOR</v>
          </cell>
          <cell r="B2001">
            <v>5.42</v>
          </cell>
        </row>
        <row r="2002">
          <cell r="A2002" t="str">
            <v>DSPT/1999/C/136 - ASPHALT WORK FOR 1998 IN SOUTHERN UTAH A</v>
          </cell>
          <cell r="B2002">
            <v>65052.92</v>
          </cell>
        </row>
        <row r="2003">
          <cell r="A2003" t="str">
            <v>DSPT/1999/C/140 - MOBILE DATA PILOT</v>
          </cell>
          <cell r="B2003">
            <v>109818.48999999999</v>
          </cell>
        </row>
        <row r="2004">
          <cell r="A2004" t="str">
            <v>DSPT/1999/C/141 - ID-DAMAGE TO COMPANY PROPERTY</v>
          </cell>
          <cell r="B2004">
            <v>2461.6899999999996</v>
          </cell>
        </row>
        <row r="2005">
          <cell r="A2005" t="str">
            <v>DSPT/1999/C/142 - CENTRAL WYOMING STORM DAMAGE - SUPERIOR</v>
          </cell>
          <cell r="B2005">
            <v>91957.03</v>
          </cell>
        </row>
        <row r="2006">
          <cell r="A2006" t="str">
            <v>DSPT/1999/C/143 - NOV 98 CASPER/DOUGLAS WIND STORM</v>
          </cell>
          <cell r="B2006">
            <v>4185.63</v>
          </cell>
        </row>
        <row r="2007">
          <cell r="A2007" t="str">
            <v>DSPT/1999/C/144 - NOV 98 CASPER/DOUGLAS WIND STORM</v>
          </cell>
          <cell r="B2007">
            <v>5053.96</v>
          </cell>
        </row>
        <row r="2008">
          <cell r="A2008" t="str">
            <v>DSPT/1999/C/145 - WEST VACO: REPL POTENTIAL XFRMRS</v>
          </cell>
          <cell r="B2008">
            <v>24925.23</v>
          </cell>
        </row>
        <row r="2009">
          <cell r="A2009" t="str">
            <v>DSPT/1999/C/146 - MONUMENT SUB: REPL POTENTIAL XFRMRS</v>
          </cell>
          <cell r="B2009">
            <v>45805.7</v>
          </cell>
        </row>
        <row r="2010">
          <cell r="A2010" t="str">
            <v>DSPT/1999/C/148 - RS TECH OPS: INSTALL COMMUNICATIONS TO R</v>
          </cell>
          <cell r="B2010">
            <v>2459.3000000000002</v>
          </cell>
        </row>
        <row r="2011">
          <cell r="A2011" t="str">
            <v>DSPT/1999/C/149 - TRACKING  "$ DAMAGES FOR PREVENTABLE TRE</v>
          </cell>
          <cell r="B2011">
            <v>1659.37</v>
          </cell>
        </row>
        <row r="2012">
          <cell r="A2012" t="str">
            <v>DSPT/1999/C/150 - DEC 20 SNOWSTORM - SUPERIOR</v>
          </cell>
          <cell r="B2012">
            <v>2654.2400000000002</v>
          </cell>
        </row>
        <row r="2013">
          <cell r="A2013" t="str">
            <v>DSPT/1999/C/152 - DEC 27 WINDSTORM - SUPERIOR</v>
          </cell>
          <cell r="B2013">
            <v>70130.2</v>
          </cell>
        </row>
        <row r="2014">
          <cell r="A2014" t="str">
            <v>DSPT/1999/C/155 - DISTRIBUTION COUNTER STOCK (TO BE ALLOCA</v>
          </cell>
          <cell r="B2014">
            <v>176925.22</v>
          </cell>
        </row>
        <row r="2015">
          <cell r="A2015" t="str">
            <v>DSPT/1999/C/156 - TELLURIDE REGION HAZARDOUS WASTE PROJECT</v>
          </cell>
          <cell r="B2015">
            <v>30.77</v>
          </cell>
        </row>
        <row r="2016">
          <cell r="A2016" t="str">
            <v>DSPT/1999/C/157 - IDAHO REGION SALE OF DISTRIBUTION PROPER</v>
          </cell>
          <cell r="B2016">
            <v>97.36999999999999</v>
          </cell>
        </row>
        <row r="2017">
          <cell r="A2017" t="str">
            <v>DSPT/1999/C/158 - DUBOIS - SPENCER REBUILD SECTION OF LINE</v>
          </cell>
          <cell r="B2017">
            <v>65.56</v>
          </cell>
        </row>
        <row r="2018">
          <cell r="A2018" t="str">
            <v>DSPT/1999/C/164 - Transmission Line Replacement Program</v>
          </cell>
          <cell r="B2018">
            <v>0</v>
          </cell>
        </row>
        <row r="2019">
          <cell r="A2019" t="str">
            <v>DSPT/1999/C/165 - OUTAGE REPORTING SYSTEM ENHANCEMENTS</v>
          </cell>
          <cell r="B2019">
            <v>73.47999999999999</v>
          </cell>
        </row>
        <row r="2020">
          <cell r="A2020" t="str">
            <v>DSPT/1999/C/166 - GRAPHIC ESTIMATING SYSTEM DEVELOPMENT (B</v>
          </cell>
          <cell r="B2020">
            <v>2249.2599999999998</v>
          </cell>
        </row>
        <row r="2021">
          <cell r="A2021" t="str">
            <v>DSPT/1999/C/167 - REPLACE/REPAIR DETERIORATED FACILITIES</v>
          </cell>
          <cell r="B2021">
            <v>1337.36</v>
          </cell>
        </row>
        <row r="2022">
          <cell r="A2022" t="str">
            <v>DSPT/1999/C/168 - DISTRIBUTION POLE REPLACEMENT - NON OREG</v>
          </cell>
          <cell r="B2022">
            <v>534715.05000000005</v>
          </cell>
        </row>
        <row r="2023">
          <cell r="A2023" t="str">
            <v>DSPT/1999/C/169 - JOINT USE POLE ATTACHMENT INVENTORY</v>
          </cell>
          <cell r="B2023">
            <v>126153.04999999999</v>
          </cell>
        </row>
        <row r="2024">
          <cell r="A2024" t="str">
            <v>DSPT/1999/C/170 - CAPITALIZED "SETS" OF GROUNDS FOR THE YE</v>
          </cell>
          <cell r="B2024">
            <v>58642.080000000002</v>
          </cell>
        </row>
        <row r="2025">
          <cell r="A2025" t="str">
            <v>DSPT/1999/C/171 - TRANSMISSION LINE REPLACEMENT PROGRAM</v>
          </cell>
          <cell r="B2025">
            <v>148152.03</v>
          </cell>
        </row>
        <row r="2026">
          <cell r="A2026" t="str">
            <v>DSPT/1999/C/173 - TRACK DIST "$ DAMAGES FOR PREVENTABLE TR</v>
          </cell>
          <cell r="B2026">
            <v>39.94</v>
          </cell>
        </row>
        <row r="2027">
          <cell r="A2027" t="str">
            <v>DSPT/1999/C/174 - VEHICLE CONTINGENCY FUND</v>
          </cell>
          <cell r="B2027">
            <v>-830363.08</v>
          </cell>
        </row>
        <row r="2028">
          <cell r="A2028" t="str">
            <v>DSPT/1999/C/175 - T.O.-OBSOLETE EQUIPMENT (D22 &amp; T22)</v>
          </cell>
          <cell r="B2028">
            <v>170868.71</v>
          </cell>
        </row>
        <row r="2029">
          <cell r="A2029" t="str">
            <v>DSPT/1999/C/176 - FEB 9 &amp; 10 STORM DAMAGE - SUPERIOR</v>
          </cell>
          <cell r="B2029">
            <v>33158.79</v>
          </cell>
        </row>
        <row r="2030">
          <cell r="A2030" t="str">
            <v>DSPT/1999/C/177 - FEB 23, 1999 RAIN AND WIND STORM</v>
          </cell>
          <cell r="B2030">
            <v>33169.83</v>
          </cell>
        </row>
        <row r="2031">
          <cell r="A2031" t="str">
            <v>DSPT/1999/C/178 - SCC-MONA: DG&amp;T REQUEST FOR Y2K</v>
          </cell>
          <cell r="B2031">
            <v>585.85</v>
          </cell>
        </row>
        <row r="2032">
          <cell r="A2032" t="str">
            <v>DSPT/1999/C/180 - B S I P_EXPENSE TRACKING</v>
          </cell>
          <cell r="B2032">
            <v>219.89000000000814</v>
          </cell>
        </row>
        <row r="2033">
          <cell r="A2033" t="str">
            <v>DSPT/1999/C/181 - 1999 3/31-4/1 STORM DAMAGE - DISTRIBUTIO</v>
          </cell>
          <cell r="B2033">
            <v>10489.1</v>
          </cell>
        </row>
        <row r="2034">
          <cell r="A2034" t="str">
            <v>DSPT/1999/C/183 - SERVICE TO KN (LABONTE LOAD)</v>
          </cell>
          <cell r="B2034">
            <v>-0.03</v>
          </cell>
        </row>
        <row r="2035">
          <cell r="A2035" t="str">
            <v>DSPT/1999/C/190 - Cedar City Veh Shop Engineering</v>
          </cell>
          <cell r="B2035">
            <v>0</v>
          </cell>
        </row>
        <row r="2036">
          <cell r="A2036" t="str">
            <v>DSPT/1999/C/191 - CALIFORNIA SEPARATION</v>
          </cell>
          <cell r="B2036">
            <v>10779.81</v>
          </cell>
        </row>
        <row r="2037">
          <cell r="A2037" t="str">
            <v>DSPT/1999/C/192 - UT Mobile Radio Installation/Incidential</v>
          </cell>
          <cell r="B2037">
            <v>230.33</v>
          </cell>
        </row>
        <row r="2038">
          <cell r="A2038" t="str">
            <v>DSPT/1999/C/193 - FIREHOLE SUB: INSTALL DC TO DC CONVERTER</v>
          </cell>
          <cell r="B2038">
            <v>4855.46</v>
          </cell>
        </row>
        <row r="2039">
          <cell r="A2039" t="str">
            <v>DSPT/1999/C/200 - DEMC Transformer Salvage Project</v>
          </cell>
          <cell r="B2039">
            <v>-4802228.8899999997</v>
          </cell>
        </row>
        <row r="2040">
          <cell r="A2040" t="str">
            <v>DSPT/2000/C/001 - Remodel Downstairs Office at UTB</v>
          </cell>
          <cell r="B2040">
            <v>1139.1100000000001</v>
          </cell>
        </row>
        <row r="2041">
          <cell r="A2041" t="str">
            <v>DSPT/2000/C/004 - Unspecified New Revenue Program</v>
          </cell>
          <cell r="B2041">
            <v>0</v>
          </cell>
        </row>
        <row r="2042">
          <cell r="A2042" t="str">
            <v>DSPT/2000/C/005 - Highway Relocation Program</v>
          </cell>
          <cell r="B2042">
            <v>0</v>
          </cell>
        </row>
        <row r="2043">
          <cell r="A2043" t="str">
            <v>DSPT/2000/C/007 - SAP WM Implmntion for Tech Services</v>
          </cell>
          <cell r="B2043">
            <v>64521.15</v>
          </cell>
        </row>
        <row r="2044">
          <cell r="A2044" t="str">
            <v>DSPT/2002/C/001 - Utah Revenue Meter Replacement Program</v>
          </cell>
          <cell r="B2044">
            <v>350456.72</v>
          </cell>
        </row>
        <row r="2045">
          <cell r="A2045" t="str">
            <v>DSPT/2002/C/002 - Washington Revenue Meter Replacement Pgm</v>
          </cell>
          <cell r="B2045">
            <v>125118.1</v>
          </cell>
        </row>
        <row r="2046">
          <cell r="A2046" t="str">
            <v>DSPT/2002/C/003 - Wyoming Revenue Meter Replacement Prgm</v>
          </cell>
          <cell r="B2046">
            <v>268583.45</v>
          </cell>
        </row>
        <row r="2047">
          <cell r="A2047" t="str">
            <v>DSPT/2002/C/007 - DROP PHONE-SL VALLEY EMERGENCY COMM(911)</v>
          </cell>
          <cell r="B2047">
            <v>1417.99</v>
          </cell>
        </row>
        <row r="2048">
          <cell r="A2048" t="str">
            <v>DSPT/2002/C/009 - SCC: Video and Control Equipment</v>
          </cell>
          <cell r="B2048">
            <v>4555.5599999999995</v>
          </cell>
        </row>
        <row r="2049">
          <cell r="A2049" t="str">
            <v>DSPT/2002/C/010 - HAMMERHEADS FOR LINE INSPECTIONS</v>
          </cell>
          <cell r="B2049">
            <v>0</v>
          </cell>
        </row>
        <row r="2050">
          <cell r="A2050" t="str">
            <v>DSPT/2003/C/001 - Substation PLC Software Purch/Implement</v>
          </cell>
          <cell r="B2050">
            <v>46713.9</v>
          </cell>
        </row>
        <row r="2051">
          <cell r="A2051" t="str">
            <v>DSPT/2003/C/002 - SCC: REPLACE DIMM MODULES/SYSTEM BOARD</v>
          </cell>
          <cell r="B2051">
            <v>3042.39</v>
          </cell>
        </row>
        <row r="2052">
          <cell r="A2052" t="str">
            <v>DSPT/2003/C/003 - SCC: PURCHASE EXERCISE EQUIPMENT</v>
          </cell>
          <cell r="B2052">
            <v>2901.86</v>
          </cell>
        </row>
        <row r="2053">
          <cell r="A2053" t="str">
            <v>DSPT/2003/C/093 - Portland Control Center - Replace Chairs</v>
          </cell>
          <cell r="B2053">
            <v>4209.97</v>
          </cell>
        </row>
        <row r="2054">
          <cell r="A2054" t="str">
            <v>DSPT/9999/C/018 - Portland Control Center: UPS Batteries</v>
          </cell>
          <cell r="B2054">
            <v>108581.97</v>
          </cell>
        </row>
        <row r="2055">
          <cell r="A2055" t="str">
            <v>DSPT/9999/C/038 - Dist TD038 Red'n of Ops Ctrs cap</v>
          </cell>
          <cell r="B2055">
            <v>310474.92000000004</v>
          </cell>
        </row>
        <row r="2056">
          <cell r="A2056" t="str">
            <v>DSTA/1999/C/001 - STAYTON 1ST AVE OHD TO UGD CNVERSION</v>
          </cell>
          <cell r="B2056">
            <v>198.39000000000001</v>
          </cell>
        </row>
        <row r="2057">
          <cell r="A2057" t="str">
            <v>DSTA/1999/C/003 - LYONS FEEDER POSITION #2</v>
          </cell>
          <cell r="B2057">
            <v>70.260000000000005</v>
          </cell>
        </row>
        <row r="2058">
          <cell r="A2058" t="str">
            <v>DSTA/2000/C/004 - Third Street Ckt - Transfer Load</v>
          </cell>
          <cell r="B2058">
            <v>0</v>
          </cell>
        </row>
        <row r="2059">
          <cell r="A2059" t="str">
            <v>DSTA/2000/C/005 - Thomas Ckt - Correct Low Voltage</v>
          </cell>
          <cell r="B2059">
            <v>0</v>
          </cell>
        </row>
        <row r="2060">
          <cell r="A2060" t="str">
            <v>DSTA/2000/C/007 - PRO: Battery Replace</v>
          </cell>
          <cell r="B2060">
            <v>0</v>
          </cell>
        </row>
        <row r="2061">
          <cell r="A2061" t="str">
            <v>DSTA/2000/C/008 - PRO: Fuse Replace</v>
          </cell>
          <cell r="B2061">
            <v>0</v>
          </cell>
        </row>
        <row r="2062">
          <cell r="A2062" t="str">
            <v>DSTA/2000/C/009 - PRO: LTC Oil Filters</v>
          </cell>
          <cell r="B2062">
            <v>0</v>
          </cell>
        </row>
        <row r="2063">
          <cell r="A2063" t="str">
            <v>DSTA/2000/C/010 - PRO: Relay Replace</v>
          </cell>
          <cell r="B2063">
            <v>0</v>
          </cell>
        </row>
        <row r="2064">
          <cell r="A2064" t="str">
            <v>DSTA/2000/C/011 - PRO: "U" Bushing Replace</v>
          </cell>
          <cell r="B2064">
            <v>0</v>
          </cell>
        </row>
        <row r="2065">
          <cell r="A2065" t="str">
            <v>DSTA/2001/C/001 - Stayton Sub: Repl Failed Trnsfmr w/Spare</v>
          </cell>
          <cell r="B2065">
            <v>63296.21</v>
          </cell>
        </row>
        <row r="2066">
          <cell r="A2066" t="str">
            <v>DSUN/1999/C/001 - DIST: SUNNYSIDE</v>
          </cell>
          <cell r="B2066">
            <v>0</v>
          </cell>
        </row>
        <row r="2067">
          <cell r="A2067" t="str">
            <v>DSUN/1999/C/003 - SULPHUR CR SUB - DISTRIBUTION FEEDERS</v>
          </cell>
          <cell r="B2067">
            <v>-396.29</v>
          </cell>
        </row>
        <row r="2068">
          <cell r="A2068" t="str">
            <v>DSUN/1999/C/006 - JEFFERSON FEEDER</v>
          </cell>
          <cell r="B2068">
            <v>41921.630000000005</v>
          </cell>
        </row>
        <row r="2069">
          <cell r="A2069" t="str">
            <v>DSUN/1999/C/007 - SUPERIOR - SULPHUR CREEK SUB CONSTRUCT N</v>
          </cell>
          <cell r="B2069">
            <v>-570.49</v>
          </cell>
        </row>
        <row r="2070">
          <cell r="A2070" t="str">
            <v>DSUN/1999/C/009 - MISC ROAD WIDENING</v>
          </cell>
          <cell r="B2070">
            <v>69495.199999999997</v>
          </cell>
        </row>
        <row r="2071">
          <cell r="A2071" t="str">
            <v>DSUN/1999/C/010 - capital imporovements trlr 93007</v>
          </cell>
          <cell r="B2071">
            <v>732.53</v>
          </cell>
        </row>
        <row r="2072">
          <cell r="A2072" t="str">
            <v>DSUN/1999/C/011 - capital improvements on 61320</v>
          </cell>
          <cell r="B2072">
            <v>5475.2</v>
          </cell>
        </row>
        <row r="2073">
          <cell r="A2073" t="str">
            <v>DSUN/1999/C/012 - Toppenish Sub: New Feeder Project</v>
          </cell>
          <cell r="B2073">
            <v>0</v>
          </cell>
        </row>
        <row r="2074">
          <cell r="A2074" t="str">
            <v>DSUN/1999/C/013 - Zilah Fdr: 3rd worst performing fdr</v>
          </cell>
          <cell r="B2074">
            <v>0</v>
          </cell>
        </row>
        <row r="2075">
          <cell r="A2075" t="str">
            <v>DSUN/1999/C/014 - West Rural Fdr: 5th worst</v>
          </cell>
          <cell r="B2075">
            <v>0</v>
          </cell>
        </row>
        <row r="2076">
          <cell r="A2076" t="str">
            <v>DSUN/1999/C/015 - Buena Fdr: 6th worst</v>
          </cell>
          <cell r="B2076">
            <v>2498.8000000000002</v>
          </cell>
        </row>
        <row r="2077">
          <cell r="A2077" t="str">
            <v>DSUN/1999/C/016 - Gurley Fdr: 10th worst</v>
          </cell>
          <cell r="B2077">
            <v>0</v>
          </cell>
        </row>
        <row r="2078">
          <cell r="A2078" t="str">
            <v>DSUN/1999/C/018 - Control Zone Mitigation</v>
          </cell>
          <cell r="B2078">
            <v>796.27</v>
          </cell>
        </row>
        <row r="2079">
          <cell r="A2079" t="str">
            <v>DSUN/2000/C/002 - YAKIMA: WORST PERFORMING CIRCUITS</v>
          </cell>
          <cell r="B2079">
            <v>0</v>
          </cell>
        </row>
        <row r="2080">
          <cell r="A2080" t="str">
            <v>DSUN/2001/C/001 - Sunnyside Sub: Rplc 100AH Station Batter</v>
          </cell>
          <cell r="B2080">
            <v>7522</v>
          </cell>
        </row>
        <row r="2081">
          <cell r="A2081" t="str">
            <v>DSUN/2004/C/001 - Wal Mart Stores East, LP</v>
          </cell>
          <cell r="B2081">
            <v>0</v>
          </cell>
        </row>
        <row r="2082">
          <cell r="A2082" t="str">
            <v>DSVC/1999/C/020 - CUSTOMER SERVICE OPERATIONS VEHICLE PURC</v>
          </cell>
          <cell r="B2082">
            <v>195133.71999999997</v>
          </cell>
        </row>
        <row r="2083">
          <cell r="A2083" t="str">
            <v>DSVC/1999/C/022 - CIRCUIT POLE DISTRIBUTION - OREGON</v>
          </cell>
          <cell r="B2083">
            <v>651462.51</v>
          </cell>
        </row>
        <row r="2084">
          <cell r="A2084" t="str">
            <v>DTEC/1999/C/002 - T.O.-SUBSTATION SECURITY (D21 &amp;_T21)</v>
          </cell>
          <cell r="B2084">
            <v>0</v>
          </cell>
        </row>
        <row r="2085">
          <cell r="A2085" t="str">
            <v>DTEC/1999/C/003 - WESTON SUB - REPL C BREAKER B-883</v>
          </cell>
          <cell r="B2085">
            <v>0</v>
          </cell>
        </row>
        <row r="2086">
          <cell r="A2086" t="str">
            <v>DTEC/1999/C/004 - PRINEVILLE SUB - REPL C BREAKER B-627</v>
          </cell>
          <cell r="B2086">
            <v>93640.680000000008</v>
          </cell>
        </row>
        <row r="2087">
          <cell r="A2087" t="str">
            <v>DTEC/1999/C/005 - UNION GAP SUB - REPL C BREAKER B-201</v>
          </cell>
          <cell r="B2087">
            <v>0</v>
          </cell>
        </row>
        <row r="2088">
          <cell r="A2088" t="str">
            <v>DTEC/1999/C/006 - PILOT ROCK SUB - REPL 69-12.5KV TRANSFOR</v>
          </cell>
          <cell r="B2088">
            <v>-2371.5300000000002</v>
          </cell>
        </row>
        <row r="2089">
          <cell r="A2089" t="str">
            <v>DTEC/1999/C/008 - PACIFICORP YEAR 2000 PROJECT - CAPITAL</v>
          </cell>
          <cell r="B2089">
            <v>346730.81000000006</v>
          </cell>
        </row>
        <row r="2090">
          <cell r="A2090" t="str">
            <v>DTEC/1999/C/009 - T. O.- U-BUSHINGS_(D22 &amp; T22)</v>
          </cell>
          <cell r="B2090">
            <v>11234.68</v>
          </cell>
        </row>
        <row r="2091">
          <cell r="A2091" t="str">
            <v>DTEC/1999/C/010 - PURCHASE SYSTEM SPARE 115-20.8KV TRANSFO</v>
          </cell>
          <cell r="B2091">
            <v>-2586.2600000000002</v>
          </cell>
        </row>
        <row r="2092">
          <cell r="A2092" t="str">
            <v>DTEC/1999/C/011 - WESTERN POWER-PURCHASE LASER PRINTERS</v>
          </cell>
          <cell r="B2092">
            <v>0.12</v>
          </cell>
        </row>
        <row r="2093">
          <cell r="A2093" t="str">
            <v>DTEC/1999/C/012 - TECH  OPNS - SUBSTATION SECURITY (OPUC)</v>
          </cell>
          <cell r="B2093">
            <v>8.1300000000000008</v>
          </cell>
        </row>
        <row r="2094">
          <cell r="A2094" t="str">
            <v>DTEC/1999/C/014 - T.O. - SUBMATE IMPLEMENTATION</v>
          </cell>
          <cell r="B2094">
            <v>25.59</v>
          </cell>
        </row>
        <row r="2095">
          <cell r="A2095" t="str">
            <v>DTEC/1999/C/015 - T.S.APPARATUS-DISOLVED GAS ANALYSIS SOFT</v>
          </cell>
          <cell r="B2095">
            <v>7544.6900000000005</v>
          </cell>
        </row>
        <row r="2096">
          <cell r="A2096" t="str">
            <v>DTEC/1999/C/030 - APPARATUS SUPPORT-PURCH GROUND GRID TEST</v>
          </cell>
          <cell r="B2096">
            <v>0</v>
          </cell>
        </row>
        <row r="2097">
          <cell r="A2097" t="str">
            <v>DTEC/1999/C/033 - APPARATUS-PURCH CONFINED SPACE 3 GAS MON</v>
          </cell>
          <cell r="B2097">
            <v>87.78</v>
          </cell>
        </row>
        <row r="2098">
          <cell r="A2098" t="str">
            <v>DTEC/1999/C/039 - APPARATUS-PURCH (4) PORTABLE HYDROGEN TE</v>
          </cell>
          <cell r="B2098">
            <v>219.94</v>
          </cell>
        </row>
        <row r="2099">
          <cell r="A2099" t="str">
            <v>DTEC/1999/C/040 - APPARATUS-PURCH (10) LTC DIFFERENTIAL TE</v>
          </cell>
          <cell r="B2099">
            <v>3436.93</v>
          </cell>
        </row>
        <row r="2100">
          <cell r="A2100" t="str">
            <v>DTEC/1999/C/042 - MOBILE RADIO FOR SALT LAKE AREA</v>
          </cell>
          <cell r="B2100">
            <v>0</v>
          </cell>
        </row>
        <row r="2101">
          <cell r="A2101" t="str">
            <v>DTEC/1999/C/049 - TECHNICAL OPERATIONS EQUIPMENT FAILURES</v>
          </cell>
          <cell r="B2101">
            <v>24693.22</v>
          </cell>
        </row>
        <row r="2102">
          <cell r="A2102" t="str">
            <v>DTEC/1999/C/051 - TECH OPS - PURCHASE SPARE EQUIPMENT - SY</v>
          </cell>
          <cell r="B2102">
            <v>-0.26</v>
          </cell>
        </row>
        <row r="2103">
          <cell r="A2103" t="str">
            <v>DTEC/1999/C/053 - MOAB/PINTO SUBS-SWAP 138/69KV TRANSFORME</v>
          </cell>
          <cell r="B2103">
            <v>338.31</v>
          </cell>
        </row>
        <row r="2104">
          <cell r="A2104" t="str">
            <v>DTOO/1999/C/001 - DIST: TOOELE</v>
          </cell>
          <cell r="B2104">
            <v>0</v>
          </cell>
        </row>
        <row r="2105">
          <cell r="A2105" t="str">
            <v>DTOO/2001/C/001 - Lofgren: Level 3 Communication Service</v>
          </cell>
          <cell r="B2105">
            <v>135698.94</v>
          </cell>
        </row>
        <row r="2106">
          <cell r="A2106" t="str">
            <v>DTOO/2001/C/002 - Tooele 13: Gateway Commerical Complex</v>
          </cell>
          <cell r="B2106">
            <v>121976.89</v>
          </cell>
        </row>
        <row r="2107">
          <cell r="A2107" t="str">
            <v>DTOO/2001/C/003 - Trnsfr 12kV Capbank-Cntrville to Tooele</v>
          </cell>
          <cell r="B2107">
            <v>70265.87999999999</v>
          </cell>
        </row>
        <row r="2108">
          <cell r="A2108" t="str">
            <v>DTOO/2001/C/004 - Tooele Sub: Repl Transformer Bank #2</v>
          </cell>
          <cell r="B2108">
            <v>130264.51999999999</v>
          </cell>
        </row>
        <row r="2109">
          <cell r="A2109" t="str">
            <v>DTOO/2001/C/005 - Stansbury #12: Reconductor</v>
          </cell>
          <cell r="B2109">
            <v>210.89999999999998</v>
          </cell>
        </row>
        <row r="2110">
          <cell r="A2110" t="str">
            <v>DTOO/2001/C/006 - Pine Canyon Sub: 138-12.5kV 25MVA</v>
          </cell>
          <cell r="B2110">
            <v>3161519.7300000004</v>
          </cell>
        </row>
        <row r="2111">
          <cell r="A2111" t="str">
            <v>DTOO/2001/C/007 - Pine Canyon #11&amp;12: Dble Crct OH 1 Mile</v>
          </cell>
          <cell r="B2111">
            <v>0</v>
          </cell>
        </row>
        <row r="2112">
          <cell r="A2112" t="str">
            <v>DTOO/2001/C/008 - Grantsville #11: Reconductor</v>
          </cell>
          <cell r="B2112">
            <v>0</v>
          </cell>
        </row>
        <row r="2113">
          <cell r="A2113" t="str">
            <v>DTOO/2001/C/009 - UDOT - Hwy 36 Line Relocation</v>
          </cell>
          <cell r="B2113">
            <v>49334.179999999993</v>
          </cell>
        </row>
        <row r="2114">
          <cell r="A2114" t="str">
            <v>DTOO/2003/C/001 - Depot Sub: Construct New Substation</v>
          </cell>
          <cell r="B2114">
            <v>64122.92</v>
          </cell>
        </row>
        <row r="2115">
          <cell r="A2115" t="str">
            <v>DTOO/2004/C/001 - Wal-Mart Grantsville Upgd Sub Add Line</v>
          </cell>
          <cell r="B2115">
            <v>0</v>
          </cell>
        </row>
        <row r="2116">
          <cell r="A2116" t="str">
            <v>DTRE/1999/C/001 - DIST: TREMONTON (BEAR RIVER)</v>
          </cell>
          <cell r="B2116">
            <v>0</v>
          </cell>
        </row>
        <row r="2117">
          <cell r="A2117" t="str">
            <v>DTRE/1999/C/002 - BEAR RIVER DISTRICT - DCP'S 1998</v>
          </cell>
          <cell r="B2117">
            <v>808.99</v>
          </cell>
        </row>
        <row r="2118">
          <cell r="A2118" t="str">
            <v>DTRE/1999/C/005 - BEAR RIVER OFFICE REMODEL</v>
          </cell>
          <cell r="B2118">
            <v>-11.55</v>
          </cell>
        </row>
        <row r="2119">
          <cell r="A2119" t="str">
            <v>DTRE/1999/C/006 - THIOKOL: HONEYVILLE-PROMONTORY 138KV LIN</v>
          </cell>
          <cell r="B2119">
            <v>535.25</v>
          </cell>
        </row>
        <row r="2120">
          <cell r="A2120" t="str">
            <v>DTRE/1999/C/008 - SCP - GEORGE R THORNLEY, 9216 N 11600 W,</v>
          </cell>
          <cell r="B2120">
            <v>-1.4200000000000002</v>
          </cell>
        </row>
        <row r="2121">
          <cell r="A2121" t="str">
            <v>DTRE/1999/C/010 - Mantua: Brown Glass Replacement</v>
          </cell>
          <cell r="B2121">
            <v>6912.3600000000006</v>
          </cell>
        </row>
        <row r="2122">
          <cell r="A2122" t="str">
            <v>DTRE/2000/C/001 - Bear River #11-ckts xfrs 1MVA BR#2 to #1</v>
          </cell>
          <cell r="B2122">
            <v>95154.57</v>
          </cell>
        </row>
        <row r="2123">
          <cell r="A2123" t="str">
            <v>DTRE/2000/C/002 - Deweyville #11 - 1/0 ACSR 1 phase Rec</v>
          </cell>
          <cell r="B2123">
            <v>0</v>
          </cell>
        </row>
        <row r="2124">
          <cell r="A2124" t="str">
            <v>DTRE/2000/C/003 - Fielding #11 - Reg &amp; Cap</v>
          </cell>
          <cell r="B2124">
            <v>0</v>
          </cell>
        </row>
        <row r="2125">
          <cell r="A2125" t="str">
            <v>DTRE/2000/C/004 - Snowville #11 - Cap Banks (600 &amp; 300)</v>
          </cell>
          <cell r="B2125">
            <v>0</v>
          </cell>
        </row>
        <row r="2126">
          <cell r="A2126" t="str">
            <v>DTRE/2001/C/001 - Bear River Sub: Incr Cap of #2 Xfmr</v>
          </cell>
          <cell r="B2126">
            <v>368803.73</v>
          </cell>
        </row>
        <row r="2127">
          <cell r="A2127" t="str">
            <v>DTRE/2001/C/002 - Bear River Sub: Rplc 41A MOAB Switch</v>
          </cell>
          <cell r="B2127">
            <v>1952.82</v>
          </cell>
        </row>
        <row r="2128">
          <cell r="A2128" t="str">
            <v>DTRE/2002/C/002 - Nucor: Replace JEM Meters</v>
          </cell>
          <cell r="B2128">
            <v>31275</v>
          </cell>
        </row>
        <row r="2129">
          <cell r="A2129" t="str">
            <v>DTRE/2004/C/001 - Malt-O-Meal-New Sub/Local Trans for Cust</v>
          </cell>
          <cell r="B2129">
            <v>0</v>
          </cell>
        </row>
        <row r="2130">
          <cell r="A2130" t="str">
            <v>DUTH/2002/C/001 - Wasatch Front Circuit Improvements</v>
          </cell>
          <cell r="B2130">
            <v>636680.84000000008</v>
          </cell>
        </row>
        <row r="2131">
          <cell r="A2131" t="str">
            <v>DUTH/2003/C/777 - Utah Network Initaitives WPC</v>
          </cell>
          <cell r="B2131">
            <v>211366.14</v>
          </cell>
        </row>
        <row r="2132">
          <cell r="A2132" t="str">
            <v>DUTH/2004/C/777 - Utah Network Initiatives FY04 WPC</v>
          </cell>
          <cell r="B2132">
            <v>0</v>
          </cell>
        </row>
        <row r="2133">
          <cell r="A2133" t="str">
            <v>DUTH/9999/C/100 - Distribution Capital Accounting Adjust.</v>
          </cell>
          <cell r="B2133">
            <v>6852307.6500000004</v>
          </cell>
        </row>
        <row r="2134">
          <cell r="A2134" t="str">
            <v>DVER/1999/C/001 - DIST: VERNAL (ASHLEY)</v>
          </cell>
          <cell r="B2134">
            <v>0</v>
          </cell>
        </row>
        <row r="2135">
          <cell r="A2135" t="str">
            <v>DVER/1999/C/002 - BALCRON OIL 24-8 / 01045415</v>
          </cell>
          <cell r="B2135">
            <v>-186.64</v>
          </cell>
        </row>
        <row r="2136">
          <cell r="A2136" t="str">
            <v>DVER/1999/C/004 - CROWN ASPHALT RIDGE LLC</v>
          </cell>
          <cell r="B2136">
            <v>10761.82</v>
          </cell>
        </row>
        <row r="2137">
          <cell r="A2137" t="str">
            <v>DVER/2000/C/001 - Walmart and Rbld portion Maeser #12</v>
          </cell>
          <cell r="B2137">
            <v>0</v>
          </cell>
        </row>
        <row r="2138">
          <cell r="A2138" t="str">
            <v>DVER/2000/C/002 - Vernal Streetlights Maeser #12</v>
          </cell>
          <cell r="B2138">
            <v>0</v>
          </cell>
        </row>
        <row r="2139">
          <cell r="A2139" t="str">
            <v>DVER/2000/C/003 - Maeser #11 Reloc 3Ph line along 1500 W</v>
          </cell>
          <cell r="B2139">
            <v>0</v>
          </cell>
        </row>
        <row r="2140">
          <cell r="A2140" t="str">
            <v>DVER/2002/C/001 - S.F. Phosphates: Replace Voltage Trans</v>
          </cell>
          <cell r="B2140">
            <v>1735.6299999999999</v>
          </cell>
        </row>
        <row r="2141">
          <cell r="A2141" t="str">
            <v>DWAL/1999/C/010 - 4KV CONV REPL GETAWAYS</v>
          </cell>
          <cell r="B2141">
            <v>3534.67</v>
          </cell>
        </row>
        <row r="2142">
          <cell r="A2142" t="str">
            <v>DWAL/1999/C/014 - POM - REPLACE CONTROLLER</v>
          </cell>
          <cell r="B2142">
            <v>-1532.06</v>
          </cell>
        </row>
        <row r="2143">
          <cell r="A2143" t="str">
            <v>DWAL/1999/C/015 - BLANKET DISTRIBUTION SUBSTATION</v>
          </cell>
          <cell r="B2143">
            <v>9832.35</v>
          </cell>
        </row>
        <row r="2144">
          <cell r="A2144" t="str">
            <v>DWAL/1999/C/016 - DRY GULCH SUBSTATION - REPLACE RELAYS ON</v>
          </cell>
          <cell r="B2144">
            <v>104678.56</v>
          </cell>
        </row>
        <row r="2145">
          <cell r="A2145" t="str">
            <v>DWAL/1999/C/018 - CENTRAL OREGON - REPLACE TFT REMOTES</v>
          </cell>
          <cell r="B2145">
            <v>661.21</v>
          </cell>
        </row>
        <row r="2146">
          <cell r="A2146" t="str">
            <v>DWAL/1999/C/019 - BLUE MOUNTAIN AREA MAS - REPLACE TFT'S</v>
          </cell>
          <cell r="B2146">
            <v>10193.67</v>
          </cell>
        </row>
        <row r="2147">
          <cell r="A2147" t="str">
            <v>DWAL/1999/C/022 - ARLINGTON SUBSTATION - ADD CELLULAR INTE</v>
          </cell>
          <cell r="B2147">
            <v>1.2300000000000004</v>
          </cell>
        </row>
        <row r="2148">
          <cell r="A2148" t="str">
            <v>DWAL/1999/C/023 - WALLA WALLA - REPLACE WIREMAN TRUCK V-38</v>
          </cell>
          <cell r="B2148">
            <v>12615.82</v>
          </cell>
        </row>
        <row r="2149">
          <cell r="A2149" t="str">
            <v>DWAL/1999/C/032 - TUCANNON 69 REPL 12-2, REFRAME 3-1 POLES</v>
          </cell>
          <cell r="B2149">
            <v>-143.79999999999998</v>
          </cell>
        </row>
        <row r="2150">
          <cell r="A2150" t="str">
            <v>DWAL/1999/C/033 - WALLA WALLA-REPL RELAYS DUE TO LOSS OF P</v>
          </cell>
          <cell r="B2150">
            <v>662.59</v>
          </cell>
        </row>
        <row r="2151">
          <cell r="A2151" t="str">
            <v>DWAL/1999/C/034 - Dalreed Sys Capacity Increase: RDO Farm</v>
          </cell>
          <cell r="B2151">
            <v>496347.74</v>
          </cell>
        </row>
        <row r="2152">
          <cell r="A2152" t="str">
            <v>DWAL/1999/C/036 - BUCKAROO SUB-INCREASE CAPACITY</v>
          </cell>
          <cell r="B2152">
            <v>-0.22</v>
          </cell>
        </row>
        <row r="2153">
          <cell r="A2153" t="str">
            <v>DWAL/1999/C/037 - POMEROY SUB-INCREASE CAPACITY</v>
          </cell>
          <cell r="B2153">
            <v>-0.03</v>
          </cell>
        </row>
        <row r="2154">
          <cell r="A2154" t="str">
            <v>DWAL/1999/C/039 - JOSEPH SUB-REBUILD SUBSTATION</v>
          </cell>
          <cell r="B2154">
            <v>-23.43</v>
          </cell>
        </row>
        <row r="2155">
          <cell r="A2155" t="str">
            <v>DWAL/1999/C/041 - Bowman Sub: Battery Bank and Rack</v>
          </cell>
          <cell r="B2155">
            <v>2.62</v>
          </cell>
        </row>
        <row r="2156">
          <cell r="A2156" t="str">
            <v>DWAL/1999/C/042 - Dodd Rd Sub: Repl Battery Bank &amp; Rack</v>
          </cell>
          <cell r="B2156">
            <v>5518.24</v>
          </cell>
        </row>
        <row r="2157">
          <cell r="A2157" t="str">
            <v>DWAL/1999/C/044 - Cascade Kraft: Replace Battery Bank</v>
          </cell>
          <cell r="B2157">
            <v>9403.2800000000007</v>
          </cell>
        </row>
        <row r="2158">
          <cell r="A2158" t="str">
            <v>DWAL/1999/C/045 - Pomeroy Sub: Replace R-2095 Bushings</v>
          </cell>
          <cell r="B2158">
            <v>2887.4</v>
          </cell>
        </row>
        <row r="2159">
          <cell r="A2159" t="str">
            <v>DWAL/1999/C/046 - Prospect pt Sub: Inst LTC Filter, T3249</v>
          </cell>
          <cell r="B2159">
            <v>6979.5499999999993</v>
          </cell>
        </row>
        <row r="2160">
          <cell r="A2160" t="str">
            <v>DWAL/2000/C/001 - College Place Sub - Purchase Property</v>
          </cell>
          <cell r="B2160">
            <v>0</v>
          </cell>
        </row>
        <row r="2161">
          <cell r="A2161" t="str">
            <v>DWAL/2000/C/002 - Dayton Cannery Ckt - Phase Swaps</v>
          </cell>
          <cell r="B2161">
            <v>0</v>
          </cell>
        </row>
        <row r="2162">
          <cell r="A2162" t="str">
            <v>DWAL/2000/C/003 - Eastgate Ckt - Regs, Caps, Swaps</v>
          </cell>
          <cell r="B2162">
            <v>0</v>
          </cell>
        </row>
        <row r="2163">
          <cell r="A2163" t="str">
            <v>DWAL/2000/C/004 - Ferndale Ckt - Rec</v>
          </cell>
          <cell r="B2163">
            <v>0</v>
          </cell>
        </row>
        <row r="2164">
          <cell r="A2164" t="str">
            <v>DWAL/2000/C/005 - Freewater - Delta to 12.5 kV Wye Conv</v>
          </cell>
          <cell r="B2164">
            <v>0</v>
          </cell>
        </row>
        <row r="2165">
          <cell r="A2165" t="str">
            <v>DWAL/2000/C/006 - Garden Ckt - Load Growth Rec</v>
          </cell>
          <cell r="B2165">
            <v>0</v>
          </cell>
        </row>
        <row r="2166">
          <cell r="A2166" t="str">
            <v>DWAL/2000/C/007 - Bowman Sub - Install Line Caps</v>
          </cell>
          <cell r="B2166">
            <v>2253.69</v>
          </cell>
        </row>
        <row r="2167">
          <cell r="A2167" t="str">
            <v>DWAL/2000/C/008 - Mill Ck. Sub. - Install Line Caps</v>
          </cell>
          <cell r="B2167">
            <v>0</v>
          </cell>
        </row>
        <row r="2168">
          <cell r="A2168" t="str">
            <v>DWAL/2000/C/009 - Mill Creek Sub: Brkr-3W9 Ln- Prospect Pt</v>
          </cell>
          <cell r="B2168">
            <v>0</v>
          </cell>
        </row>
        <row r="2169">
          <cell r="A2169" t="str">
            <v>DWAL/2000/C/010 - Pasco - Rep CB 2W202 115 kV</v>
          </cell>
          <cell r="B2169">
            <v>0</v>
          </cell>
        </row>
        <row r="2170">
          <cell r="A2170" t="str">
            <v>DWAL/2000/C/011 - Pasco - Rep CB 3W151 69 kV</v>
          </cell>
          <cell r="B2170">
            <v>0</v>
          </cell>
        </row>
        <row r="2171">
          <cell r="A2171" t="str">
            <v>DWAL/2000/C/012 - Central-brown glass repl</v>
          </cell>
          <cell r="B2171">
            <v>0</v>
          </cell>
        </row>
        <row r="2172">
          <cell r="A2172" t="str">
            <v>DWAL/2000/C/014 - Prospect Point - Rep brown glass</v>
          </cell>
          <cell r="B2172">
            <v>0</v>
          </cell>
        </row>
        <row r="2173">
          <cell r="A2173" t="str">
            <v>DWAL/2000/C/015 - Prospect Pt Sub - Inst Line Capactiors</v>
          </cell>
          <cell r="B2173">
            <v>0</v>
          </cell>
        </row>
        <row r="2174">
          <cell r="A2174" t="str">
            <v>DWAL/2000/C/017 - Reser Rd. Ckt. - Distribution Work</v>
          </cell>
          <cell r="B2174">
            <v>0</v>
          </cell>
        </row>
        <row r="2175">
          <cell r="A2175" t="str">
            <v>DWAL/2000/C/018 - Taumarson Ckt - Braden Rd Widening</v>
          </cell>
          <cell r="B2175">
            <v>0</v>
          </cell>
        </row>
        <row r="2176">
          <cell r="A2176" t="str">
            <v>DWAL/2000/C/019 - Taumarson Ckt - Bridge Widening</v>
          </cell>
          <cell r="B2176">
            <v>0</v>
          </cell>
        </row>
        <row r="2177">
          <cell r="A2177" t="str">
            <v>DWAL/2000/C/020 - Taumarson Ckt - Mojonnier Rd. Widening</v>
          </cell>
          <cell r="B2177">
            <v>85037.48</v>
          </cell>
        </row>
        <row r="2178">
          <cell r="A2178" t="str">
            <v>DWAL/2000/C/021 - Taumarson Ckt - Rec</v>
          </cell>
          <cell r="B2178">
            <v>0</v>
          </cell>
        </row>
        <row r="2179">
          <cell r="A2179" t="str">
            <v>DWAL/2000/C/022 - Umapine Ckt - Rec</v>
          </cell>
          <cell r="B2179">
            <v>0</v>
          </cell>
        </row>
        <row r="2180">
          <cell r="A2180" t="str">
            <v>DWAS/2003/C/777 - Washington Network Initatives WPC</v>
          </cell>
          <cell r="B2180">
            <v>330647.34000000003</v>
          </cell>
        </row>
        <row r="2181">
          <cell r="A2181" t="str">
            <v>DWAS/2004/C/777 - Washington Network Initiatives FY04 WPC</v>
          </cell>
          <cell r="B2181">
            <v>0</v>
          </cell>
        </row>
        <row r="2182">
          <cell r="A2182" t="str">
            <v>DWOR/1999/C/001 - DIST: WORLAND</v>
          </cell>
          <cell r="B2182">
            <v>0</v>
          </cell>
        </row>
        <row r="2183">
          <cell r="A2183" t="str">
            <v>DWOR/1999/C/002 - Worland; Inst Zetron 7D Consoles</v>
          </cell>
          <cell r="B2183">
            <v>23213.95</v>
          </cell>
        </row>
        <row r="2184">
          <cell r="A2184" t="str">
            <v>DWOR/2000/C/004 - Worland: Add Zetron 7D Consoles</v>
          </cell>
          <cell r="B2184">
            <v>0</v>
          </cell>
        </row>
        <row r="2185">
          <cell r="A2185" t="str">
            <v>DWOR/2000/C/005 - Grass Creek: Change Out Breaker &amp; Relays</v>
          </cell>
          <cell r="B2185">
            <v>119474.1</v>
          </cell>
        </row>
        <row r="2186">
          <cell r="A2186" t="str">
            <v>DWOR/2000/C/006 - Medicine Wheel: Insl Graybull Reptr Site</v>
          </cell>
          <cell r="B2186">
            <v>1807.69</v>
          </cell>
        </row>
        <row r="2187">
          <cell r="A2187" t="str">
            <v>DWYO/2003/C/777 - Wyoming Network Initiatives WPC</v>
          </cell>
          <cell r="B2187">
            <v>161029.79</v>
          </cell>
        </row>
        <row r="2188">
          <cell r="A2188" t="str">
            <v>DWYO/2004/C/777 - Wyoming Network Initiatives FY04 WPC</v>
          </cell>
          <cell r="B2188">
            <v>0</v>
          </cell>
        </row>
        <row r="2189">
          <cell r="A2189" t="str">
            <v>DYAK/1999/C/001 - APOLLO FDR - ADD CAPACITORS</v>
          </cell>
          <cell r="B2189">
            <v>0</v>
          </cell>
        </row>
        <row r="2190">
          <cell r="A2190" t="str">
            <v>DYAK/1999/C/002 - ORCHARD SUB: CHESTNUT FDR RECONDUCTOR</v>
          </cell>
          <cell r="B2190">
            <v>15203.2</v>
          </cell>
        </row>
        <row r="2191">
          <cell r="A2191" t="str">
            <v>DYAK/1999/C/003 - INDUSTRIAL FDR - LOAD TRANSFER</v>
          </cell>
          <cell r="B2191">
            <v>102020.88</v>
          </cell>
        </row>
        <row r="2192">
          <cell r="A2192" t="str">
            <v>DYAK/1999/C/004 - OCCIDENTAL FDR - RECONDUCTOR</v>
          </cell>
          <cell r="B2192">
            <v>0</v>
          </cell>
        </row>
        <row r="2193">
          <cell r="A2193" t="str">
            <v>DYAK/1999/C/005 - OCCIDENTAL FDR - RECONDUCTOR_MAINLINE</v>
          </cell>
          <cell r="B2193">
            <v>0</v>
          </cell>
        </row>
        <row r="2194">
          <cell r="A2194" t="str">
            <v>DYAK/1999/C/006 - PAHTOE FDR - RECLOSERS / FUSING</v>
          </cell>
          <cell r="B2194">
            <v>0</v>
          </cell>
        </row>
        <row r="2195">
          <cell r="A2195" t="str">
            <v>DYAK/1999/C/007 - RIVER RD SUB: RECONDUCTOR WRIGHT FDR</v>
          </cell>
          <cell r="B2195">
            <v>569165.27</v>
          </cell>
        </row>
        <row r="2196">
          <cell r="A2196" t="str">
            <v>DYAK/1999/C/008 - DONALD FDR - RECLOSER / FUSING</v>
          </cell>
          <cell r="B2196">
            <v>0</v>
          </cell>
        </row>
        <row r="2197">
          <cell r="A2197" t="str">
            <v>DYAK/1999/C/009 - DIST: YAKIMA</v>
          </cell>
          <cell r="B2197">
            <v>0</v>
          </cell>
        </row>
        <row r="2198">
          <cell r="A2198" t="str">
            <v>DYAK/1999/C/023 - RECONDUCTOR S 3RD AVE</v>
          </cell>
          <cell r="B2198">
            <v>132602.51</v>
          </cell>
        </row>
        <row r="2199">
          <cell r="A2199" t="str">
            <v>DYAK/1999/C/026 - WEST FEEDER RECONDUCTOR</v>
          </cell>
          <cell r="B2199">
            <v>-29375.54</v>
          </cell>
        </row>
        <row r="2200">
          <cell r="A2200" t="str">
            <v>DYAK/1999/C/027 - REPLACE AUTO SWITCHES - AHT RIDGE</v>
          </cell>
          <cell r="B2200">
            <v>40669.160000000003</v>
          </cell>
        </row>
        <row r="2201">
          <cell r="A2201" t="str">
            <v>DYAK/1999/C/029 - UPDATE FUSE COORDINATION</v>
          </cell>
          <cell r="B2201">
            <v>37031.660000000003</v>
          </cell>
        </row>
        <row r="2202">
          <cell r="A2202" t="str">
            <v>DYAK/1999/C/035 - YAKIMA: CHANGE OUT BAD ORDER SWITCHES</v>
          </cell>
          <cell r="B2202">
            <v>-5514.8300000000008</v>
          </cell>
        </row>
        <row r="2203">
          <cell r="A2203" t="str">
            <v>DYAK/1999/C/036 - YAKIMA: NEW FACILITY - COMMUNICATIONS AD</v>
          </cell>
          <cell r="B2203">
            <v>-218.63</v>
          </cell>
        </row>
        <row r="2204">
          <cell r="A2204" t="str">
            <v>DYAK/1999/C/039 - HOPLAND SUB - UNLOAD EAST VALLEY FEEDER</v>
          </cell>
          <cell r="B2204">
            <v>5939.62</v>
          </cell>
        </row>
        <row r="2205">
          <cell r="A2205" t="str">
            <v>DYAK/1999/C/040 - YAKIMA ECONOMICALLY JUSTIFIED CAPACITORS</v>
          </cell>
          <cell r="B2205">
            <v>19633.27</v>
          </cell>
        </row>
        <row r="2206">
          <cell r="A2206" t="str">
            <v>DYAK/1999/C/041 - YAKIMA SC: SERVICE CENTER REMODEL</v>
          </cell>
          <cell r="B2206">
            <v>2.4900000000000002</v>
          </cell>
        </row>
        <row r="2207">
          <cell r="A2207" t="str">
            <v>DYAK/1999/C/042 - SUMMITVIEW ROAD WIDENING</v>
          </cell>
          <cell r="B2207">
            <v>9267.9</v>
          </cell>
        </row>
        <row r="2208">
          <cell r="A2208" t="str">
            <v>DYAK/1999/C/050 - GRANDVIEW SUB - REPL FAILED CT</v>
          </cell>
          <cell r="B2208">
            <v>0</v>
          </cell>
        </row>
        <row r="2209">
          <cell r="A2209" t="str">
            <v>DYAK/1999/C/051 - INSULATING BUS - VARMIT PROTECTION SUPER</v>
          </cell>
          <cell r="B2209">
            <v>60601.85</v>
          </cell>
        </row>
        <row r="2210">
          <cell r="A2210" t="str">
            <v>DYAK/1999/C/052 - UNION GAP SUB-RPL (3) 115KV BREAKERS</v>
          </cell>
          <cell r="B2210">
            <v>-65.039999999999992</v>
          </cell>
        </row>
        <row r="2211">
          <cell r="A2211" t="str">
            <v>DYAK/1999/C/054 - TIETON SUB-INCREASE CAPACITY</v>
          </cell>
          <cell r="B2211">
            <v>-1.71</v>
          </cell>
        </row>
        <row r="2212">
          <cell r="A2212" t="str">
            <v>DYAK/1999/C/056 - PACIFIC SUBSTATION - REPLACE (6) OBSOLET</v>
          </cell>
          <cell r="B2212">
            <v>16691.239999999998</v>
          </cell>
        </row>
        <row r="2213">
          <cell r="A2213" t="str">
            <v>DYAK/1999/C/057 - POMONA/WANAPUM - REPLACE PLC</v>
          </cell>
          <cell r="B2213">
            <v>86.740000000000009</v>
          </cell>
        </row>
        <row r="2214">
          <cell r="A2214" t="str">
            <v>DYAK/1999/C/058 - YAKIMA AREA MAS - REPLACE TFT'S</v>
          </cell>
          <cell r="B2214">
            <v>11317.759999999998</v>
          </cell>
        </row>
        <row r="2215">
          <cell r="A2215" t="str">
            <v>DYAK/1999/C/060 - NO PARK SUB-UPGRADE FOR TG5100 RTU</v>
          </cell>
          <cell r="B2215">
            <v>20.61</v>
          </cell>
        </row>
        <row r="2216">
          <cell r="A2216" t="str">
            <v>DYAK/1999/C/069 - SELAH - R/R DAMAGED EQUIP CAUSED BY OPEN</v>
          </cell>
          <cell r="B2216">
            <v>9371.43</v>
          </cell>
        </row>
        <row r="2217">
          <cell r="A2217" t="str">
            <v>DYAK/1999/C/070 - REPL BAD ORDER OIL PUMP VALVE AT_NOB HIL</v>
          </cell>
          <cell r="B2217">
            <v>37459.870000000003</v>
          </cell>
        </row>
        <row r="2218">
          <cell r="A2218" t="str">
            <v>DYAK/1999/C/071 - WHITE SWAN SUB-REPLACE R-442</v>
          </cell>
          <cell r="B2218">
            <v>69273.42</v>
          </cell>
        </row>
        <row r="2219">
          <cell r="A2219" t="str">
            <v>DYAK/1999/C/072 - REPAIR OR REPLACE TRANSFORMER 3537</v>
          </cell>
          <cell r="B2219">
            <v>308500.22000000003</v>
          </cell>
        </row>
        <row r="2220">
          <cell r="A2220" t="str">
            <v>DYAK/1999/C/073 - CLINTON SUB REPLACE 5Y610</v>
          </cell>
          <cell r="B2220">
            <v>44520.11</v>
          </cell>
        </row>
        <row r="2221">
          <cell r="A2221" t="str">
            <v>DYAK/1999/C/074 - MOBILE ANTENNA TRAILER #01389</v>
          </cell>
          <cell r="B2221">
            <v>14515.88</v>
          </cell>
        </row>
        <row r="2222">
          <cell r="A2222" t="str">
            <v>DYAK/1999/C/075 - REPLACE DUCTOR - $5,500</v>
          </cell>
          <cell r="B2222">
            <v>5297.27</v>
          </cell>
        </row>
        <row r="2223">
          <cell r="A2223" t="str">
            <v>DYAK/1999/C/076 - ARBITOR - POWER ANALYZER - $6,650</v>
          </cell>
          <cell r="B2223">
            <v>11848.08</v>
          </cell>
        </row>
        <row r="2224">
          <cell r="A2224" t="str">
            <v>DYAK/1999/C/078 - BURDEN CHECKER - $1,100</v>
          </cell>
          <cell r="B2224">
            <v>1262.72</v>
          </cell>
        </row>
        <row r="2225">
          <cell r="A2225" t="str">
            <v>DYAK/1999/C/079 - SENSORLINK AMMETER - $1,700</v>
          </cell>
          <cell r="B2225">
            <v>1882.2</v>
          </cell>
        </row>
        <row r="2226">
          <cell r="A2226" t="str">
            <v>DYAK/1999/C/080 - DOBLE F2253 - $22,000</v>
          </cell>
          <cell r="B2226">
            <v>34539.69</v>
          </cell>
        </row>
        <row r="2227">
          <cell r="A2227" t="str">
            <v>DYAK/1999/C/081 - GRANDVIEW SUB-REPL CIRCUIT SWITCHER ON T</v>
          </cell>
          <cell r="B2227">
            <v>-0.22</v>
          </cell>
        </row>
        <row r="2228">
          <cell r="A2228" t="str">
            <v>DYAK/1999/C/082 - Wapato Sub: Const New 12.5kV Feeder</v>
          </cell>
          <cell r="B2228">
            <v>0</v>
          </cell>
        </row>
        <row r="2229">
          <cell r="A2229" t="str">
            <v>DYAK/1999/C/083 - Yakima Area MAS: Rplc TFT's-00 D,P, &amp; N</v>
          </cell>
          <cell r="B2229">
            <v>29207.42</v>
          </cell>
        </row>
        <row r="2230">
          <cell r="A2230" t="str">
            <v>DYAK/1999/C/084 - Union Gap Sub: Rplc 125kV Battery &amp; Rack</v>
          </cell>
          <cell r="B2230">
            <v>15025.84</v>
          </cell>
        </row>
        <row r="2231">
          <cell r="A2231" t="str">
            <v>DYAK/1999/C/085 - Toppenish Sub: Rplc 48kV Battery &amp; Rack</v>
          </cell>
          <cell r="B2231">
            <v>6555.17</v>
          </cell>
        </row>
        <row r="2232">
          <cell r="A2232" t="str">
            <v>DYAK/1999/C/086 - Pacific Sub: Rplc 48kV Battery &amp; Rack</v>
          </cell>
          <cell r="B2232">
            <v>5635.62</v>
          </cell>
        </row>
        <row r="2233">
          <cell r="A2233" t="str">
            <v>DYAK/2000/C/001 - Yakima: Cons 16th Ave &amp; Keyes Rd Build's</v>
          </cell>
          <cell r="B2233">
            <v>0</v>
          </cell>
        </row>
        <row r="2234">
          <cell r="A2234" t="str">
            <v>DYAK/2000/C/011 - Firing Center Ckt - Rec</v>
          </cell>
          <cell r="B2234">
            <v>105288.31</v>
          </cell>
        </row>
        <row r="2235">
          <cell r="A2235" t="str">
            <v>DYAK/2000/C/015 - Wapato - rep cb 0267 5y205</v>
          </cell>
          <cell r="B2235">
            <v>11966.23</v>
          </cell>
        </row>
        <row r="2236">
          <cell r="A2236" t="str">
            <v>DYAK/2000/C/016 - Wapato - rep cb 0290 5y201</v>
          </cell>
          <cell r="B2236">
            <v>3171.44</v>
          </cell>
        </row>
        <row r="2237">
          <cell r="A2237" t="str">
            <v>DYAK/2000/C/017 - Wapato - rep cb 0291 5y202</v>
          </cell>
          <cell r="B2237">
            <v>3222.95</v>
          </cell>
        </row>
        <row r="2238">
          <cell r="A2238" t="str">
            <v>DYAK/2000/C/018 - Wapato - rep cb 0970 5y330</v>
          </cell>
          <cell r="B2238">
            <v>0</v>
          </cell>
        </row>
        <row r="2239">
          <cell r="A2239" t="str">
            <v>DYAK/2000/C/019 - UG Replacement - 72nd and Summitview</v>
          </cell>
          <cell r="B2239">
            <v>0</v>
          </cell>
        </row>
        <row r="2240">
          <cell r="A2240" t="str">
            <v>DYAK/2000/C/020 - UG Replacement - Hamilton Park</v>
          </cell>
          <cell r="B2240">
            <v>147273.62999999998</v>
          </cell>
        </row>
        <row r="2241">
          <cell r="A2241" t="str">
            <v>DYAK/2000/C/021 - UG Replacement - Alps Mobile Home Park</v>
          </cell>
          <cell r="B2241">
            <v>0</v>
          </cell>
        </row>
        <row r="2242">
          <cell r="A2242" t="str">
            <v>DYAK/2000/C/022 - UG Replacement - Hill Crest</v>
          </cell>
          <cell r="B2242">
            <v>0</v>
          </cell>
        </row>
        <row r="2243">
          <cell r="A2243" t="str">
            <v>DYAK/2000/C/023 - HIGHLAND CKT - RELIABILTY OF WA #8  DEL</v>
          </cell>
          <cell r="B2243">
            <v>0</v>
          </cell>
        </row>
        <row r="2244">
          <cell r="A2244" t="str">
            <v>DYAK/2000/C/024 - NILE CKT  - RELIABILTY OF WA #1 WPF DEL</v>
          </cell>
          <cell r="B2244">
            <v>80485.649999999994</v>
          </cell>
        </row>
        <row r="2245">
          <cell r="A2245" t="str">
            <v>DYAK/2000/C/026 - TAMPICO CKT - RELIABILTY OF WA #2 WP DEL</v>
          </cell>
          <cell r="B2245">
            <v>0</v>
          </cell>
        </row>
        <row r="2246">
          <cell r="A2246" t="str">
            <v>DYAK/2000/C/027 - Forney Ckt - Reliabilty of WA #9 WPF DEL</v>
          </cell>
          <cell r="B2246">
            <v>0</v>
          </cell>
        </row>
        <row r="2247">
          <cell r="A2247" t="str">
            <v>DYAK/2000/C/028 - Yakima Svc Ctr: Replace garage door</v>
          </cell>
          <cell r="B2247">
            <v>16096.830000000002</v>
          </cell>
        </row>
        <row r="2248">
          <cell r="A2248" t="str">
            <v>DYAK/2000/C/029 - DYAK: Valley Mall Blvd Rd Widen</v>
          </cell>
          <cell r="B2248">
            <v>313153.44</v>
          </cell>
        </row>
        <row r="2249">
          <cell r="A2249" t="str">
            <v>DYAK/2000/C/087 - Selah Sub: Replace transformer T3500</v>
          </cell>
          <cell r="B2249">
            <v>525578.18000000005</v>
          </cell>
        </row>
        <row r="2250">
          <cell r="A2250" t="str">
            <v>DYAK/2001/C/001 - Selah Sub: Instl Vacuum Bottles - Sw 2Y3</v>
          </cell>
          <cell r="B2250">
            <v>1.1368683772161603E-13</v>
          </cell>
        </row>
        <row r="2251">
          <cell r="A2251" t="str">
            <v>DYAK/2001/C/002 - Outlook Sub: Rplc Type U Bushings T2134</v>
          </cell>
          <cell r="B2251">
            <v>58899.950000000004</v>
          </cell>
        </row>
        <row r="2252">
          <cell r="A2252" t="str">
            <v>DYAK/2001/C/003 - Outlook Sub: Rebuild Sub Entrance Road</v>
          </cell>
          <cell r="B2252">
            <v>23178.34</v>
          </cell>
        </row>
        <row r="2253">
          <cell r="A2253" t="str">
            <v>DYAK/2002/C/001 - Wapato-Const the WyEast Fdr and Fdr Pos</v>
          </cell>
          <cell r="B2253">
            <v>0</v>
          </cell>
        </row>
        <row r="2254">
          <cell r="A2254" t="str">
            <v>DYAK/2002/C/002 - Toppenish-Zillah Feeder-Incr Capacity</v>
          </cell>
          <cell r="B2254">
            <v>0</v>
          </cell>
        </row>
        <row r="2255">
          <cell r="A2255" t="str">
            <v>DYAK/2003/C/001 - Yakima Service Ctr-Relocate to Keyes Rd</v>
          </cell>
          <cell r="B2255">
            <v>2129062.29</v>
          </cell>
        </row>
        <row r="2256">
          <cell r="A2256" t="str">
            <v>DYAK/2004/C/001 - Union Gap-Voelker 115kV Reconductor</v>
          </cell>
          <cell r="B2256">
            <v>0</v>
          </cell>
        </row>
        <row r="2257">
          <cell r="A2257" t="str">
            <v>DYRE/1999/C/001 - DISTRIBUTION POLE OTHER REPAIR</v>
          </cell>
          <cell r="B2257">
            <v>286888.20999999996</v>
          </cell>
        </row>
        <row r="2258">
          <cell r="A2258" t="str">
            <v>DYRE/1999/C/002 - TRANSMISSION POLE REPLACEMENT</v>
          </cell>
          <cell r="B2258">
            <v>574810.59000000008</v>
          </cell>
        </row>
        <row r="2259">
          <cell r="A2259" t="str">
            <v>DYRE/1999/C/003 - T.O.-MOBILE ACCESS (D21 &amp; T21)</v>
          </cell>
          <cell r="B2259">
            <v>6485.77</v>
          </cell>
        </row>
        <row r="2260">
          <cell r="A2260" t="str">
            <v>DYRE/1999/C/004 - S DUNSMUIR SUB - REPL BKR 7G75 W SELF CO</v>
          </cell>
          <cell r="B2260">
            <v>0</v>
          </cell>
        </row>
        <row r="2261">
          <cell r="A2261" t="str">
            <v>DYRE/1999/C/005 - DOG CR SUB - REPL BKR 8G103 W 15.5KV 120</v>
          </cell>
          <cell r="B2261">
            <v>0</v>
          </cell>
        </row>
        <row r="2262">
          <cell r="A2262" t="str">
            <v>DYRE/1999/C/006 - YREKA SUB - REPL BKR 5G149/151/163 W 15.</v>
          </cell>
          <cell r="B2262">
            <v>0</v>
          </cell>
        </row>
        <row r="2263">
          <cell r="A2263" t="str">
            <v>DYRE/1999/C/007 - DOG CR SUB - UPGRADE INTERFACE METERING</v>
          </cell>
          <cell r="B2263">
            <v>0</v>
          </cell>
        </row>
        <row r="2264">
          <cell r="A2264" t="str">
            <v>DYRE/1999/C/008 - REPL BATTERY BANK ON YREKA MICROWAVE 48V</v>
          </cell>
          <cell r="B2264">
            <v>0</v>
          </cell>
        </row>
        <row r="2265">
          <cell r="A2265" t="str">
            <v>DYRE/1999/C/009 - INST SURGE ARR ON 69KV BKR 3G223 AT WEED</v>
          </cell>
          <cell r="B2265">
            <v>0</v>
          </cell>
        </row>
        <row r="2266">
          <cell r="A2266" t="str">
            <v>DYRE/1999/C/010 - INST SURGE ARR ON 69KV BKR 3G85 AT YREKA</v>
          </cell>
          <cell r="B2266">
            <v>0</v>
          </cell>
        </row>
        <row r="2267">
          <cell r="A2267" t="str">
            <v>DYRE/1999/C/011 - LUCERN SUB - INST TWO POLE MT WVE RECLOS</v>
          </cell>
          <cell r="B2267">
            <v>0</v>
          </cell>
        </row>
        <row r="2268">
          <cell r="A2268" t="str">
            <v>DYRE/1999/C/012 - SCOTT BAR VOLTAGE IMPROVEMENT 14,000 FT</v>
          </cell>
          <cell r="B2268">
            <v>0</v>
          </cell>
        </row>
        <row r="2269">
          <cell r="A2269" t="str">
            <v>DYRE/1999/C/013 - DIST: YREKA</v>
          </cell>
          <cell r="B2269">
            <v>0</v>
          </cell>
        </row>
        <row r="2270">
          <cell r="A2270" t="str">
            <v>DYRE/1999/C/031 - NEUTRAL EXTENSION_- OROFINO TO HWY 3</v>
          </cell>
          <cell r="B2270">
            <v>314.66000000000003</v>
          </cell>
        </row>
        <row r="2271">
          <cell r="A2271" t="str">
            <v>DYRE/1999/C/034 - YREKA SUB INSTALL UTT TAP CHANGER UPGRAD</v>
          </cell>
          <cell r="B2271">
            <v>8150.42</v>
          </cell>
        </row>
        <row r="2272">
          <cell r="A2272" t="str">
            <v>DYRE/1999/C/037 - WEED SUB - R &amp; R COOLING FANS</v>
          </cell>
          <cell r="B2272">
            <v>0</v>
          </cell>
        </row>
        <row r="2273">
          <cell r="A2273" t="str">
            <v>DYRE/1999/C/038 - YREKA SUBSTATION - INSTALL LANDIS &amp; GYR</v>
          </cell>
          <cell r="B2273">
            <v>0.39</v>
          </cell>
        </row>
        <row r="2274">
          <cell r="A2274" t="str">
            <v>DYRE/1999/C/039 - MCCLOUD SUB-INSTALL 12.5KV CAP BANK</v>
          </cell>
          <cell r="B2274">
            <v>-0.22</v>
          </cell>
        </row>
        <row r="2275">
          <cell r="A2275" t="str">
            <v>DYRE/1999/C/040 - CASTELLA SUB-INSTALL SYNCHRONISM CHECK R</v>
          </cell>
          <cell r="B2275">
            <v>-0.28999999999999998</v>
          </cell>
        </row>
        <row r="2276">
          <cell r="A2276" t="str">
            <v>DYRE/2000/C/001 - Line 2: Switch Modification</v>
          </cell>
          <cell r="B2276">
            <v>89694.680000000008</v>
          </cell>
        </row>
        <row r="2277">
          <cell r="A2277" t="str">
            <v>DYRE/2000/C/003 - Lucerne 5G21: Install 2 WVE Reclosers</v>
          </cell>
          <cell r="B2277">
            <v>56803.22</v>
          </cell>
        </row>
        <row r="2278">
          <cell r="A2278" t="str">
            <v>DYRE/2000/C/004 - Yreka Sub: Hawkinsville Voltage Conv.</v>
          </cell>
          <cell r="B2278">
            <v>0</v>
          </cell>
        </row>
        <row r="2279">
          <cell r="A2279" t="str">
            <v>DZAF/2004/C/001 - Lakeside New Substation Site</v>
          </cell>
          <cell r="B2279">
            <v>0</v>
          </cell>
        </row>
        <row r="2280">
          <cell r="A2280" t="str">
            <v>DZAF/2004/C/002 - Battlecreek New Substation Site</v>
          </cell>
          <cell r="B2280">
            <v>0</v>
          </cell>
        </row>
        <row r="2281">
          <cell r="A2281" t="str">
            <v>DZAF/2005/C/001 - Highland 46-12.5kV Add Transrupter</v>
          </cell>
          <cell r="B2281">
            <v>0</v>
          </cell>
        </row>
        <row r="2282">
          <cell r="A2282" t="str">
            <v>DZAL/2003/C/001 - Marys River Sub Incr Capacity 25MVA</v>
          </cell>
          <cell r="B2282">
            <v>0</v>
          </cell>
        </row>
        <row r="2283">
          <cell r="A2283" t="str">
            <v>DZBE/2002/C/001 - Shevlin Park: New Sub &amp; 2 Feeders</v>
          </cell>
          <cell r="B2283">
            <v>1060314.3700000001</v>
          </cell>
        </row>
        <row r="2284">
          <cell r="A2284" t="str">
            <v>DZBE/2003/C/001 - Temporary Shevlin Park Bld New Sub/Fdr</v>
          </cell>
          <cell r="B2284">
            <v>17760.79</v>
          </cell>
        </row>
        <row r="2285">
          <cell r="A2285" t="str">
            <v>DZCE/2002/C/001 - Rattlesnake Add DG to Feeder #22</v>
          </cell>
          <cell r="B2285">
            <v>1649436.68</v>
          </cell>
        </row>
        <row r="2286">
          <cell r="A2286" t="str">
            <v>DZCE/2002/C/002 - Thompson Sub Increase Capacity</v>
          </cell>
          <cell r="B2286">
            <v>148895.37</v>
          </cell>
        </row>
        <row r="2287">
          <cell r="A2287" t="str">
            <v>DZCE/2003/C/001 - Cedar Hills New Sub--USE DZWF2003C043</v>
          </cell>
          <cell r="B2287">
            <v>0</v>
          </cell>
        </row>
        <row r="2288">
          <cell r="A2288" t="str">
            <v>DZCE/2003/C/002 - Vineyard 2nd 46-12.5kV Xfrmr-DO NOT USE</v>
          </cell>
          <cell r="B2288">
            <v>0</v>
          </cell>
        </row>
        <row r="2289">
          <cell r="A2289" t="str">
            <v>DZCE/2004/C/001 - Columbia Jct. Sub Relo Dragerton Facil</v>
          </cell>
          <cell r="B2289">
            <v>3549.34</v>
          </cell>
        </row>
        <row r="2290">
          <cell r="A2290" t="str">
            <v>DZCE/2004/C/002 - Nine Mile Install a 46kV Regulator</v>
          </cell>
          <cell r="B2290">
            <v>6732.09</v>
          </cell>
        </row>
        <row r="2291">
          <cell r="A2291" t="str">
            <v>DZCE/2004/C/003 - So. Milford #2 46-25kV Sub/Feeder Conv</v>
          </cell>
          <cell r="B2291">
            <v>0</v>
          </cell>
        </row>
        <row r="2292">
          <cell r="A2292" t="str">
            <v>DZCE/2005/C/001 - Huntington Sub Inc Cap #1&amp;#2 150 MVA</v>
          </cell>
          <cell r="B2292">
            <v>0</v>
          </cell>
        </row>
        <row r="2293">
          <cell r="A2293" t="str">
            <v>DZCL/2002/C/001 - Mt. Shasta Sub-Increase Capacity 7.5 MVA</v>
          </cell>
          <cell r="B2293">
            <v>0</v>
          </cell>
        </row>
        <row r="2294">
          <cell r="A2294" t="str">
            <v>DZCL/2002/C/002 - New Weed (Crystal Geyser) Sub 12.5 MVA</v>
          </cell>
          <cell r="B2294">
            <v>21627.730000000003</v>
          </cell>
        </row>
        <row r="2295">
          <cell r="A2295" t="str">
            <v>DZCL/2002/C/003 - Weed Substation Increase Transformer Cap</v>
          </cell>
          <cell r="B2295">
            <v>246585.95</v>
          </cell>
        </row>
        <row r="2296">
          <cell r="A2296" t="str">
            <v>DZCL/2003/C/001 - Walker-Bryan Sub Increase Capacity</v>
          </cell>
          <cell r="B2296">
            <v>0</v>
          </cell>
        </row>
        <row r="2297">
          <cell r="A2297" t="str">
            <v>DZCL/2003/C/002 - Fort Jones Sub Increase Regulator Cap</v>
          </cell>
          <cell r="B2297">
            <v>0</v>
          </cell>
        </row>
        <row r="2298">
          <cell r="A2298" t="str">
            <v>DZCL/2005/C/001 - Del Norte Add Transmission Capacity</v>
          </cell>
          <cell r="B2298">
            <v>0</v>
          </cell>
        </row>
        <row r="2299">
          <cell r="A2299" t="str">
            <v>DZKL/2002/C/001 - Beatty Sub Increase Transformer Capacity</v>
          </cell>
          <cell r="B2299">
            <v>223091.57</v>
          </cell>
        </row>
        <row r="2300">
          <cell r="A2300" t="str">
            <v>DZME/2004/C/001 - White City Substation Relief 25MVA</v>
          </cell>
          <cell r="B2300">
            <v>0</v>
          </cell>
        </row>
        <row r="2301">
          <cell r="A2301" t="str">
            <v>DZPO/2003/C/001 - Selma Substation Repl. Regulators 6MVA</v>
          </cell>
          <cell r="B2301">
            <v>0</v>
          </cell>
        </row>
        <row r="2302">
          <cell r="A2302" t="str">
            <v>DZPO/2005/C/001 - Warrenton  Loop-in Project</v>
          </cell>
          <cell r="B2302">
            <v>0</v>
          </cell>
        </row>
        <row r="2303">
          <cell r="A2303" t="str">
            <v>DZPR/2002/C/001 - Smithfield Sub - Inst 138-12.5 kv 25MVA</v>
          </cell>
          <cell r="B2303">
            <v>2327145.73</v>
          </cell>
        </row>
        <row r="2304">
          <cell r="A2304" t="str">
            <v>DZPR/2002/C/002 - Camas Sub - Incr Capacity, 20 MVA (6MVA)</v>
          </cell>
          <cell r="B2304">
            <v>0</v>
          </cell>
        </row>
        <row r="2305">
          <cell r="A2305" t="str">
            <v>DZPR/2002/C/003 - Malad 13 Deteriorated Facilities</v>
          </cell>
          <cell r="B2305">
            <v>229358.45</v>
          </cell>
        </row>
        <row r="2306">
          <cell r="A2306" t="str">
            <v>DZPR/2004/C/001 - Bancroft Increase Substation Capacity</v>
          </cell>
          <cell r="B2306">
            <v>391.4</v>
          </cell>
        </row>
        <row r="2307">
          <cell r="A2307" t="str">
            <v>DZPR/2005/C/001 - Repl MW Goshen to Sugarmill/Rigby Idaho</v>
          </cell>
          <cell r="B2307">
            <v>0</v>
          </cell>
        </row>
        <row r="2308">
          <cell r="A2308" t="str">
            <v>DZPR/2005/C/002 - Tanner Install 46kV Voltage Regulator</v>
          </cell>
          <cell r="B2308">
            <v>0</v>
          </cell>
        </row>
        <row r="2309">
          <cell r="A2309" t="str">
            <v>DZPU/2003/C/001 - Camas Sub Inc Capacity 25MVA (11MVA)</v>
          </cell>
          <cell r="B2309">
            <v>0</v>
          </cell>
        </row>
        <row r="2310">
          <cell r="A2310" t="str">
            <v>DZPU/2003/C/002 - Millville Increase Substation Capacity</v>
          </cell>
          <cell r="B2310">
            <v>28112.25</v>
          </cell>
        </row>
        <row r="2311">
          <cell r="A2311" t="str">
            <v>DZPU/2003/C/003 - Fielding Sub Incr Capacity--DO NOT USE</v>
          </cell>
          <cell r="B2311">
            <v>0</v>
          </cell>
        </row>
        <row r="2312">
          <cell r="A2312" t="str">
            <v>DZRB/2002/C/001 - North Bend Sub - Remove Substation</v>
          </cell>
          <cell r="B2312">
            <v>-10593.47</v>
          </cell>
        </row>
        <row r="2313">
          <cell r="A2313" t="str">
            <v>DZRB/2002/C/002 - Roseburg Forest Prod: Pacificorp Cost</v>
          </cell>
          <cell r="B2313">
            <v>330</v>
          </cell>
        </row>
        <row r="2314">
          <cell r="A2314" t="str">
            <v>DZRB/2004/C/001 - Winchester 115-69kV Cap Increase</v>
          </cell>
          <cell r="B2314">
            <v>0</v>
          </cell>
        </row>
        <row r="2315">
          <cell r="A2315" t="str">
            <v>DZRB/2004/C/002 - Isthmus-Lockhart 115kV Line Repl Relays</v>
          </cell>
          <cell r="B2315">
            <v>0</v>
          </cell>
        </row>
        <row r="2316">
          <cell r="A2316" t="str">
            <v>DZRS/2002/C/001 - Firehole-Add 2nd 230-34.5kv bank (20MVA)</v>
          </cell>
          <cell r="B2316">
            <v>631133.14</v>
          </cell>
        </row>
        <row r="2317">
          <cell r="A2317" t="str">
            <v>DZRS/2003/C/001 - Exxon Metering Sta.Additions Cust. Gen</v>
          </cell>
          <cell r="B2317">
            <v>5651.47</v>
          </cell>
        </row>
        <row r="2318">
          <cell r="A2318" t="str">
            <v>DZRS/2004/C/001 - Aspen to Salt Lake Replace MW Wyoming</v>
          </cell>
          <cell r="B2318">
            <v>0</v>
          </cell>
        </row>
        <row r="2319">
          <cell r="A2319" t="str">
            <v>DZSL/2004/C/001 - West Valley-Aspen Replace Microwave</v>
          </cell>
          <cell r="B2319">
            <v>157337.91</v>
          </cell>
        </row>
        <row r="2320">
          <cell r="A2320" t="str">
            <v>DZSL/2004/C/002 - NTO Terminal Install FOG Wire</v>
          </cell>
          <cell r="B2320">
            <v>141223.07</v>
          </cell>
        </row>
        <row r="2321">
          <cell r="A2321" t="str">
            <v>DZSL/2004/C/003 - Ninety So Inst Trnsfr Monitoring Bank 3</v>
          </cell>
          <cell r="B2321">
            <v>0</v>
          </cell>
        </row>
        <row r="2322">
          <cell r="A2322" t="str">
            <v>DZSL/2004/C/004 - Oakley Increase Capacity &amp; Rebuild Fdr</v>
          </cell>
          <cell r="B2322">
            <v>0</v>
          </cell>
        </row>
        <row r="2323">
          <cell r="A2323" t="str">
            <v>DZSL/2005/C/001 - Terminal #3 Inst 138-12.5kV Sub 30MVA</v>
          </cell>
          <cell r="B2323">
            <v>0</v>
          </cell>
        </row>
        <row r="2324">
          <cell r="A2324" t="str">
            <v>DZWA/2003/C/001 - College Place Substation Proj 25MVA</v>
          </cell>
          <cell r="B2324">
            <v>0</v>
          </cell>
        </row>
        <row r="2325">
          <cell r="A2325" t="str">
            <v>DZWA/2005/C/001 - Repl MW Roosevelt to LaGrande Oregon</v>
          </cell>
          <cell r="B2325">
            <v>0</v>
          </cell>
        </row>
        <row r="2326">
          <cell r="A2326" t="str">
            <v>DZWF/2001/C/001 - Wasatch Front: Substation Fuse Changeout</v>
          </cell>
          <cell r="B2326">
            <v>10880.66</v>
          </cell>
        </row>
        <row r="2327">
          <cell r="A2327" t="str">
            <v>DZWF/2001/C/002 - Ben Lomond Failed Transfrmr #1 Changeout</v>
          </cell>
          <cell r="B2327">
            <v>297284.84999999998</v>
          </cell>
        </row>
        <row r="2328">
          <cell r="A2328" t="str">
            <v>DZWF/2002/C/001 - Purchase 138-13 kV mobile transformer</v>
          </cell>
          <cell r="B2328">
            <v>1498266.91</v>
          </cell>
        </row>
        <row r="2329">
          <cell r="A2329" t="str">
            <v>DZWF/2002/C/002 - Park City Area 46kV Capacitors</v>
          </cell>
          <cell r="B2329">
            <v>1618031.1</v>
          </cell>
        </row>
        <row r="2330">
          <cell r="A2330" t="str">
            <v>DZWF/2002/C/003 - Oquirrh Sub-Const.345-138kV, 575MVA Sub</v>
          </cell>
          <cell r="B2330">
            <v>0</v>
          </cell>
        </row>
        <row r="2331">
          <cell r="A2331" t="str">
            <v>DZWF/2002/C/004 - Coal Creek-Install Two 12MVAR Capacitors</v>
          </cell>
          <cell r="B2331">
            <v>0</v>
          </cell>
        </row>
        <row r="2332">
          <cell r="A2332" t="str">
            <v>DZWF/2002/C/006 - Midland - New 138-12.5 kV Sub (30 MVA)</v>
          </cell>
          <cell r="B2332">
            <v>3203689.46</v>
          </cell>
        </row>
        <row r="2333">
          <cell r="A2333" t="str">
            <v>DZWF/2002/C/008 - Pelican Point-Increase Capacity 3.75 MVA</v>
          </cell>
          <cell r="B2333">
            <v>0</v>
          </cell>
        </row>
        <row r="2334">
          <cell r="A2334" t="str">
            <v>DZWF/2002/C/010 - Royal-Increase Capacity 0.2 MVA</v>
          </cell>
          <cell r="B2334">
            <v>0</v>
          </cell>
        </row>
        <row r="2335">
          <cell r="A2335" t="str">
            <v>DZWF/2002/C/011 - Uintah Inc Cap#1 Xfmr(5.5MVA)-DO NOT USE</v>
          </cell>
          <cell r="B2335">
            <v>0</v>
          </cell>
        </row>
        <row r="2336">
          <cell r="A2336" t="str">
            <v>DZWF/2002/C/012 - Saratoga - Increase Capacity 8 MVA</v>
          </cell>
          <cell r="B2336">
            <v>0</v>
          </cell>
        </row>
        <row r="2337">
          <cell r="A2337" t="str">
            <v>DZWF/2002/C/013 - Clearfield-New 138-12.5 Sub - DO NOT USE</v>
          </cell>
          <cell r="B2337">
            <v>0</v>
          </cell>
        </row>
        <row r="2338">
          <cell r="A2338" t="str">
            <v>DZWF/2002/C/014 - Willowcreek-Increase Capacity 2.7 MVA</v>
          </cell>
          <cell r="B2338">
            <v>0</v>
          </cell>
        </row>
        <row r="2339">
          <cell r="A2339" t="str">
            <v>DZWF/2002/C/015 - Cold Water Canyon New Sub--DO NOT USE</v>
          </cell>
          <cell r="B2339">
            <v>0</v>
          </cell>
        </row>
        <row r="2340">
          <cell r="A2340" t="str">
            <v>DZWF/2002/C/016 - Grantsville Sub- Incr Capacity 46-12.5kV</v>
          </cell>
          <cell r="B2340">
            <v>0</v>
          </cell>
        </row>
        <row r="2341">
          <cell r="A2341" t="str">
            <v>DZWF/2002/C/017 - Tri-City Install 138-12.5kV Sub 30 MVA</v>
          </cell>
          <cell r="B2341">
            <v>2051446.72</v>
          </cell>
        </row>
        <row r="2342">
          <cell r="A2342" t="str">
            <v>DZWF/2002/C/018 - Butlerville #4 138-12.5 kV (30 MVA)</v>
          </cell>
          <cell r="B2342">
            <v>2454831.6199999996</v>
          </cell>
        </row>
        <row r="2343">
          <cell r="A2343" t="str">
            <v>DZWF/2002/C/020 - 118th So Sub: New 138-12.5kV Sub &amp; Ckts</v>
          </cell>
          <cell r="B2343">
            <v>3004989.2</v>
          </cell>
        </row>
        <row r="2344">
          <cell r="A2344" t="str">
            <v>DZWF/2002/C/021 - Summit Park:Incr 46-12.5kV Cap to 8.75MV</v>
          </cell>
          <cell r="B2344">
            <v>142462.77000000002</v>
          </cell>
        </row>
        <row r="2345">
          <cell r="A2345" t="str">
            <v>DZWF/2002/C/022 - Capitol Sub-Incr Capacity 46-12.5 (6.4)</v>
          </cell>
          <cell r="B2345">
            <v>204661.59</v>
          </cell>
        </row>
        <row r="2346">
          <cell r="A2346" t="str">
            <v>DZWF/2002/C/023 - Terminal#2-Inst 138-12.5 kV (30 MVA)</v>
          </cell>
          <cell r="B2346">
            <v>2313922.8899999997</v>
          </cell>
        </row>
        <row r="2347">
          <cell r="A2347" t="str">
            <v>DZWF/2002/C/024 - FifthWest #1-Incr Cap 138-12.5 Sub7.6MVA</v>
          </cell>
          <cell r="B2347">
            <v>0</v>
          </cell>
        </row>
        <row r="2348">
          <cell r="A2348" t="str">
            <v>DZWF/2002/C/025 - Saratoga: Capacity Increase</v>
          </cell>
          <cell r="B2348">
            <v>381.88000000000102</v>
          </cell>
        </row>
        <row r="2349">
          <cell r="A2349" t="str">
            <v>DZWF/2002/C/026 - BVBP Project</v>
          </cell>
          <cell r="B2349">
            <v>0</v>
          </cell>
        </row>
        <row r="2350">
          <cell r="A2350" t="str">
            <v>DZWF/2002/C/027 - MMBP Project</v>
          </cell>
          <cell r="B2350">
            <v>0</v>
          </cell>
        </row>
        <row r="2351">
          <cell r="A2351" t="str">
            <v>DZWF/2002/C/028 - EEBP Project</v>
          </cell>
          <cell r="B2351">
            <v>0</v>
          </cell>
        </row>
        <row r="2352">
          <cell r="A2352" t="str">
            <v>DZWF/2002/C/029 - JMBP Project</v>
          </cell>
          <cell r="B2352">
            <v>0</v>
          </cell>
        </row>
        <row r="2353">
          <cell r="A2353" t="str">
            <v>DZWF/2002/C/030 - PMBP Project</v>
          </cell>
          <cell r="B2353">
            <v>0</v>
          </cell>
        </row>
        <row r="2354">
          <cell r="A2354" t="str">
            <v>DZWF/2002/C/031 - SHBP Project</v>
          </cell>
          <cell r="B2354">
            <v>0</v>
          </cell>
        </row>
        <row r="2355">
          <cell r="A2355" t="str">
            <v>DZWF/2002/C/032 - Altaview-#1 trans-replace LTC</v>
          </cell>
          <cell r="B2355">
            <v>33304.229999999996</v>
          </cell>
        </row>
        <row r="2356">
          <cell r="A2356" t="str">
            <v>DZWF/2002/C/033 - Centennial-#2 trans-replace LTC</v>
          </cell>
          <cell r="B2356">
            <v>28821.32</v>
          </cell>
        </row>
        <row r="2357">
          <cell r="A2357" t="str">
            <v>DZWF/2002/C/034 - McClelland-#4 Transformer-replace LTC</v>
          </cell>
          <cell r="B2357">
            <v>33764.579999999994</v>
          </cell>
        </row>
        <row r="2358">
          <cell r="A2358" t="str">
            <v>DZWF/2002/C/035 - SL Downtown UG Sta: Transfer Switch Cntl</v>
          </cell>
          <cell r="B2358">
            <v>88205.260000000009</v>
          </cell>
        </row>
        <row r="2359">
          <cell r="A2359" t="str">
            <v>DZWF/2002/C/036 - Rose Park #2 Incr Cap Conv 4.16 to 12.5</v>
          </cell>
          <cell r="B2359">
            <v>1166107.57</v>
          </cell>
        </row>
        <row r="2360">
          <cell r="A2360" t="str">
            <v>DZWF/2002/C/037 - East Bench Convert to 138kV</v>
          </cell>
          <cell r="B2360">
            <v>4550511.07</v>
          </cell>
        </row>
        <row r="2361">
          <cell r="A2361" t="str">
            <v>DZWF/2002/C/038 - Clinton Add 2nd 138-12.5kV Transformer</v>
          </cell>
          <cell r="B2361">
            <v>2842261.9899999998</v>
          </cell>
        </row>
        <row r="2362">
          <cell r="A2362" t="str">
            <v>DZWF/2002/C/039 - Box Elder Increase Capacity To 14MVA</v>
          </cell>
          <cell r="B2362">
            <v>678006.09</v>
          </cell>
        </row>
        <row r="2363">
          <cell r="A2363" t="str">
            <v>DZWF/2002/C/040 - Ninety So.3&amp;4 Incr.345-138kv Trnsf. Cap</v>
          </cell>
          <cell r="B2363">
            <v>1780269.1500000001</v>
          </cell>
        </row>
        <row r="2364">
          <cell r="A2364" t="str">
            <v>DZWF/2002/C/041 - Angel Add 2nd 138-12.5kV Transformer</v>
          </cell>
          <cell r="B2364">
            <v>2280966.27</v>
          </cell>
        </row>
        <row r="2365">
          <cell r="A2365" t="str">
            <v>DZWF/2002/C/042 - Midvalley #1 Rel Ninety So #3 450MVA Trn</v>
          </cell>
          <cell r="B2365">
            <v>50560.22</v>
          </cell>
        </row>
        <row r="2366">
          <cell r="A2366" t="str">
            <v>DZWF/2003/C/001 - Snow Basin Build 46/12.5kV Sub 14MVA</v>
          </cell>
          <cell r="B2366">
            <v>0</v>
          </cell>
        </row>
        <row r="2367">
          <cell r="A2367" t="str">
            <v>DZWF/2003/C/002 - Tremonton New 46-12.5kV Sub 14MVA</v>
          </cell>
          <cell r="B2367">
            <v>0</v>
          </cell>
        </row>
        <row r="2368">
          <cell r="A2368" t="str">
            <v>DZWF/2003/C/003 - Fielding Sub Incr Capacity 2MVA</v>
          </cell>
          <cell r="B2368">
            <v>24787.97</v>
          </cell>
        </row>
        <row r="2369">
          <cell r="A2369" t="str">
            <v>DZWF/2003/C/004 - East Layton Convert to 138kV-6.2MVA</v>
          </cell>
          <cell r="B2369">
            <v>290778.51</v>
          </cell>
        </row>
        <row r="2370">
          <cell r="A2370" t="str">
            <v>DZWF/2003/C/005 - Fruit Heights Incr Cap 8.4MVA-DO NOT USE</v>
          </cell>
          <cell r="B2370">
            <v>0</v>
          </cell>
        </row>
        <row r="2371">
          <cell r="A2371" t="str">
            <v>DZWF/2003/C/006 - Midvalley 345-138 #1 Incr Cap-DO NOT USE</v>
          </cell>
          <cell r="B2371">
            <v>0</v>
          </cell>
        </row>
        <row r="2372">
          <cell r="A2372" t="str">
            <v>DZWF/2003/C/007 - BV Project</v>
          </cell>
          <cell r="B2372">
            <v>0</v>
          </cell>
        </row>
        <row r="2373">
          <cell r="A2373" t="str">
            <v>DZWF/2003/C/008 - BL Project</v>
          </cell>
          <cell r="B2373">
            <v>0</v>
          </cell>
        </row>
        <row r="2374">
          <cell r="A2374" t="str">
            <v>DZWF/2003/C/009 - BML Project</v>
          </cell>
          <cell r="B2374">
            <v>0</v>
          </cell>
        </row>
        <row r="2375">
          <cell r="A2375" t="str">
            <v>DZWF/2003/C/013 - Gadsby Sub: Replace 8 Overdutied Brks</v>
          </cell>
          <cell r="B2375">
            <v>717740.77</v>
          </cell>
        </row>
        <row r="2376">
          <cell r="A2376" t="str">
            <v>DZWF/2003/C/014 - Lone Peak Temporary 138-12.5kV Sub</v>
          </cell>
          <cell r="B2376">
            <v>0</v>
          </cell>
        </row>
        <row r="2377">
          <cell r="A2377" t="str">
            <v>DZWF/2003/C/015 - Transformer Sound Mitigation Pilot</v>
          </cell>
          <cell r="B2377">
            <v>30688.04</v>
          </cell>
        </row>
        <row r="2378">
          <cell r="A2378" t="str">
            <v>DZWF/2003/C/016 - Hog Hollow New SubSite-NOW WESTFIELD SUB</v>
          </cell>
          <cell r="B2378">
            <v>0</v>
          </cell>
        </row>
        <row r="2379">
          <cell r="A2379" t="str">
            <v>DZWF/2003/C/017 - Pioneer Convert to 138kV</v>
          </cell>
          <cell r="B2379">
            <v>107374.66</v>
          </cell>
        </row>
        <row r="2380">
          <cell r="A2380" t="str">
            <v>DZWF/2003/C/018 - So Weber New 139-12.5kV (30MVA)</v>
          </cell>
          <cell r="B2380">
            <v>87018.79</v>
          </cell>
        </row>
        <row r="2381">
          <cell r="A2381" t="str">
            <v>DZWF/2003/C/019 - Plain City Const.138-12.5kV Sub (30MVA)</v>
          </cell>
          <cell r="B2381">
            <v>318572.90999999997</v>
          </cell>
        </row>
        <row r="2382">
          <cell r="A2382" t="str">
            <v>DZWF/2003/C/020 - Cold Water Canyon New 138-12.5kV (30MVA)</v>
          </cell>
          <cell r="B2382">
            <v>738940.17</v>
          </cell>
        </row>
        <row r="2383">
          <cell r="A2383" t="str">
            <v>DZWF/2003/C/021 - Clearfield South New 38/12.5kV 60MVA Sub</v>
          </cell>
          <cell r="B2383">
            <v>91627.1</v>
          </cell>
        </row>
        <row r="2384">
          <cell r="A2384" t="str">
            <v>DZWF/2003/C/022 - Cottonwood #2 Conv XFRMR to 138-12.5kV</v>
          </cell>
          <cell r="B2384">
            <v>35775.370000000003</v>
          </cell>
        </row>
        <row r="2385">
          <cell r="A2385" t="str">
            <v>DZWF/2003/C/023 - 82nd West Sub New 138-SEE DZWF2003C064</v>
          </cell>
          <cell r="B2385">
            <v>0</v>
          </cell>
        </row>
        <row r="2386">
          <cell r="A2386" t="str">
            <v>DZWF/2003/C/024 - Jordan Park Conv to 138kV (16MVA)</v>
          </cell>
          <cell r="B2386">
            <v>127371.46</v>
          </cell>
        </row>
        <row r="2387">
          <cell r="A2387" t="str">
            <v>DZWF/2003/C/025 - Oquirrh #3 2nd 138-12.5kV (30MVA)</v>
          </cell>
          <cell r="B2387">
            <v>880316.22</v>
          </cell>
        </row>
        <row r="2388">
          <cell r="A2388" t="str">
            <v>DZWF/2003/C/026 - Sunrise Sub New 138-12.5kV (30MVA)</v>
          </cell>
          <cell r="B2388">
            <v>111815.74</v>
          </cell>
        </row>
        <row r="2389">
          <cell r="A2389" t="str">
            <v>DZWF/2003/C/027 - South Jordan Sub New 138-12.5kV (30MVA)</v>
          </cell>
          <cell r="B2389">
            <v>155848.95999999999</v>
          </cell>
        </row>
        <row r="2390">
          <cell r="A2390" t="str">
            <v>DZWF/2003/C/028 - Kamas Add Scada</v>
          </cell>
          <cell r="B2390">
            <v>0</v>
          </cell>
        </row>
        <row r="2391">
          <cell r="A2391" t="str">
            <v>DZWF/2003/C/029 - Brighton Add SCADA</v>
          </cell>
          <cell r="B2391">
            <v>0</v>
          </cell>
        </row>
        <row r="2392">
          <cell r="A2392" t="str">
            <v>DZWF/2003/C/030 - Decker Lake #1 138-12.5kV (30MVA)</v>
          </cell>
          <cell r="B2392">
            <v>971087.39</v>
          </cell>
        </row>
        <row r="2393">
          <cell r="A2393" t="str">
            <v>DZWF/2003/C/031 - Summit Park Add SCADA</v>
          </cell>
          <cell r="B2393">
            <v>0</v>
          </cell>
        </row>
        <row r="2394">
          <cell r="A2394" t="str">
            <v>DZWF/2003/C/032 - Oakley Add SCADA</v>
          </cell>
          <cell r="B2394">
            <v>0</v>
          </cell>
        </row>
        <row r="2395">
          <cell r="A2395" t="str">
            <v>DZWF/2003/C/033 - Little Mountain Add SCADA</v>
          </cell>
          <cell r="B2395">
            <v>0</v>
          </cell>
        </row>
        <row r="2396">
          <cell r="A2396" t="str">
            <v>DZWF/2003/C/034 - Twenty Third St. Add SCADA</v>
          </cell>
          <cell r="B2396">
            <v>7754.32</v>
          </cell>
        </row>
        <row r="2397">
          <cell r="A2397" t="str">
            <v>DZWF/2003/C/035 - West Commercial Add SCADA</v>
          </cell>
          <cell r="B2397">
            <v>0</v>
          </cell>
        </row>
        <row r="2398">
          <cell r="A2398" t="str">
            <v>DZWF/2003/C/036 - Fielding Sub Incr Capacity--DO NOT USE</v>
          </cell>
          <cell r="B2398">
            <v>0</v>
          </cell>
        </row>
        <row r="2399">
          <cell r="A2399" t="str">
            <v>DZWF/2003/C/037 - West Ogden inst 2nd XFRMR (30MVA)</v>
          </cell>
          <cell r="B2399">
            <v>9552.64</v>
          </cell>
        </row>
        <row r="2400">
          <cell r="A2400" t="str">
            <v>DZWF/2003/C/038 - Altaview Increase Capacity (9.9MVA)</v>
          </cell>
          <cell r="B2400">
            <v>134868.26</v>
          </cell>
        </row>
        <row r="2401">
          <cell r="A2401" t="str">
            <v>DZWF/2003/C/039 - Uintah Inc Capacity #1 XFRMR (5.5MVA)</v>
          </cell>
          <cell r="B2401">
            <v>8415.32</v>
          </cell>
        </row>
        <row r="2402">
          <cell r="A2402" t="str">
            <v>DZWF/2003/C/040 - Saratoga Convert to 138kV (7.6MVA)</v>
          </cell>
          <cell r="B2402">
            <v>493000.99</v>
          </cell>
        </row>
        <row r="2403">
          <cell r="A2403" t="str">
            <v>DZWF/2003/C/041 - Willowcreek Increase Capacity (2.7MVA)</v>
          </cell>
          <cell r="B2403">
            <v>1204.77</v>
          </cell>
        </row>
        <row r="2404">
          <cell r="A2404" t="str">
            <v>DZWF/2003/C/042 - Westfield Inst New 138-12.5kV &amp; Circuit</v>
          </cell>
          <cell r="B2404">
            <v>70546.34</v>
          </cell>
        </row>
        <row r="2405">
          <cell r="A2405" t="str">
            <v>DZWF/2003/C/043 - Manila Inst New 138-12.5kV Sub</v>
          </cell>
          <cell r="B2405">
            <v>1337662.98</v>
          </cell>
        </row>
        <row r="2406">
          <cell r="A2406" t="str">
            <v>DZWF/2003/C/044 - River Road Sub Increase Capacity (25MVA)</v>
          </cell>
          <cell r="B2406">
            <v>0</v>
          </cell>
        </row>
        <row r="2407">
          <cell r="A2407" t="str">
            <v>DZWF/2003/C/045 - Coleman #4 Incr Cap 139-12.5kV</v>
          </cell>
          <cell r="B2407">
            <v>0</v>
          </cell>
        </row>
        <row r="2408">
          <cell r="A2408" t="str">
            <v>DZWF/2003/C/046 - Vineyard Convert to 138kV (7.6MVA)</v>
          </cell>
          <cell r="B2408">
            <v>6321.22</v>
          </cell>
        </row>
        <row r="2409">
          <cell r="A2409" t="str">
            <v>DZWF/2003/C/047 - Layton Convert to 138kV (15.2MVA)</v>
          </cell>
          <cell r="B2409">
            <v>5055.51</v>
          </cell>
        </row>
        <row r="2410">
          <cell r="A2410" t="str">
            <v>DZWF/2003/C/048 - Farmington Conv to 138kV (4.6MVA)</v>
          </cell>
          <cell r="B2410">
            <v>11245.14</v>
          </cell>
        </row>
        <row r="2411">
          <cell r="A2411" t="str">
            <v>DZWF/2003/C/049 - Warren Inc Cap #1 XFMR (7.6MVA)</v>
          </cell>
          <cell r="B2411">
            <v>472534.31</v>
          </cell>
        </row>
        <row r="2412">
          <cell r="A2412" t="str">
            <v>DZWF/2003/C/050 - Altaview #2 Incr Cap (9.9MVA)-DO NOT USE</v>
          </cell>
          <cell r="B2412">
            <v>0</v>
          </cell>
        </row>
        <row r="2413">
          <cell r="A2413" t="str">
            <v>DZWF/2003/C/051 - Southeast #4 Inst New 138-12.5kV Sub</v>
          </cell>
          <cell r="B2413">
            <v>2271.65</v>
          </cell>
        </row>
        <row r="2414">
          <cell r="A2414" t="str">
            <v>DZWF/2003/C/052 - Jordanelle Sub New 138-12.5kV Sub</v>
          </cell>
          <cell r="B2414">
            <v>0</v>
          </cell>
        </row>
        <row r="2415">
          <cell r="A2415" t="str">
            <v>DZWF/2003/C/053 - South Mountain #2 2nd 138-12.5kV</v>
          </cell>
          <cell r="B2415">
            <v>162.99</v>
          </cell>
        </row>
        <row r="2416">
          <cell r="A2416" t="str">
            <v>DZWF/2003/C/054 - Pine Canyon #2 Inst 138-12.5kV Sub</v>
          </cell>
          <cell r="B2416">
            <v>440.8</v>
          </cell>
        </row>
        <row r="2417">
          <cell r="A2417" t="str">
            <v>DZWF/2003/C/055 - West Valley #1 New 138-12.5kV (30MVA)</v>
          </cell>
          <cell r="B2417">
            <v>8640.27</v>
          </cell>
        </row>
        <row r="2418">
          <cell r="A2418" t="str">
            <v>DZWF/2003/C/056 - Campbell ub Cap Increase Proj (25MVA)</v>
          </cell>
          <cell r="B2418">
            <v>0</v>
          </cell>
        </row>
        <row r="2419">
          <cell r="A2419" t="str">
            <v>DZWF/2003/C/057 - Enterprise Sub Incr Cap (10.6MVA)</v>
          </cell>
          <cell r="B2419">
            <v>0</v>
          </cell>
        </row>
        <row r="2420">
          <cell r="A2420" t="str">
            <v>DZWF/2003/C/058 - Dumas Add 2nd 138-12.5kV (30MVA) Trnsf</v>
          </cell>
          <cell r="B2420">
            <v>258897.66</v>
          </cell>
        </row>
        <row r="2421">
          <cell r="A2421" t="str">
            <v>DZWF/2003/C/059 - Tri-City Sub Add Facilities Geneva Steel</v>
          </cell>
          <cell r="B2421">
            <v>143959.23000000001</v>
          </cell>
        </row>
        <row r="2422">
          <cell r="A2422" t="str">
            <v>DZWF/2003/C/060 - Mantua Substation Increase Capacity</v>
          </cell>
          <cell r="B2422">
            <v>15806.42</v>
          </cell>
        </row>
        <row r="2423">
          <cell r="A2423" t="str">
            <v>DZWF/2003/C/061 - Research #1 Incr Cap 46-12.5kV to 25MVA</v>
          </cell>
          <cell r="B2423">
            <v>238507.9</v>
          </cell>
        </row>
        <row r="2424">
          <cell r="A2424" t="str">
            <v>DZWF/2003/C/062 - Fruit Heights Increase Capacity</v>
          </cell>
          <cell r="B2424">
            <v>995.11</v>
          </cell>
        </row>
        <row r="2425">
          <cell r="A2425" t="str">
            <v>DZWF/2003/C/063 - 70th South #1 New 138-12.5kV 30MVA Sub</v>
          </cell>
          <cell r="B2425">
            <v>0</v>
          </cell>
        </row>
        <row r="2426">
          <cell r="A2426" t="str">
            <v>DZWF/2003/C/064 - Magna New 138-12.5kV 30MVA Sub</v>
          </cell>
          <cell r="B2426">
            <v>156629.32</v>
          </cell>
        </row>
        <row r="2427">
          <cell r="A2427" t="str">
            <v>DZWF/2003/C/065 - Parkway BK 2 New Circuit</v>
          </cell>
          <cell r="B2427">
            <v>34480.01</v>
          </cell>
        </row>
        <row r="2428">
          <cell r="A2428" t="str">
            <v>DZWF/2003/C/066 - Wasatch Front Feeder Analogs Add SCADA</v>
          </cell>
          <cell r="B2428">
            <v>16788.12</v>
          </cell>
        </row>
        <row r="2429">
          <cell r="A2429" t="str">
            <v>DZWF/2003/C/067 - Wasatch Front Add SCADA (Full SCADA)</v>
          </cell>
          <cell r="B2429">
            <v>104527.29</v>
          </cell>
        </row>
        <row r="2430">
          <cell r="A2430" t="str">
            <v>DZWF/2003/C/068 - Quantum Leap UG Connect Data Capture</v>
          </cell>
          <cell r="B2430">
            <v>35644.769999999997</v>
          </cell>
        </row>
        <row r="2431">
          <cell r="A2431" t="str">
            <v>DZWF/2003/C/069 - Quantum Leap UG Connect Data Capture</v>
          </cell>
          <cell r="B2431">
            <v>63147.839999999997</v>
          </cell>
        </row>
        <row r="2432">
          <cell r="A2432" t="str">
            <v>DZWF/2004/C/001 - Elberta Increas Capacity 2.3MVA</v>
          </cell>
          <cell r="B2432">
            <v>0</v>
          </cell>
        </row>
        <row r="2433">
          <cell r="A2433" t="str">
            <v>DZWF/2004/C/002 - Hamilton Fort Inst New 69-12.5kV Sub</v>
          </cell>
          <cell r="B2433">
            <v>0</v>
          </cell>
        </row>
        <row r="2434">
          <cell r="A2434" t="str">
            <v>DZWF/2004/C/004 - Salt Lake to Aspen Replace MW Utah</v>
          </cell>
          <cell r="B2434">
            <v>0</v>
          </cell>
        </row>
        <row r="2435">
          <cell r="A2435" t="str">
            <v>DZWF/2004/C/005 - BL Project</v>
          </cell>
          <cell r="B2435">
            <v>0</v>
          </cell>
        </row>
        <row r="2436">
          <cell r="A2436" t="str">
            <v>DZWF/2004/C/006 - Quantum Leap Deferral FY04</v>
          </cell>
          <cell r="B2436">
            <v>0</v>
          </cell>
        </row>
        <row r="2437">
          <cell r="A2437" t="str">
            <v>DZWF/2005/C/001 - Quantum Leap Deferral FY05</v>
          </cell>
          <cell r="B2437">
            <v>0</v>
          </cell>
        </row>
        <row r="2438">
          <cell r="A2438" t="str">
            <v>DZWF/2005/C/002 - Asset Revitalization Referral</v>
          </cell>
          <cell r="B2438">
            <v>0</v>
          </cell>
        </row>
        <row r="2439">
          <cell r="A2439" t="str">
            <v>DZWW/2004/C/001 - Wallowa Sub Replace Regulator 2.9MVA</v>
          </cell>
          <cell r="B2439">
            <v>0</v>
          </cell>
        </row>
        <row r="2440">
          <cell r="A2440" t="str">
            <v>DZWW/2004/C/002 - Wallowa Install 3-250KVA 7620 Volt Regs</v>
          </cell>
          <cell r="B2440">
            <v>0</v>
          </cell>
        </row>
        <row r="2441">
          <cell r="A2441" t="str">
            <v>DZWW/2004/C/004 - Enterprise Sub Incr Capacity 10.6 MVA</v>
          </cell>
          <cell r="B2441">
            <v>0</v>
          </cell>
        </row>
        <row r="2442">
          <cell r="A2442" t="str">
            <v>DZYA/2002/C/001 - River Road Sub - Incr Capacity (25 MVA)</v>
          </cell>
          <cell r="B2442">
            <v>0</v>
          </cell>
        </row>
        <row r="2443">
          <cell r="A2443" t="str">
            <v>DZYA/2003/C/001 - Walker-Bryan Sub Increase Capacity</v>
          </cell>
          <cell r="B2443">
            <v>0</v>
          </cell>
        </row>
        <row r="2444">
          <cell r="A2444" t="str">
            <v>DZYA/2003/C/003 - Mobile Data Pilot</v>
          </cell>
          <cell r="B2444">
            <v>72590.5</v>
          </cell>
        </row>
        <row r="2445">
          <cell r="A2445" t="str">
            <v>DZYA/2003/C/004 - Naches Sub Separate frm Hydro Facilities</v>
          </cell>
          <cell r="B2445">
            <v>120953.23</v>
          </cell>
        </row>
        <row r="2446">
          <cell r="A2446" t="str">
            <v>DZYA/2004/C/001 - Vintage Valley New 230-115kV Sub</v>
          </cell>
          <cell r="B2446">
            <v>0</v>
          </cell>
        </row>
        <row r="2447">
          <cell r="A2447" t="str">
            <v>DZYA/2004/C/002 - River Rd Sub Increase Capacity 25MVA</v>
          </cell>
          <cell r="B2447">
            <v>0</v>
          </cell>
        </row>
        <row r="2448">
          <cell r="A2448" t="str">
            <v>HLEW/1999/C/002 - cl GOV, EXCITERS, MECH EQUIP-SUPERI</v>
          </cell>
          <cell r="B2448">
            <v>2670.3199999999997</v>
          </cell>
        </row>
        <row r="2449">
          <cell r="A2449" t="str">
            <v>HROG/2000/C/001 - Prospect Wood Penstock Replacement</v>
          </cell>
          <cell r="B2449">
            <v>76284.31</v>
          </cell>
        </row>
        <row r="2450">
          <cell r="A2450" t="str">
            <v>RCMS/1999/C/001 - RCMS CONVERSION ERRORS</v>
          </cell>
          <cell r="B2450">
            <v>929329.61</v>
          </cell>
        </row>
        <row r="2451">
          <cell r="A2451" t="str">
            <v>SHTN/1999/C/099 - HTG PLANT PUMPS, VALVES, &amp; MOTORS</v>
          </cell>
          <cell r="B2451">
            <v>485.52000000000004</v>
          </cell>
        </row>
        <row r="2452">
          <cell r="A2452" t="str">
            <v>SWDK/1999/C/004 - WYODAK - REPLACE T-3629, PLANT MAIN TRAN</v>
          </cell>
          <cell r="B2452">
            <v>1398.03</v>
          </cell>
        </row>
        <row r="2453">
          <cell r="A2453" t="str">
            <v>TALB/1999/C/001 - EPUD Powerline Sub: Inst Ln SW 69kV Ln</v>
          </cell>
          <cell r="B2453">
            <v>0</v>
          </cell>
        </row>
        <row r="2454">
          <cell r="A2454" t="str">
            <v>TALB/2000/C/001 - Oregon-Purchase Spare 242 kV CB</v>
          </cell>
          <cell r="B2454">
            <v>2844.5</v>
          </cell>
        </row>
        <row r="2455">
          <cell r="A2455" t="str">
            <v>TALB/2000/C/002 - Albany Ops: Rbld Spare 230/115kV Xfrmr</v>
          </cell>
          <cell r="B2455">
            <v>528930.28</v>
          </cell>
        </row>
        <row r="2456">
          <cell r="A2456" t="str">
            <v>TAME/2001/C/001 - Olmsted-Orem 46kV: Road Widening</v>
          </cell>
          <cell r="B2456">
            <v>-8768.9400000000023</v>
          </cell>
        </row>
        <row r="2457">
          <cell r="A2457" t="str">
            <v>TAME/2001/C/002 - Hale Sub: Upgrade Breakers</v>
          </cell>
          <cell r="B2457">
            <v>0</v>
          </cell>
        </row>
        <row r="2458">
          <cell r="A2458" t="str">
            <v>TAME/2001/C/003 - Highland Sub: CB45 New Relays</v>
          </cell>
          <cell r="B2458">
            <v>0</v>
          </cell>
        </row>
        <row r="2459">
          <cell r="A2459" t="str">
            <v>TAME/2001/C/004 - 90TH SOUTH: HALE 138KV TAP TO DUMAS</v>
          </cell>
          <cell r="B2459">
            <v>-3392.65</v>
          </cell>
        </row>
        <row r="2460">
          <cell r="A2460" t="str">
            <v>TBEN/2000/C/002 - Bend-Pilot Butte 69/115kV: Relocate Str</v>
          </cell>
          <cell r="B2460">
            <v>2961.21</v>
          </cell>
        </row>
        <row r="2461">
          <cell r="A2461" t="str">
            <v>TCAM/1999/C/002 - DOG CREEK SUB-INSTL SYNCHRONISM CHECK RE</v>
          </cell>
          <cell r="B2461">
            <v>-0.28999999999999998</v>
          </cell>
        </row>
        <row r="2462">
          <cell r="A2462" t="str">
            <v>TCAM/2000/C/002 - ALTURAS SUB: Upgrade facilities</v>
          </cell>
          <cell r="B2462">
            <v>5899.02</v>
          </cell>
        </row>
        <row r="2463">
          <cell r="A2463" t="str">
            <v>TCAS/2000/C/001 - Wyoming Wind River Service Meter Study</v>
          </cell>
          <cell r="B2463">
            <v>14016.41</v>
          </cell>
        </row>
        <row r="2464">
          <cell r="A2464" t="str">
            <v>TCAS/2002/C/001 - Dave Johnston - Replace CB 2H18</v>
          </cell>
          <cell r="B2464">
            <v>155.63999999999999</v>
          </cell>
        </row>
        <row r="2465">
          <cell r="A2465" t="str">
            <v>TCED/2000/C/001 - Milford-rep. 3 F1 reclosers</v>
          </cell>
          <cell r="B2465">
            <v>1683.5900000000001</v>
          </cell>
        </row>
        <row r="2466">
          <cell r="A2466" t="str">
            <v>TCED/2000/C/002 - West Cedar - repl. CBR1 Relay, SCADA</v>
          </cell>
          <cell r="B2466">
            <v>0</v>
          </cell>
        </row>
        <row r="2467">
          <cell r="A2467" t="str">
            <v>TCED/2000/C/003 - Cameron Sub - Replace battery and charge</v>
          </cell>
          <cell r="B2467">
            <v>22654.33</v>
          </cell>
        </row>
        <row r="2468">
          <cell r="A2468" t="str">
            <v>TCED/2000/C/004 - Parowan Valley Sub: Replc Reactor CBR1</v>
          </cell>
          <cell r="B2468">
            <v>94906.84</v>
          </cell>
        </row>
        <row r="2469">
          <cell r="A2469" t="str">
            <v>TCED/2001/C/001 - Milford Sub: Replace Failed Breaker CB13</v>
          </cell>
          <cell r="B2469">
            <v>10170.779999999999</v>
          </cell>
        </row>
        <row r="2470">
          <cell r="A2470" t="str">
            <v>TCOD/2000/C/003 - Hilltop:  Add Tagging Relays</v>
          </cell>
          <cell r="B2470">
            <v>36453.379999999997</v>
          </cell>
        </row>
        <row r="2471">
          <cell r="A2471" t="str">
            <v>TDOU/2000/C/001 - DJ to Douglas 57 kV line -Replace Str 14</v>
          </cell>
          <cell r="B2471">
            <v>191326.16999999998</v>
          </cell>
        </row>
        <row r="2472">
          <cell r="A2472" t="str">
            <v>TENT/2000/C/001 - Hurricane Sub: Install 2nd 230-69 Xfmr</v>
          </cell>
          <cell r="B2472">
            <v>5870.32</v>
          </cell>
        </row>
        <row r="2473">
          <cell r="A2473" t="str">
            <v>THOO/2001/C/001 - Neal Creek Ln: Replace Switch 3K14</v>
          </cell>
          <cell r="B2473">
            <v>632.43000000000006</v>
          </cell>
        </row>
        <row r="2474">
          <cell r="A2474" t="str">
            <v>TIDM/1999/C/002 - GRACE - ONEIDA 138 KV LINE</v>
          </cell>
          <cell r="B2474">
            <v>24375.75</v>
          </cell>
        </row>
        <row r="2475">
          <cell r="A2475" t="str">
            <v>TIDM/1999/C/003 - TRESURETON - WHEELON 138 KV LINE</v>
          </cell>
          <cell r="B2475">
            <v>3778.62</v>
          </cell>
        </row>
        <row r="2476">
          <cell r="A2476" t="str">
            <v>TIDM/1999/C/005 - LUND - LAVA 46 KV LINE # 37 STORM DAMAGE</v>
          </cell>
          <cell r="B2476">
            <v>5047.47</v>
          </cell>
        </row>
        <row r="2477">
          <cell r="A2477" t="str">
            <v>TIDM/1999/C/006 - MUD LAKE - ANDERSON 69 KV LINE  #629</v>
          </cell>
          <cell r="B2477">
            <v>2093.67</v>
          </cell>
        </row>
        <row r="2478">
          <cell r="A2478" t="str">
            <v>TIDM/2001/C/005 - Monsanto Sub: Replace Metering</v>
          </cell>
          <cell r="B2478">
            <v>46235.360000000001</v>
          </cell>
        </row>
        <row r="2479">
          <cell r="A2479" t="str">
            <v>TJBM/2001/C/001 - Monument Phase Shifter SW Wyo Ld Growth</v>
          </cell>
          <cell r="B2479">
            <v>405.46</v>
          </cell>
        </row>
        <row r="2480">
          <cell r="A2480" t="str">
            <v>TJOR/2000/C/002 - Micron: Build 345-138kV Sub &amp; 138kV Line</v>
          </cell>
          <cell r="B2480">
            <v>22931.500000000015</v>
          </cell>
        </row>
        <row r="2481">
          <cell r="A2481" t="str">
            <v>TJOR/2001/C/001 - Fairchild SwRack-Inst 138kV Mtr Operator</v>
          </cell>
          <cell r="B2481">
            <v>1651.72</v>
          </cell>
        </row>
        <row r="2482">
          <cell r="A2482" t="str">
            <v>TJOR/2001/C/002 - Taylorsville-Kearns 46kV Line Rebuild</v>
          </cell>
          <cell r="B2482">
            <v>1410.5</v>
          </cell>
        </row>
        <row r="2483">
          <cell r="A2483" t="str">
            <v>TJOR/2001/C/003 - Oquirrh Sub: 345-138 kV Sub. 450 MVA</v>
          </cell>
          <cell r="B2483">
            <v>0</v>
          </cell>
        </row>
        <row r="2484">
          <cell r="A2484" t="str">
            <v>TJOR/2001/C/004 - DCP00819: CHP 8800 S 1300 E 10-21-00</v>
          </cell>
          <cell r="B2484">
            <v>348.46999999999935</v>
          </cell>
        </row>
        <row r="2485">
          <cell r="A2485" t="str">
            <v>TKLA/1999/C/002 - Line 9 Switches Upgrade 3L81 &amp; 3L83</v>
          </cell>
          <cell r="B2485">
            <v>217.43</v>
          </cell>
        </row>
        <row r="2486">
          <cell r="A2486" t="str">
            <v>TKLA/2000/C/004 - Alturas - Mile Hi: Capacitors</v>
          </cell>
          <cell r="B2486">
            <v>3642.09</v>
          </cell>
        </row>
        <row r="2487">
          <cell r="A2487" t="str">
            <v>TMAD/2000/C/000 - Culver - repl 5 xmssion poles for recon?</v>
          </cell>
          <cell r="B2487">
            <v>85900.75</v>
          </cell>
        </row>
        <row r="2488">
          <cell r="A2488" t="str">
            <v>TMET/2000/C/001 - Utah - Purchase Spare 46-7.2kV Xfmrs</v>
          </cell>
          <cell r="B2488">
            <v>131144.72</v>
          </cell>
        </row>
        <row r="2489">
          <cell r="A2489" t="str">
            <v>TMET/2000/C/003 - Terminal-Geneva 138kV line #1 to #194</v>
          </cell>
          <cell r="B2489">
            <v>135613.37</v>
          </cell>
        </row>
        <row r="2490">
          <cell r="A2490" t="str">
            <v>TMET/2000/C/004 - GADSBY-SOUTHEAST #2 46KV LN STR. REPLACE</v>
          </cell>
          <cell r="B2490">
            <v>194850.13</v>
          </cell>
        </row>
        <row r="2491">
          <cell r="A2491" t="str">
            <v>TMET/2001/C/001 - VA Medical Center: 46kV Tap UG Line</v>
          </cell>
          <cell r="B2491">
            <v>-199503.13</v>
          </cell>
        </row>
        <row r="2492">
          <cell r="A2492" t="str">
            <v>TMET/2001/C/002 - Midvalley-Morton Court: Build 138kV Line</v>
          </cell>
          <cell r="B2492">
            <v>0</v>
          </cell>
        </row>
        <row r="2493">
          <cell r="A2493" t="str">
            <v>TMET/2001/C/003 - Salt Lake Landfill 138kV Ln Relocations</v>
          </cell>
          <cell r="B2493">
            <v>29944.709999999992</v>
          </cell>
        </row>
        <row r="2494">
          <cell r="A2494" t="str">
            <v>TMOA/2000/C/001 - Moab 138 - repl CB111</v>
          </cell>
          <cell r="B2494">
            <v>0</v>
          </cell>
        </row>
        <row r="2495">
          <cell r="A2495" t="str">
            <v>TMOA/2001/C/001 - Helper-Moab 138kV:Repl HS, G, &amp; L4 Arms</v>
          </cell>
          <cell r="B2495">
            <v>81176.73000000001</v>
          </cell>
        </row>
        <row r="2496">
          <cell r="A2496" t="str">
            <v>TOGD/1999/C/110 - Parrish-South Weber: Rebld 46 kV Ln</v>
          </cell>
          <cell r="B2496">
            <v>49140.049999999996</v>
          </cell>
        </row>
        <row r="2497">
          <cell r="A2497" t="str">
            <v>TOGD/1999/C/114 - Riverdale-Weber: Rebuild 46kV Line</v>
          </cell>
          <cell r="B2497">
            <v>4515.0899999999992</v>
          </cell>
        </row>
        <row r="2498">
          <cell r="A2498" t="str">
            <v>TOGD/1999/C/123 - El Monte-No Ogden Tap: Rebld 46kV</v>
          </cell>
          <cell r="B2498">
            <v>806539.11</v>
          </cell>
        </row>
        <row r="2499">
          <cell r="A2499" t="str">
            <v>TOGD/1999/C/125 - El Monte Sub: Replace Battery Charger</v>
          </cell>
          <cell r="B2499">
            <v>5376.1100000000006</v>
          </cell>
        </row>
        <row r="2500">
          <cell r="A2500" t="str">
            <v>TOGD/2001/C/001 - IHC HOSPITAL 46 KV TAP (POLE &amp; SWITCH)</v>
          </cell>
          <cell r="B2500">
            <v>72922.63</v>
          </cell>
        </row>
        <row r="2501">
          <cell r="A2501" t="str">
            <v>TOGD/2001/C/002 - Lincoln-OUR &amp; D Relocation Ogden City</v>
          </cell>
          <cell r="B2501">
            <v>126930.67</v>
          </cell>
        </row>
        <row r="2502">
          <cell r="A2502" t="str">
            <v>TORM/1999/C/001 - TRANS. SUB FACILITIES - DETERIORATED FAC</v>
          </cell>
          <cell r="B2502">
            <v>85744.35</v>
          </cell>
        </row>
        <row r="2503">
          <cell r="A2503" t="str">
            <v>TORM/1999/C/002 - LEMOLO #2 HYDRO-INSTALL LINE CURRENT DIF</v>
          </cell>
          <cell r="B2503">
            <v>316.64000000000004</v>
          </cell>
        </row>
        <row r="2504">
          <cell r="A2504" t="str">
            <v>TORM/1999/C/003 - CAVE JUNCTION - UPGRADE FEEDER PROTECTIO</v>
          </cell>
          <cell r="B2504">
            <v>389.49</v>
          </cell>
        </row>
        <row r="2505">
          <cell r="A2505" t="str">
            <v>TORM/1999/C/005 - PORTLAND_LIGHT RAIL AIRPORT EXTENSION -</v>
          </cell>
          <cell r="B2505">
            <v>8552.7300000000068</v>
          </cell>
        </row>
        <row r="2506">
          <cell r="A2506" t="str">
            <v>TORM/1999/C/006 - HELPER SUB: INS SCADA METERING</v>
          </cell>
          <cell r="B2506">
            <v>53429.119999999995</v>
          </cell>
        </row>
        <row r="2507">
          <cell r="A2507" t="str">
            <v>TORM/1999/C/007 - MINERAL PRODUCTS: REMOVE CB43 AND REPL C</v>
          </cell>
          <cell r="B2507">
            <v>144099.85</v>
          </cell>
        </row>
        <row r="2508">
          <cell r="A2508" t="str">
            <v>TORM/1999/C/008 - TRANS. SUB FACILITIES - SERVICE IMPROVEM</v>
          </cell>
          <cell r="B2508">
            <v>43244.479999999996</v>
          </cell>
        </row>
        <row r="2509">
          <cell r="A2509" t="str">
            <v>TORM/1999/C/009 - TRANSMISSION POLE REPLACEMENT - NON OREG</v>
          </cell>
          <cell r="B2509">
            <v>5860.17</v>
          </cell>
        </row>
        <row r="2510">
          <cell r="A2510" t="str">
            <v>TORM/1999/C/010 - TROUTDATE SUBSTATION-RUNYAN LINE PROTECT</v>
          </cell>
          <cell r="B2510">
            <v>26468.1</v>
          </cell>
        </row>
        <row r="2511">
          <cell r="A2511" t="str">
            <v>TORM/1999/C/011 - 1999 3/31-4/1 STORM DAMAGE - TRANSMISSIO</v>
          </cell>
          <cell r="B2511">
            <v>1810.75</v>
          </cell>
        </row>
        <row r="2512">
          <cell r="A2512" t="str">
            <v>TORM/1999/C/013 - REPLACE OLD TRANSMISSION INSULATORS</v>
          </cell>
          <cell r="B2512">
            <v>29513.52</v>
          </cell>
        </row>
        <row r="2513">
          <cell r="A2513" t="str">
            <v>TORM/1999/C/016 - CLEARWATER SW STA-REPL LINE RELAYS ON L-</v>
          </cell>
          <cell r="B2513">
            <v>-0.27</v>
          </cell>
        </row>
        <row r="2514">
          <cell r="A2514" t="str">
            <v>TORM/1999/C/017 - CLEARWATER #2-INSTALL LINE CURRENT DIFF</v>
          </cell>
          <cell r="B2514">
            <v>-0.02</v>
          </cell>
        </row>
        <row r="2515">
          <cell r="A2515" t="str">
            <v>TORM/1999/C/022 - HAZELWOOD SUB-REPL RELAYS ON 3M3 &amp; 14</v>
          </cell>
          <cell r="B2515">
            <v>-0.4</v>
          </cell>
        </row>
        <row r="2516">
          <cell r="A2516" t="str">
            <v>TORM/1999/C/023 - TROUTDALE SUB-DRAINAGE IMPROVEMENTS</v>
          </cell>
          <cell r="B2516">
            <v>-1.79</v>
          </cell>
        </row>
        <row r="2517">
          <cell r="A2517" t="str">
            <v>TORM/1999/C/026 - FEBRUARY FLOOD - TRANSMISSION</v>
          </cell>
          <cell r="B2517">
            <v>19.54</v>
          </cell>
        </row>
        <row r="2518">
          <cell r="A2518" t="str">
            <v>TORM/2000/C/007 - Alvey 500 Sub: Replace MW Batteries</v>
          </cell>
          <cell r="B2518">
            <v>24913.8</v>
          </cell>
        </row>
        <row r="2519">
          <cell r="A2519" t="str">
            <v>TPOR/2000/C/001 - Merwin-St. Johns 115kV Rebuild for CPU</v>
          </cell>
          <cell r="B2519">
            <v>6238.38</v>
          </cell>
        </row>
        <row r="2520">
          <cell r="A2520" t="str">
            <v>TPOR/2000/C/002 - Merwin-St. Johns 115kV Relo Str. 5/23</v>
          </cell>
          <cell r="B2520">
            <v>3390.7999999999997</v>
          </cell>
        </row>
        <row r="2521">
          <cell r="A2521" t="str">
            <v>TPOR/2001/C/001 - Troutdale-Knott 115KV Ln: PGE Hemlock Tp</v>
          </cell>
          <cell r="B2521">
            <v>33946.21</v>
          </cell>
        </row>
        <row r="2522">
          <cell r="A2522" t="str">
            <v>TPRC/2000/C/001 - Carbon-Repl Carbon CB42</v>
          </cell>
          <cell r="B2522">
            <v>2859.78</v>
          </cell>
        </row>
        <row r="2523">
          <cell r="A2523" t="str">
            <v>TPRC/2000/C/005 - McFadden-Blackhawk: Bld 10.4 Mi L Proj</v>
          </cell>
          <cell r="B2523">
            <v>4030909.44</v>
          </cell>
        </row>
        <row r="2524">
          <cell r="A2524" t="str">
            <v>TRAW/1999/C/001 - Bairoil Sub: Replace Damaged RTU</v>
          </cell>
          <cell r="B2524">
            <v>1.1100000000000001</v>
          </cell>
        </row>
        <row r="2525">
          <cell r="A2525" t="str">
            <v>TRAW/2000/C/001 - Platte 115: Rplc Stubbed Str</v>
          </cell>
          <cell r="B2525">
            <v>72478.069999999992</v>
          </cell>
        </row>
        <row r="2526">
          <cell r="A2526" t="str">
            <v>TREX/2001/C/001 - Amps Sub: Comm Battery Replacement</v>
          </cell>
          <cell r="B2526">
            <v>16335.09</v>
          </cell>
        </row>
        <row r="2527">
          <cell r="A2527" t="str">
            <v>TREX/2002/C/001 - Scoville: Install Mobile Connection</v>
          </cell>
          <cell r="B2527">
            <v>787.01</v>
          </cell>
        </row>
        <row r="2528">
          <cell r="A2528" t="str">
            <v>TRIC/2000/C/001 - Sigurd Sub: Repl Comm Battery &amp; Charger</v>
          </cell>
          <cell r="B2528">
            <v>24891.360000000001</v>
          </cell>
        </row>
        <row r="2529">
          <cell r="A2529" t="str">
            <v>TRIC/2001/C/001 - Pahvant-Delta 46kV: Replace ABS</v>
          </cell>
          <cell r="B2529">
            <v>0</v>
          </cell>
        </row>
        <row r="2530">
          <cell r="A2530" t="str">
            <v>TROS/1999/C/002 - Line 66 - Reconductoring 5.34 miles</v>
          </cell>
          <cell r="B2530">
            <v>-1.8189894035458565E-12</v>
          </cell>
        </row>
        <row r="2531">
          <cell r="A2531" t="str">
            <v>TROS/1999/C/003 - Garden Vly Relief Project - Line 30 Rebu</v>
          </cell>
          <cell r="B2531">
            <v>69.62</v>
          </cell>
        </row>
        <row r="2532">
          <cell r="A2532" t="str">
            <v>TROS/2000/C/003 - County-Tiller Hwy Phase 4 &amp; 5 - Trans</v>
          </cell>
          <cell r="B2532">
            <v>0</v>
          </cell>
        </row>
        <row r="2533">
          <cell r="A2533" t="str">
            <v>TSMI/2001/C/001 - Smithfield Sub: Replace Cable Trench</v>
          </cell>
          <cell r="B2533">
            <v>855.82999999999993</v>
          </cell>
        </row>
        <row r="2534">
          <cell r="A2534" t="str">
            <v>TSMI/2001/C/002 - Smithfield Sub: Install Recloser 174 I</v>
          </cell>
          <cell r="B2534">
            <v>25541.89</v>
          </cell>
        </row>
        <row r="2535">
          <cell r="A2535" t="str">
            <v>TSUN/2001/C/001 - Litchy Siding Sub: Bld New 230/115KV Sub</v>
          </cell>
          <cell r="B2535">
            <v>1686.48</v>
          </cell>
        </row>
        <row r="2536">
          <cell r="A2536" t="str">
            <v>TTRE/1999/C/001 - WHEELON SUBSTATION ROOF REPAIR</v>
          </cell>
          <cell r="B2536">
            <v>18971.169999999998</v>
          </cell>
        </row>
        <row r="2537">
          <cell r="A2537" t="str">
            <v>TUTM/1999/C/001 - DEVILS SLIDE-WYUTA 46KV LINE</v>
          </cell>
          <cell r="B2537">
            <v>28030.04</v>
          </cell>
        </row>
        <row r="2538">
          <cell r="A2538" t="str">
            <v>TUTM/1999/C/002 - ALTAVIEW-BUTLEERVILLE 46KV TAP TO METRO</v>
          </cell>
          <cell r="B2538">
            <v>51.23</v>
          </cell>
        </row>
        <row r="2539">
          <cell r="A2539" t="str">
            <v>TUTM/1999/C/003 - TERMINAL-GENEVA 138KV LINE</v>
          </cell>
          <cell r="B2539">
            <v>2242.89</v>
          </cell>
        </row>
        <row r="2540">
          <cell r="A2540" t="str">
            <v>TUTM/1999/C/004 - NEBO - JERUSALEM 138KV LINE</v>
          </cell>
          <cell r="B2540">
            <v>6198.99</v>
          </cell>
        </row>
        <row r="2541">
          <cell r="A2541" t="str">
            <v>TUTM/1999/C/005 - DCP REPLACE INSULATORS ON STR 40 AND 42</v>
          </cell>
          <cell r="B2541">
            <v>305.78999999999996</v>
          </cell>
        </row>
        <row r="2542">
          <cell r="A2542" t="str">
            <v>TUTM/1999/C/006 - BEAR RIVER-BLUE CREEK REP. 10 DETERIORAT</v>
          </cell>
          <cell r="B2542">
            <v>117606.79999999999</v>
          </cell>
        </row>
        <row r="2543">
          <cell r="A2543" t="str">
            <v>TUTM/1999/C/007 - KAYWEST SUB INSTALL TRANSMISSION FEED TO</v>
          </cell>
          <cell r="B2543">
            <v>18576.78</v>
          </cell>
        </row>
        <row r="2544">
          <cell r="A2544" t="str">
            <v>TUTM/1999/C/008 - MOAB - PINTO 138KV LINE</v>
          </cell>
          <cell r="B2544">
            <v>2744.7400000000002</v>
          </cell>
        </row>
        <row r="2545">
          <cell r="A2545" t="str">
            <v>TUTM/1999/C/009 - MOAB - UPGRADE CONTROL &amp; RELAYS - 1999</v>
          </cell>
          <cell r="B2545">
            <v>150908.77000000002</v>
          </cell>
        </row>
        <row r="2546">
          <cell r="A2546" t="str">
            <v>TUTM/1999/C/011 - THIRTY_SOUTH-MCCLELLAND 138KV LINE STR.</v>
          </cell>
          <cell r="B2546">
            <v>56077.33</v>
          </cell>
        </row>
        <row r="2547">
          <cell r="A2547" t="str">
            <v>TUTM/1999/C/012 - ASHLEY - CHEVRON RESOURCES 69KV LINE</v>
          </cell>
          <cell r="B2547">
            <v>7907.5099999999993</v>
          </cell>
        </row>
        <row r="2548">
          <cell r="A2548" t="str">
            <v>TUTM/1999/C/013 - ABAJO-ANETH-RED ROCK 69KV LINE</v>
          </cell>
          <cell r="B2548">
            <v>2593.1799999999998</v>
          </cell>
        </row>
        <row r="2549">
          <cell r="A2549" t="str">
            <v>TUTM/1999/C/015 - MOAB - MOAB SALT 69KV LINE</v>
          </cell>
          <cell r="B2549">
            <v>2634.93</v>
          </cell>
        </row>
        <row r="2550">
          <cell r="A2550" t="str">
            <v>TUTM/1999/C/017 - TERMINAL - TOOELE 46KV LINE (SALTAIR REL</v>
          </cell>
          <cell r="B2550">
            <v>210267.26</v>
          </cell>
        </row>
        <row r="2551">
          <cell r="A2551" t="str">
            <v>TUTM/1999/C/018 - COTTONWOOD-SILVERCREEK 138KV LINE WORK @</v>
          </cell>
          <cell r="B2551">
            <v>4725.03</v>
          </cell>
        </row>
        <row r="2552">
          <cell r="A2552" t="str">
            <v>TUTM/1999/C/019 - OGDEN A&amp;B REBUILD FARMINGTON SUB TAPS</v>
          </cell>
          <cell r="B2552">
            <v>318457.76</v>
          </cell>
        </row>
        <row r="2553">
          <cell r="A2553" t="str">
            <v>TUTM/1999/C/021 - SUPERIOR PN FOR RODEWAY INN RELOCATION</v>
          </cell>
          <cell r="B2553">
            <v>17214.349999999999</v>
          </cell>
        </row>
        <row r="2554">
          <cell r="A2554" t="str">
            <v>TUTM/1999/C/026 - DCP COTTONWOOD-VC-MIDVALE 46 KV,REPLACE</v>
          </cell>
          <cell r="B2554">
            <v>1438.76</v>
          </cell>
        </row>
        <row r="2555">
          <cell r="A2555" t="str">
            <v>TUTM/1999/C/027 - MIDVALE-VALLEY CENTER 46KV LINE</v>
          </cell>
          <cell r="B2555">
            <v>3736.73</v>
          </cell>
        </row>
        <row r="2556">
          <cell r="A2556" t="str">
            <v>TUTM/1999/C/029 - HELPER - COLUMBIA #2 46KV LINE</v>
          </cell>
          <cell r="B2556">
            <v>9381.68</v>
          </cell>
        </row>
        <row r="2557">
          <cell r="A2557" t="str">
            <v>TUTM/1999/C/030 - NINETY SOUTH-LARK 46KV LINE</v>
          </cell>
          <cell r="B2557">
            <v>16607.689999999999</v>
          </cell>
        </row>
        <row r="2558">
          <cell r="A2558" t="str">
            <v>TUTM/1999/C/033 - SPANISH FORK - HELPER 46KV LINE</v>
          </cell>
          <cell r="B2558">
            <v>22603.15</v>
          </cell>
        </row>
        <row r="2559">
          <cell r="A2559" t="str">
            <v>TUTM/1999/C/034 - MIDDLETON SUB: INSTALL BYPASS ON CB133</v>
          </cell>
          <cell r="B2559">
            <v>15619.17</v>
          </cell>
        </row>
        <row r="2560">
          <cell r="A2560" t="str">
            <v>TUTM/1999/C/037 - NINETY  SOUTH OQUIRRH 138/46KV DBL CIRCU</v>
          </cell>
          <cell r="B2560">
            <v>30590.959999999999</v>
          </cell>
        </row>
        <row r="2561">
          <cell r="A2561" t="str">
            <v>TUTM/1999/C/038 - NINETY SOUTH-OQUIRRH 138/46KV DBL CIRCUI</v>
          </cell>
          <cell r="B2561">
            <v>4701.6500000000005</v>
          </cell>
        </row>
        <row r="2562">
          <cell r="A2562" t="str">
            <v>TUTM/1999/C/039 - WILLOWRIDGE: INSTALL 46/12.5KV, 14 MVA X</v>
          </cell>
          <cell r="B2562">
            <v>1018965.4700000001</v>
          </cell>
        </row>
        <row r="2563">
          <cell r="A2563" t="str">
            <v>TUTM/1999/C/040 - BEN LOMOND REPLACE 345 KV BATTERY BANK.</v>
          </cell>
          <cell r="B2563">
            <v>19894.91</v>
          </cell>
        </row>
        <row r="2564">
          <cell r="A2564" t="str">
            <v>TUTM/1999/C/041 - MIDDLETON - LAVERKIN 69KV LINE</v>
          </cell>
          <cell r="B2564">
            <v>4791.8999999999996</v>
          </cell>
        </row>
        <row r="2565">
          <cell r="A2565" t="str">
            <v>TUTM/1999/C/042 - NINETY SOUTH-LARK 46KV LINE</v>
          </cell>
          <cell r="B2565">
            <v>2916.58</v>
          </cell>
        </row>
        <row r="2566">
          <cell r="A2566" t="str">
            <v>TUTM/1999/C/043 - HALE-MIDWAY 138KV LINE</v>
          </cell>
          <cell r="B2566">
            <v>1299.1600000000001</v>
          </cell>
        </row>
        <row r="2567">
          <cell r="A2567" t="str">
            <v>TUTM/1999/C/044 - ELMONTE-PLEASANT VIEW 46 KV. REPLACE TOW</v>
          </cell>
          <cell r="B2567">
            <v>13660.22</v>
          </cell>
        </row>
        <row r="2568">
          <cell r="A2568" t="str">
            <v>TUTM/1999/C/045 - TERMINAL: REPLACE 138KV 48V COMM BATTERY</v>
          </cell>
          <cell r="B2568">
            <v>19448.73</v>
          </cell>
        </row>
        <row r="2569">
          <cell r="A2569" t="str">
            <v>TUTM/1999/C/046 - WEBER-MORGAN 46 KV. REPLACE STR#217</v>
          </cell>
          <cell r="B2569">
            <v>13807.61</v>
          </cell>
        </row>
        <row r="2570">
          <cell r="A2570" t="str">
            <v>TUTM/1999/C/047 - NINETY SO.-ALTAVIEW TAP TO SANDY</v>
          </cell>
          <cell r="B2570">
            <v>-9.6499999999999773</v>
          </cell>
        </row>
        <row r="2571">
          <cell r="A2571" t="str">
            <v>TUTM/1999/C/048 - COLEMAN - LAVERKIN 69KV LINE</v>
          </cell>
          <cell r="B2571">
            <v>5186.71</v>
          </cell>
        </row>
        <row r="2572">
          <cell r="A2572" t="str">
            <v>TUTM/1999/C/049 - ELMONTE-GADSBY A/B 46KV LINE REBUILD TO</v>
          </cell>
          <cell r="B2572">
            <v>2339.67</v>
          </cell>
        </row>
        <row r="2573">
          <cell r="A2573" t="str">
            <v>TUTM/1999/C/050 - DEWEYVILLE-BLUECREEK 46 KV. REP. 4 STR'S</v>
          </cell>
          <cell r="B2573">
            <v>10375.91</v>
          </cell>
        </row>
        <row r="2574">
          <cell r="A2574" t="str">
            <v>TUTM/1999/C/052 - DRAPER 46KV TAP TO BINGHAM</v>
          </cell>
          <cell r="B2574">
            <v>-0.02</v>
          </cell>
        </row>
        <row r="2575">
          <cell r="A2575" t="str">
            <v>TUTM/1999/C/055 - OQUIRRH -INSTALL CAP BANK</v>
          </cell>
          <cell r="B2575">
            <v>-895.48</v>
          </cell>
        </row>
        <row r="2576">
          <cell r="A2576" t="str">
            <v>TUTM/1999/C/058 - HELPER SUB-REPLACE (3) PT'S</v>
          </cell>
          <cell r="B2576">
            <v>6699.6900000000005</v>
          </cell>
        </row>
        <row r="2577">
          <cell r="A2577" t="str">
            <v>TUTM/1999/C/059 - HELPER - COLUMBIA # 1 46KV LINE</v>
          </cell>
          <cell r="B2577">
            <v>1711.6</v>
          </cell>
        </row>
        <row r="2578">
          <cell r="A2578" t="str">
            <v>TUTM/1999/C/060 - NINETY SO. SUB-REPLACE VACUUM SW'S</v>
          </cell>
          <cell r="B2578">
            <v>455.83</v>
          </cell>
        </row>
        <row r="2579">
          <cell r="A2579" t="str">
            <v>TUTM/1999/C/061 - Quarry: New distribution &amp; CKT</v>
          </cell>
          <cell r="B2579">
            <v>654.91</v>
          </cell>
        </row>
        <row r="2580">
          <cell r="A2580" t="str">
            <v>TUTM/2001/C/003 - Middleton-Red Cliffs: 138kV Upgrade</v>
          </cell>
          <cell r="B2580">
            <v>10283.91</v>
          </cell>
        </row>
        <row r="2581">
          <cell r="A2581" t="str">
            <v>TUTM/2001/C/007 - Legacy Highway - Line Relocations</v>
          </cell>
          <cell r="B2581">
            <v>20118.240000000002</v>
          </cell>
        </row>
        <row r="2582">
          <cell r="A2582" t="str">
            <v>TUTM/2001/C/150 - BEN LOMOND REACTOR #1 REPLACEMENT</v>
          </cell>
          <cell r="B2582">
            <v>7743.56</v>
          </cell>
        </row>
        <row r="2583">
          <cell r="A2583" t="str">
            <v>TWAL/1999/C/002 - Pasco Sub: Replace Battery Bank &amp; Rack</v>
          </cell>
          <cell r="B2583">
            <v>22324.41</v>
          </cell>
        </row>
        <row r="2584">
          <cell r="A2584" t="str">
            <v>TWAL/1999/C/005 - Columbia Tap: Repl Battery Bank &amp; Rack</v>
          </cell>
          <cell r="B2584">
            <v>2529.3199999999997</v>
          </cell>
        </row>
        <row r="2585">
          <cell r="A2585" t="str">
            <v>TWAL/1999/C/006 - Hurricane Sub: Install LTC Filter, T3249</v>
          </cell>
          <cell r="B2585">
            <v>8186.3499999999995</v>
          </cell>
        </row>
        <row r="2586">
          <cell r="A2586" t="str">
            <v>TWOR/2000/C/001 - Thermop/Hilltop 115kv: Inst Anti-Gallop</v>
          </cell>
          <cell r="B2586">
            <v>0</v>
          </cell>
        </row>
        <row r="2587">
          <cell r="A2587" t="str">
            <v>TWYM/1999/C/001 - MIDWEST SUB: INSTALL DIFFERENTIAL RELAYS</v>
          </cell>
          <cell r="B2587">
            <v>9267.69</v>
          </cell>
        </row>
        <row r="2588">
          <cell r="A2588" t="str">
            <v>TWYM/1999/C/002 - NAUGHTON - INSTALL (3)  230KV PTS ON 230</v>
          </cell>
          <cell r="B2588">
            <v>56933.72</v>
          </cell>
        </row>
        <row r="2589">
          <cell r="A2589" t="str">
            <v>TWYM/1999/C/003 - SAGE SUB - REPLACE ASBESTOS PANELS</v>
          </cell>
          <cell r="B2589">
            <v>399663.15</v>
          </cell>
        </row>
        <row r="2590">
          <cell r="A2590" t="str">
            <v>TWYM/1999/C/004 - RS230-INSTALL DPU RELAYS ON 9H104, 9H165</v>
          </cell>
          <cell r="B2590">
            <v>79636.91</v>
          </cell>
        </row>
        <row r="2591">
          <cell r="A2591" t="str">
            <v>TWYM/1999/C/005 - BLUE RIM - REPLACE BATTERIES &amp; CHARGER</v>
          </cell>
          <cell r="B2591">
            <v>10936.18</v>
          </cell>
        </row>
        <row r="2592">
          <cell r="A2592" t="str">
            <v>TWYM/2001/C/002 - Naughton-Ben Lomond-Carter Crk Ln Reloc</v>
          </cell>
          <cell r="B2592">
            <v>279965.11</v>
          </cell>
        </row>
        <row r="2593">
          <cell r="A2593" t="str">
            <v>TYAK/2000/C/001 - Pomona Hts Sub: Rpl 100AH Battery &amp; Rack</v>
          </cell>
          <cell r="B2593">
            <v>14358.93</v>
          </cell>
        </row>
        <row r="2594">
          <cell r="A2594" t="str">
            <v>TYAK/2001/C/001 - Yakima: Replace System Spare Xfmr</v>
          </cell>
          <cell r="B2594">
            <v>622.52</v>
          </cell>
        </row>
        <row r="2608">
          <cell r="A2608" t="str">
            <v>TOTAL</v>
          </cell>
          <cell r="B2608">
            <v>312228555.87000042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Generic_Model"/>
      <sheetName val="Cap Invest Stream_AFUDC Calc"/>
      <sheetName val="O&amp;M Summary"/>
      <sheetName val="Wholesale Valuation"/>
      <sheetName val="Wind_Input"/>
      <sheetName val="Hourly Data"/>
      <sheetName val="Royalties"/>
      <sheetName val="Curves"/>
      <sheetName val="Simulation"/>
      <sheetName val="Histogram Data"/>
      <sheetName val="Multipliers Input"/>
      <sheetName val="Emissions Input"/>
      <sheetName val="Correlation Curves"/>
      <sheetName val="Lookups"/>
      <sheetName val="Output"/>
      <sheetName val="Documentation"/>
    </sheetNames>
    <sheetDataSet>
      <sheetData sheetId="0" refreshError="1">
        <row r="6">
          <cell r="H6">
            <v>101.2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vhl"/>
      <sheetName val="Apr"/>
      <sheetName val="Total"/>
      <sheetName val="OvhlLis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Description</v>
          </cell>
          <cell r="C6" t="str">
            <v>Ovhl</v>
          </cell>
          <cell r="D6" t="str">
            <v>Plant</v>
          </cell>
          <cell r="E6" t="str">
            <v>Unit</v>
          </cell>
          <cell r="F6" t="str">
            <v>Comments</v>
          </cell>
        </row>
        <row r="7">
          <cell r="B7" t="str">
            <v>SCAR/2004/C/001 - U2 BURNER MODIFICATION (NOx)</v>
          </cell>
          <cell r="C7" t="str">
            <v>Y</v>
          </cell>
          <cell r="D7" t="str">
            <v>Carbon</v>
          </cell>
          <cell r="E7" t="str">
            <v>U2</v>
          </cell>
        </row>
        <row r="8">
          <cell r="B8" t="str">
            <v>SCAR/2004/C/002 - U2 WATER WALL REBUILD</v>
          </cell>
          <cell r="C8" t="str">
            <v>Y</v>
          </cell>
          <cell r="D8" t="str">
            <v>Carbon</v>
          </cell>
          <cell r="E8" t="str">
            <v>U2</v>
          </cell>
        </row>
        <row r="9">
          <cell r="B9" t="str">
            <v>SCAR/2004/C/003 - U2 SUPERHEAT REBUILD</v>
          </cell>
          <cell r="C9" t="str">
            <v>Y</v>
          </cell>
          <cell r="D9" t="str">
            <v>Carbon</v>
          </cell>
          <cell r="E9" t="str">
            <v>U2</v>
          </cell>
        </row>
        <row r="10">
          <cell r="B10" t="str">
            <v>SCAR/2004/C/004 - U2 SOOT BLOWER AUTOMATION</v>
          </cell>
          <cell r="C10" t="str">
            <v>Y</v>
          </cell>
          <cell r="D10" t="str">
            <v>Carbon</v>
          </cell>
          <cell r="E10" t="str">
            <v>U2</v>
          </cell>
        </row>
        <row r="11">
          <cell r="B11" t="str">
            <v>SCAR/2004/C/005 - U2 ECONOMIZER REBUILD</v>
          </cell>
          <cell r="C11" t="str">
            <v>Y</v>
          </cell>
          <cell r="D11" t="str">
            <v>Carbon</v>
          </cell>
          <cell r="E11" t="str">
            <v>U2</v>
          </cell>
        </row>
        <row r="12">
          <cell r="B12" t="str">
            <v>SCAR/2004/C/006 - U2 REHEAT REBUILD</v>
          </cell>
          <cell r="C12" t="str">
            <v>Y</v>
          </cell>
          <cell r="D12" t="str">
            <v>Carbon</v>
          </cell>
          <cell r="E12" t="str">
            <v>U2</v>
          </cell>
        </row>
        <row r="13">
          <cell r="B13" t="str">
            <v>SCAR/2004/C/007 - U2 GAS RECIRC FAN REBUILD</v>
          </cell>
          <cell r="C13" t="str">
            <v>Y</v>
          </cell>
          <cell r="D13" t="str">
            <v>Carbon</v>
          </cell>
          <cell r="E13" t="str">
            <v>U2</v>
          </cell>
        </row>
        <row r="14">
          <cell r="B14" t="str">
            <v>SCAR/2004/C/008 - U2 FLAME SCANNER</v>
          </cell>
          <cell r="C14" t="str">
            <v>Y</v>
          </cell>
          <cell r="D14" t="str">
            <v>Carbon</v>
          </cell>
          <cell r="E14" t="str">
            <v>U2</v>
          </cell>
        </row>
        <row r="15">
          <cell r="B15" t="str">
            <v>SCAR/2004/C/016 - U 2 COAL MILL CROSSOVER PIPE</v>
          </cell>
          <cell r="C15" t="str">
            <v>Y</v>
          </cell>
          <cell r="D15" t="str">
            <v>Carbon</v>
          </cell>
          <cell r="E15" t="str">
            <v>U2</v>
          </cell>
        </row>
        <row r="16">
          <cell r="B16" t="str">
            <v>SCAR/2004/C/017 - U2 PENTHOUSE CABLE DROPS</v>
          </cell>
          <cell r="C16" t="str">
            <v>Y</v>
          </cell>
          <cell r="D16" t="str">
            <v>Carbon</v>
          </cell>
          <cell r="E16" t="str">
            <v>U2</v>
          </cell>
        </row>
        <row r="17">
          <cell r="B17" t="str">
            <v>SCAR/2004/C/021 - U 2 SEAL TROUGH SKIRT</v>
          </cell>
          <cell r="C17" t="str">
            <v>Y</v>
          </cell>
          <cell r="D17" t="str">
            <v>Carbon</v>
          </cell>
          <cell r="E17" t="str">
            <v>U2</v>
          </cell>
        </row>
        <row r="18">
          <cell r="B18" t="str">
            <v>SCAR/2004/C/022 - U2 SUBMERGED SCRAPER CHAIN</v>
          </cell>
          <cell r="C18" t="str">
            <v>Y</v>
          </cell>
          <cell r="D18" t="str">
            <v>Carbon</v>
          </cell>
          <cell r="E18" t="str">
            <v>U2</v>
          </cell>
        </row>
        <row r="19">
          <cell r="B19" t="str">
            <v>SCAR/2004/C/023 - U2 CIRC WATER PUMP 2-1, 2-2 REPAIR</v>
          </cell>
          <cell r="C19" t="str">
            <v>Y</v>
          </cell>
          <cell r="D19" t="str">
            <v>Carbon</v>
          </cell>
          <cell r="E19" t="str">
            <v>U2</v>
          </cell>
        </row>
        <row r="20">
          <cell r="B20" t="str">
            <v>SCAR/2004/C/027 - U2 PRIMARY GENERATOR PROTECTION</v>
          </cell>
          <cell r="C20" t="str">
            <v>Y</v>
          </cell>
          <cell r="D20" t="str">
            <v>Carbon</v>
          </cell>
          <cell r="E20" t="str">
            <v>U2</v>
          </cell>
        </row>
        <row r="21">
          <cell r="B21" t="str">
            <v>SCAR/2004/C/028 - U2 MAIN TRANSFORMER FIRE PROTECTION</v>
          </cell>
          <cell r="C21" t="str">
            <v>Y</v>
          </cell>
          <cell r="D21" t="str">
            <v>Carbon</v>
          </cell>
          <cell r="E21" t="str">
            <v>U2</v>
          </cell>
        </row>
        <row r="22">
          <cell r="B22" t="str">
            <v>SCAR/2004/C/032 - U2 MAIN AIR EJECTOR RETUBE</v>
          </cell>
          <cell r="C22" t="str">
            <v>Y</v>
          </cell>
          <cell r="D22" t="str">
            <v>Carbon</v>
          </cell>
          <cell r="E22" t="str">
            <v>U2</v>
          </cell>
        </row>
        <row r="23">
          <cell r="B23" t="str">
            <v>SCAR/2004/C/035 - U2 PROTECTIVE MERCOID SCHEME</v>
          </cell>
          <cell r="C23" t="str">
            <v>Y</v>
          </cell>
          <cell r="D23" t="str">
            <v>Carbon</v>
          </cell>
          <cell r="E23" t="str">
            <v>U2</v>
          </cell>
        </row>
        <row r="24">
          <cell r="B24" t="str">
            <v>SCAR/2004/C/038 - U2 SAFETY VALVES</v>
          </cell>
          <cell r="C24" t="str">
            <v>Y</v>
          </cell>
          <cell r="D24" t="str">
            <v>Carbon</v>
          </cell>
          <cell r="E24" t="str">
            <v>U2</v>
          </cell>
        </row>
        <row r="25">
          <cell r="B25" t="str">
            <v>SCAR/2004/C/039 - U2 WALL BLOWER REPLACEMENT</v>
          </cell>
          <cell r="C25" t="str">
            <v>Y</v>
          </cell>
          <cell r="D25" t="str">
            <v>Carbon</v>
          </cell>
          <cell r="E25" t="str">
            <v>U2</v>
          </cell>
        </row>
        <row r="26">
          <cell r="B26" t="str">
            <v>SCAR/2004/C/040 - U2 AIR PREHEATER SEALS</v>
          </cell>
          <cell r="C26" t="str">
            <v>Y</v>
          </cell>
          <cell r="D26" t="str">
            <v>Carbon</v>
          </cell>
          <cell r="E26" t="str">
            <v>U2</v>
          </cell>
        </row>
        <row r="27">
          <cell r="B27" t="str">
            <v>SCAR/2004/C/045 - MAIN FIRE PUMP SUPPLY LINE</v>
          </cell>
          <cell r="C27" t="str">
            <v>Y</v>
          </cell>
          <cell r="D27" t="str">
            <v>Carbon</v>
          </cell>
        </row>
        <row r="28">
          <cell r="B28" t="str">
            <v>SCAR/2004/C/048 - REX SCREEN BUILDING</v>
          </cell>
          <cell r="C28" t="str">
            <v>Y</v>
          </cell>
          <cell r="D28" t="str">
            <v>Carbon</v>
          </cell>
        </row>
        <row r="29">
          <cell r="B29" t="str">
            <v>SDVJ/2002/C/031 - U1 - Burner Ignitor Replacement</v>
          </cell>
          <cell r="C29" t="str">
            <v>Y</v>
          </cell>
          <cell r="D29" t="str">
            <v>DJ</v>
          </cell>
          <cell r="E29" t="str">
            <v>U1</v>
          </cell>
        </row>
        <row r="30">
          <cell r="B30" t="str">
            <v>SDVJ/2002/C/033 - U1 - Hydrogen Instrument Panel Replace</v>
          </cell>
          <cell r="C30" t="str">
            <v>Y</v>
          </cell>
          <cell r="D30" t="str">
            <v>DJ</v>
          </cell>
          <cell r="E30" t="str">
            <v>U1</v>
          </cell>
        </row>
        <row r="31">
          <cell r="B31" t="str">
            <v>SDVJ/2002/C/034 - U1 - Precip Ash Hopper Unload Ctrls PLC</v>
          </cell>
          <cell r="C31" t="str">
            <v>Y</v>
          </cell>
          <cell r="D31" t="str">
            <v>DJ</v>
          </cell>
          <cell r="E31" t="str">
            <v>U1</v>
          </cell>
        </row>
        <row r="32">
          <cell r="B32" t="str">
            <v>SDVJ/2002/C/042 - U4 - Main Transformer Replacment</v>
          </cell>
          <cell r="C32" t="str">
            <v>Y</v>
          </cell>
          <cell r="D32" t="str">
            <v>DJ</v>
          </cell>
          <cell r="E32" t="str">
            <v>U4</v>
          </cell>
        </row>
        <row r="33">
          <cell r="B33" t="str">
            <v>SDVJ/2002/C/066 - Replace U1 Generator Protection Relays</v>
          </cell>
          <cell r="C33" t="str">
            <v>Y</v>
          </cell>
          <cell r="D33" t="str">
            <v>DJ</v>
          </cell>
          <cell r="E33" t="str">
            <v>U1</v>
          </cell>
        </row>
        <row r="34">
          <cell r="B34" t="str">
            <v>SDVJ/2003/C/001 - U1 - REPLACE REHEATER PARITAL ASSEMBLIES</v>
          </cell>
          <cell r="C34" t="str">
            <v>Y</v>
          </cell>
          <cell r="D34" t="str">
            <v>DJ</v>
          </cell>
          <cell r="E34" t="str">
            <v>U1</v>
          </cell>
        </row>
        <row r="35">
          <cell r="B35" t="str">
            <v>SDVJ/2003/C/007 - DJ1 - Boiler WW tube Weld Overlay</v>
          </cell>
          <cell r="C35" t="str">
            <v>Y</v>
          </cell>
          <cell r="D35" t="str">
            <v>DJ</v>
          </cell>
          <cell r="E35" t="str">
            <v>U1</v>
          </cell>
        </row>
        <row r="36">
          <cell r="B36" t="str">
            <v>SDVJ/2003/C/012 - DJ4 - Replace HP FW Heater</v>
          </cell>
          <cell r="C36" t="str">
            <v>Y</v>
          </cell>
          <cell r="D36" t="str">
            <v>DJ</v>
          </cell>
          <cell r="E36" t="str">
            <v>U4</v>
          </cell>
        </row>
        <row r="37">
          <cell r="B37" t="str">
            <v>SDVJ/2003/C/016 - DJ4 - Install Upper Blr Access Door/Plat</v>
          </cell>
          <cell r="C37" t="str">
            <v>Y</v>
          </cell>
          <cell r="D37" t="str">
            <v>DJ</v>
          </cell>
          <cell r="E37" t="str">
            <v>U4</v>
          </cell>
        </row>
        <row r="38">
          <cell r="B38" t="str">
            <v>SDVJ/2003/C/018 - DJ1 - Rebuild Bottom Ash Hopper</v>
          </cell>
          <cell r="C38" t="str">
            <v>Y</v>
          </cell>
          <cell r="D38" t="str">
            <v>DJ</v>
          </cell>
          <cell r="E38" t="str">
            <v>U1</v>
          </cell>
        </row>
        <row r="39">
          <cell r="B39" t="str">
            <v>SDVJ/2003/C/030 - DJ1 - Air Heater Seals Replacement</v>
          </cell>
          <cell r="C39" t="str">
            <v>Y</v>
          </cell>
          <cell r="D39" t="str">
            <v>DJ</v>
          </cell>
          <cell r="E39" t="str">
            <v>U1</v>
          </cell>
        </row>
        <row r="40">
          <cell r="B40" t="str">
            <v>SDVJ/2003/C/051 - DJ1 - Replace Boiler Tube TC's</v>
          </cell>
          <cell r="C40" t="str">
            <v>Y</v>
          </cell>
          <cell r="D40" t="str">
            <v>DJ</v>
          </cell>
          <cell r="E40" t="str">
            <v>U1</v>
          </cell>
        </row>
        <row r="41">
          <cell r="B41" t="str">
            <v>SDVJ/2003/C/060 - DJ#4 - Cooling Tower fan &amp; hub</v>
          </cell>
          <cell r="C41" t="str">
            <v>Y</v>
          </cell>
          <cell r="D41" t="str">
            <v>DJ</v>
          </cell>
          <cell r="E41" t="str">
            <v>U4</v>
          </cell>
          <cell r="F41" t="str">
            <v>Not on Gary's List</v>
          </cell>
        </row>
        <row r="42">
          <cell r="B42" t="str">
            <v>SDVJ/2003/C/071 - U4 - Install Drag Chain BA Conveyor</v>
          </cell>
          <cell r="C42" t="str">
            <v>Y</v>
          </cell>
          <cell r="D42" t="str">
            <v>DJ</v>
          </cell>
          <cell r="E42" t="str">
            <v>U4</v>
          </cell>
        </row>
        <row r="43">
          <cell r="B43" t="str">
            <v>SDVJ/2003/C/079 - U4 - Boiler Tube Thermocuople Project</v>
          </cell>
          <cell r="C43" t="str">
            <v>Y</v>
          </cell>
          <cell r="D43" t="str">
            <v>DJ</v>
          </cell>
          <cell r="E43" t="str">
            <v>U4</v>
          </cell>
          <cell r="F43" t="str">
            <v>Added</v>
          </cell>
        </row>
        <row r="44">
          <cell r="B44" t="str">
            <v>SDVJ/2004/C/001 - 2004-U4-Turbine-Generator Major Inspect</v>
          </cell>
          <cell r="C44" t="str">
            <v>Y</v>
          </cell>
          <cell r="D44" t="str">
            <v>DJ</v>
          </cell>
          <cell r="E44" t="str">
            <v>U4</v>
          </cell>
        </row>
        <row r="45">
          <cell r="B45" t="str">
            <v>SDVJ/2004/C/002 - U4 - Vacuum &amp; Compressed Air Piping</v>
          </cell>
          <cell r="C45" t="str">
            <v>Y</v>
          </cell>
          <cell r="D45" t="str">
            <v>DJ</v>
          </cell>
          <cell r="E45" t="str">
            <v>U4</v>
          </cell>
        </row>
        <row r="46">
          <cell r="B46" t="str">
            <v>SDVJ/2004/C/003 - U4 - Water Wall Tube Panel Replacement</v>
          </cell>
          <cell r="C46" t="str">
            <v>Y</v>
          </cell>
          <cell r="D46" t="str">
            <v>DJ</v>
          </cell>
          <cell r="E46" t="str">
            <v>U4</v>
          </cell>
        </row>
        <row r="47">
          <cell r="B47" t="str">
            <v>SDVJ/2004/C/006 - U4 - SCRUBBER WALL REPLACEMENT</v>
          </cell>
          <cell r="C47" t="str">
            <v>Y</v>
          </cell>
          <cell r="D47" t="str">
            <v>DJ</v>
          </cell>
          <cell r="E47" t="str">
            <v>U4</v>
          </cell>
        </row>
        <row r="48">
          <cell r="B48" t="str">
            <v>SDVJ/2004/C/008 - U4 - INSTALL FLOW MONITORING SYSTEM</v>
          </cell>
          <cell r="C48" t="str">
            <v>Y</v>
          </cell>
          <cell r="D48" t="str">
            <v>DJ</v>
          </cell>
          <cell r="E48" t="str">
            <v>U4</v>
          </cell>
        </row>
        <row r="49">
          <cell r="B49" t="str">
            <v>SDVJ/2004/C/013 - U4 - REPLACE AIR HEATER SEALS</v>
          </cell>
          <cell r="C49" t="str">
            <v>Y</v>
          </cell>
          <cell r="D49" t="str">
            <v>DJ</v>
          </cell>
          <cell r="E49" t="str">
            <v>U4</v>
          </cell>
        </row>
        <row r="50">
          <cell r="B50" t="str">
            <v>SDVJ/2004/C/014 - U4 - GENERATOR TEMPERATURE MONITORING UP</v>
          </cell>
          <cell r="C50" t="str">
            <v>Y</v>
          </cell>
          <cell r="D50" t="str">
            <v>DJ</v>
          </cell>
          <cell r="E50" t="str">
            <v>U4</v>
          </cell>
        </row>
        <row r="51">
          <cell r="B51" t="str">
            <v>SDVJ/2004/C/015 - U4 - GENERATOR FLUX PROBE - INSTALL</v>
          </cell>
          <cell r="C51" t="str">
            <v>Y</v>
          </cell>
          <cell r="D51" t="str">
            <v>DJ</v>
          </cell>
          <cell r="E51" t="str">
            <v>U4</v>
          </cell>
        </row>
        <row r="52">
          <cell r="B52" t="str">
            <v>SDVJ/2004/C/017 - U4 - PRIMARY GENERATOR PROTECTION RELAY</v>
          </cell>
          <cell r="C52" t="str">
            <v>Y</v>
          </cell>
          <cell r="D52" t="str">
            <v>DJ</v>
          </cell>
          <cell r="E52" t="str">
            <v>U4</v>
          </cell>
        </row>
        <row r="53">
          <cell r="B53" t="str">
            <v>SDVJ/2004/C/018 - U2 - BOILER TUBE THERMOCOUPLES REPLACE</v>
          </cell>
          <cell r="C53" t="str">
            <v>Y</v>
          </cell>
          <cell r="D53" t="str">
            <v>DJ</v>
          </cell>
          <cell r="E53" t="str">
            <v>U2</v>
          </cell>
        </row>
        <row r="54">
          <cell r="B54" t="str">
            <v>SDVJ/2004/C/019 - U2 - PRIMARY GENERATOR PROTECTION RELAY</v>
          </cell>
          <cell r="C54" t="str">
            <v>Y</v>
          </cell>
          <cell r="D54" t="str">
            <v>DJ</v>
          </cell>
          <cell r="E54" t="str">
            <v>U2</v>
          </cell>
        </row>
        <row r="55">
          <cell r="B55" t="str">
            <v>SDVJ/2004/C/022 - U4 - UNDERGROUND CONDUIT CABLE REPLACE</v>
          </cell>
          <cell r="C55" t="str">
            <v>Y</v>
          </cell>
          <cell r="D55" t="str">
            <v>DJ</v>
          </cell>
          <cell r="E55" t="str">
            <v>U4</v>
          </cell>
          <cell r="F55" t="str">
            <v>Not on Gary's List</v>
          </cell>
        </row>
        <row r="56">
          <cell r="B56" t="str">
            <v>SDVJ/2004/C/025 - U0 - ELECTRICAL /CONTROL ITEMS - REPLACE</v>
          </cell>
          <cell r="C56" t="str">
            <v>Y</v>
          </cell>
          <cell r="D56" t="str">
            <v>DJ</v>
          </cell>
          <cell r="E56" t="str">
            <v>U0</v>
          </cell>
          <cell r="F56" t="str">
            <v>Not on Gary's List</v>
          </cell>
        </row>
        <row r="57">
          <cell r="B57" t="str">
            <v>SDVJ/2004/C/027 - U4 - PA DAMPER DRIVES/ DAMPERS</v>
          </cell>
          <cell r="C57" t="str">
            <v>Y</v>
          </cell>
          <cell r="D57" t="str">
            <v>DJ</v>
          </cell>
          <cell r="E57" t="str">
            <v>U4</v>
          </cell>
        </row>
        <row r="58">
          <cell r="B58" t="str">
            <v>SDVJ/2004/C/028 - U1 - INSTALL HOT AIR KNIFE GATES</v>
          </cell>
          <cell r="C58" t="str">
            <v>Y</v>
          </cell>
          <cell r="D58" t="str">
            <v>DJ</v>
          </cell>
          <cell r="E58" t="str">
            <v>U1</v>
          </cell>
        </row>
        <row r="59">
          <cell r="B59" t="str">
            <v>SDVJ/2004/C/030 - U4 - CENTAC 5TH STAGE ROTOR ASSEMBLY</v>
          </cell>
          <cell r="C59" t="str">
            <v>Y</v>
          </cell>
          <cell r="D59" t="str">
            <v>DJ</v>
          </cell>
          <cell r="E59" t="str">
            <v>U4</v>
          </cell>
        </row>
        <row r="60">
          <cell r="B60" t="str">
            <v>SDVJ/2004/C/031 - U4 -  REPLACE SLAG SCREEN</v>
          </cell>
          <cell r="C60" t="str">
            <v>Y</v>
          </cell>
          <cell r="D60" t="str">
            <v>DJ</v>
          </cell>
          <cell r="E60" t="str">
            <v>U4</v>
          </cell>
        </row>
        <row r="61">
          <cell r="B61" t="str">
            <v>SDVJ/2004/C/032 - U2 - RADIAL &amp; CIRC. SEAL REPLACEMENT</v>
          </cell>
          <cell r="C61" t="str">
            <v>Y</v>
          </cell>
          <cell r="D61" t="str">
            <v>DJ</v>
          </cell>
          <cell r="E61" t="str">
            <v>U2</v>
          </cell>
        </row>
        <row r="62">
          <cell r="B62" t="str">
            <v>SDVJ/2004/C/033 - U4 - BOILER WW PENETRATIONS (FUELTEC)</v>
          </cell>
          <cell r="C62" t="str">
            <v>Y</v>
          </cell>
          <cell r="D62" t="str">
            <v>DJ</v>
          </cell>
          <cell r="E62" t="str">
            <v>U4</v>
          </cell>
        </row>
        <row r="63">
          <cell r="B63" t="str">
            <v>SDVJ/2004/C/034 - U4 - BOILER  PENTHOUSE PENETRATIONS</v>
          </cell>
          <cell r="C63" t="str">
            <v>Y</v>
          </cell>
          <cell r="D63" t="str">
            <v>DJ</v>
          </cell>
          <cell r="E63" t="str">
            <v>U4</v>
          </cell>
        </row>
        <row r="64">
          <cell r="B64" t="str">
            <v>SDVJ/2004/C/035 - U4 - SH DESUPERHEATER LINER</v>
          </cell>
          <cell r="C64" t="str">
            <v>Y</v>
          </cell>
          <cell r="D64" t="str">
            <v>DJ</v>
          </cell>
          <cell r="E64" t="str">
            <v>U4</v>
          </cell>
        </row>
        <row r="65">
          <cell r="B65" t="str">
            <v>SDVJ/2004/C/036 - U4 - INSTALL HEAT FLUX SENSORS</v>
          </cell>
          <cell r="C65" t="str">
            <v>Y</v>
          </cell>
          <cell r="D65" t="str">
            <v>DJ</v>
          </cell>
          <cell r="E65" t="str">
            <v>U4</v>
          </cell>
        </row>
        <row r="66">
          <cell r="B66" t="str">
            <v>SDVJ/2004/C/037 - U1 - REPLACE PENTHOUSE REFRACTORY</v>
          </cell>
          <cell r="C66" t="str">
            <v>Y</v>
          </cell>
          <cell r="D66" t="str">
            <v>DJ</v>
          </cell>
          <cell r="E66" t="str">
            <v>U1</v>
          </cell>
        </row>
        <row r="67">
          <cell r="B67" t="str">
            <v>SDVJ/2004/C/038 - U1 - REPLACE BOILER WW CORNER TUBES</v>
          </cell>
          <cell r="C67" t="str">
            <v>Y</v>
          </cell>
          <cell r="D67" t="str">
            <v>DJ</v>
          </cell>
          <cell r="E67" t="str">
            <v>U1</v>
          </cell>
        </row>
        <row r="68">
          <cell r="B68" t="str">
            <v>SDVJ/2004/C/040 - U4 - BOILER WING WALL HEADER MODIFICATIO</v>
          </cell>
          <cell r="C68" t="str">
            <v>Y</v>
          </cell>
          <cell r="D68" t="str">
            <v>DJ</v>
          </cell>
          <cell r="E68" t="str">
            <v>U4</v>
          </cell>
        </row>
        <row r="69">
          <cell r="B69" t="str">
            <v>SDVJ/2004/C/041 - U4 - BOILER EXIT EXPANSION JOINTS</v>
          </cell>
          <cell r="C69" t="str">
            <v>Y</v>
          </cell>
          <cell r="D69" t="str">
            <v>DJ</v>
          </cell>
          <cell r="E69" t="str">
            <v>U4</v>
          </cell>
        </row>
        <row r="70">
          <cell r="B70" t="str">
            <v>SDVJ/2004/C/042 - U1- REPLACE  DUCT EXPANSION JOINTS</v>
          </cell>
          <cell r="C70" t="str">
            <v>Y</v>
          </cell>
          <cell r="D70" t="str">
            <v>DJ</v>
          </cell>
          <cell r="E70" t="str">
            <v>U1</v>
          </cell>
        </row>
        <row r="71">
          <cell r="B71" t="str">
            <v>SDVJ/2004/C/043 - U4 - BOILER WW  TUBE WELD OVERLAY</v>
          </cell>
          <cell r="C71" t="str">
            <v>Y</v>
          </cell>
          <cell r="D71" t="str">
            <v>DJ</v>
          </cell>
          <cell r="E71" t="str">
            <v>U4</v>
          </cell>
        </row>
        <row r="72">
          <cell r="B72" t="str">
            <v>SDVJ/2004/C/058 - U4 - COOLING TOWER MAINTENANCE PLATFORMS</v>
          </cell>
          <cell r="C72" t="str">
            <v>Y</v>
          </cell>
          <cell r="D72" t="str">
            <v>DJ</v>
          </cell>
          <cell r="E72" t="str">
            <v>U4</v>
          </cell>
        </row>
        <row r="73">
          <cell r="B73" t="str">
            <v>SDVJ/2004/C/063 - U4 - COOLING TOWER REFURBISHMENT</v>
          </cell>
          <cell r="C73" t="str">
            <v>Y</v>
          </cell>
          <cell r="D73" t="str">
            <v>DJ</v>
          </cell>
          <cell r="E73" t="str">
            <v>U4</v>
          </cell>
        </row>
        <row r="74">
          <cell r="B74" t="str">
            <v>SDVJ/2004/C/064 - U1 - CROSSOVER HEATER REPLACEMENT</v>
          </cell>
          <cell r="C74" t="str">
            <v>Y</v>
          </cell>
          <cell r="D74" t="str">
            <v>DJ</v>
          </cell>
          <cell r="E74" t="str">
            <v>U1</v>
          </cell>
        </row>
        <row r="75">
          <cell r="B75" t="str">
            <v>SDVJ/2004/C/066 - U1 - ID &amp; FD FAN DAMPER DRIVES REPLACE</v>
          </cell>
          <cell r="C75" t="str">
            <v>Y</v>
          </cell>
          <cell r="D75" t="str">
            <v>DJ</v>
          </cell>
          <cell r="E75" t="str">
            <v>U1</v>
          </cell>
        </row>
        <row r="76">
          <cell r="B76" t="str">
            <v>SDVJ/2004/C/067 - U4 - WELDING OUTLET ADDITIONS</v>
          </cell>
          <cell r="C76" t="str">
            <v>Y</v>
          </cell>
          <cell r="D76" t="str">
            <v>DJ</v>
          </cell>
          <cell r="E76" t="str">
            <v>U4</v>
          </cell>
          <cell r="F76" t="str">
            <v>Added</v>
          </cell>
        </row>
        <row r="77">
          <cell r="B77" t="str">
            <v>SDVJ/2004/C/068 - U4 - REPLACE BURNER NOZZLES</v>
          </cell>
          <cell r="C77" t="str">
            <v>Y</v>
          </cell>
          <cell r="D77" t="str">
            <v>DJ</v>
          </cell>
          <cell r="E77" t="str">
            <v>U4</v>
          </cell>
          <cell r="F77" t="str">
            <v>Added</v>
          </cell>
        </row>
        <row r="78">
          <cell r="B78" t="str">
            <v>SDVJ/2004/C/069 - U4 - REPLACE HPSH SPACER BARS</v>
          </cell>
          <cell r="C78" t="str">
            <v>Y</v>
          </cell>
          <cell r="D78" t="str">
            <v>DJ</v>
          </cell>
          <cell r="E78" t="str">
            <v>U4</v>
          </cell>
          <cell r="F78" t="str">
            <v>Added</v>
          </cell>
        </row>
        <row r="79">
          <cell r="B79" t="str">
            <v>SDVJ/2004/C/070 - U4 - RPLC ECON EXIT DUCT TURNING VANES</v>
          </cell>
          <cell r="C79" t="str">
            <v>Y</v>
          </cell>
          <cell r="D79" t="str">
            <v>DJ</v>
          </cell>
          <cell r="E79" t="str">
            <v>U4</v>
          </cell>
          <cell r="F79" t="str">
            <v>Added</v>
          </cell>
        </row>
        <row r="80">
          <cell r="B80" t="str">
            <v>SDVJ/2004/C/071 - U4 - REPLACE WALL SOOTBLOWERS</v>
          </cell>
          <cell r="C80" t="str">
            <v>Y</v>
          </cell>
          <cell r="D80" t="str">
            <v>DJ</v>
          </cell>
          <cell r="E80" t="str">
            <v>U4</v>
          </cell>
          <cell r="F80" t="str">
            <v>Added</v>
          </cell>
        </row>
        <row r="81">
          <cell r="B81" t="str">
            <v>SGAD/2004/C/002 - GADSBY #2 STACK LINING</v>
          </cell>
          <cell r="C81" t="str">
            <v>Y</v>
          </cell>
          <cell r="D81" t="str">
            <v>Gadsby</v>
          </cell>
          <cell r="E81" t="str">
            <v>U2</v>
          </cell>
        </row>
        <row r="82">
          <cell r="B82" t="str">
            <v>SGAD/2004/C/003 - GADSBY #2 ID FAN UPGRADE</v>
          </cell>
          <cell r="C82" t="str">
            <v>Y</v>
          </cell>
          <cell r="D82" t="str">
            <v>Gadsby</v>
          </cell>
          <cell r="E82" t="str">
            <v>U2</v>
          </cell>
        </row>
        <row r="83">
          <cell r="B83" t="str">
            <v>SGAD/2004/C/005 - GADSBY #2 AIR GAP FLUX PROBE</v>
          </cell>
          <cell r="C83" t="str">
            <v>Y</v>
          </cell>
          <cell r="D83" t="str">
            <v>Gadsby</v>
          </cell>
          <cell r="E83" t="str">
            <v>U2</v>
          </cell>
        </row>
        <row r="84">
          <cell r="B84" t="str">
            <v>SGAD/2004/C/006 - GADSBY #2- MULTIFUNCTION GENERATOR RELAY</v>
          </cell>
          <cell r="C84" t="str">
            <v>Y</v>
          </cell>
          <cell r="D84" t="str">
            <v>Gadsby</v>
          </cell>
          <cell r="E84" t="str">
            <v>U2</v>
          </cell>
        </row>
        <row r="85">
          <cell r="B85" t="str">
            <v>SGAD/2004/C/007 - GADSBY 2: POWER RELIEF VALVE</v>
          </cell>
          <cell r="C85" t="str">
            <v>Y</v>
          </cell>
          <cell r="D85" t="str">
            <v>Gadsby</v>
          </cell>
          <cell r="E85" t="str">
            <v>U2</v>
          </cell>
        </row>
        <row r="86">
          <cell r="B86" t="str">
            <v>SGAD/2004/C/008 - GADSBY #3 DAMPER DRIVE REPLACEMENT</v>
          </cell>
          <cell r="C86" t="str">
            <v>Y</v>
          </cell>
          <cell r="D86" t="str">
            <v>Gadsby</v>
          </cell>
          <cell r="E86" t="str">
            <v>U3</v>
          </cell>
        </row>
        <row r="87">
          <cell r="B87" t="str">
            <v>SGAD/2004/C/009 - GADSBY 2: TURBINE LABYRINTH SEALS</v>
          </cell>
          <cell r="C87" t="str">
            <v>Y</v>
          </cell>
          <cell r="D87" t="str">
            <v>Gadsby</v>
          </cell>
          <cell r="E87" t="str">
            <v>U2</v>
          </cell>
        </row>
        <row r="88">
          <cell r="B88" t="str">
            <v>SGAD/2004/C/010 - U2 GENERATOR HYDROGEN SEALS</v>
          </cell>
          <cell r="C88" t="str">
            <v>Y</v>
          </cell>
          <cell r="D88" t="str">
            <v>Gadsby</v>
          </cell>
          <cell r="E88" t="str">
            <v>U2</v>
          </cell>
        </row>
        <row r="89">
          <cell r="B89" t="str">
            <v>SHTN/2004/C/049 - U1 Install Chimney Pressurization Fans</v>
          </cell>
          <cell r="C89" t="str">
            <v>Y</v>
          </cell>
          <cell r="D89" t="str">
            <v>Huntington</v>
          </cell>
          <cell r="E89" t="str">
            <v>U1</v>
          </cell>
        </row>
        <row r="90">
          <cell r="B90" t="str">
            <v>SHTN/2004/C/052 - U1 Turbine Chem Wash Valving</v>
          </cell>
          <cell r="C90" t="str">
            <v>Y</v>
          </cell>
          <cell r="D90" t="str">
            <v>Huntington</v>
          </cell>
          <cell r="E90" t="str">
            <v>U1</v>
          </cell>
        </row>
        <row r="91">
          <cell r="B91" t="str">
            <v>SHTR/2004/C/033 - 301 Submerged Flight Conveyor</v>
          </cell>
          <cell r="C91" t="str">
            <v>Y</v>
          </cell>
          <cell r="D91" t="str">
            <v>Hunter</v>
          </cell>
          <cell r="E91" t="str">
            <v>U1</v>
          </cell>
        </row>
        <row r="92">
          <cell r="B92" t="str">
            <v>SHTR/2004/C/034 - 301 Nose Arch Replacement (material)</v>
          </cell>
          <cell r="C92" t="str">
            <v>Y</v>
          </cell>
          <cell r="D92" t="str">
            <v>Hunter</v>
          </cell>
          <cell r="E92" t="str">
            <v>U1</v>
          </cell>
        </row>
        <row r="93">
          <cell r="B93" t="str">
            <v>SHTR/2004/C/035 - 301 Controls Replacement - DEH &amp; 1055</v>
          </cell>
          <cell r="C93" t="str">
            <v>Y</v>
          </cell>
          <cell r="D93" t="str">
            <v>Hunter</v>
          </cell>
          <cell r="E93" t="str">
            <v>U1</v>
          </cell>
        </row>
        <row r="94">
          <cell r="B94" t="str">
            <v>SHTR/2004/C/036 - 301 Reheat Pendant Replacements (materia</v>
          </cell>
          <cell r="C94" t="str">
            <v>Y</v>
          </cell>
          <cell r="D94" t="str">
            <v>Hunter</v>
          </cell>
          <cell r="E94" t="str">
            <v>U1</v>
          </cell>
        </row>
        <row r="95">
          <cell r="B95" t="str">
            <v>SHTR/2004/C/039 - 301 FD, ID, &amp; Booster Fan Damper Drives</v>
          </cell>
          <cell r="C95" t="str">
            <v>Y</v>
          </cell>
          <cell r="D95" t="str">
            <v>Hunter</v>
          </cell>
          <cell r="E95" t="str">
            <v>U1</v>
          </cell>
        </row>
        <row r="96">
          <cell r="B96" t="str">
            <v>SHTR/2004/C/040 - 301 Burner Tip Replacements (material)</v>
          </cell>
          <cell r="C96" t="str">
            <v>Y</v>
          </cell>
          <cell r="D96" t="str">
            <v>Hunter</v>
          </cell>
          <cell r="E96" t="str">
            <v>U1</v>
          </cell>
        </row>
        <row r="97">
          <cell r="B97" t="str">
            <v>SHTR/2004/C/041 - 301 Boiler Flame Sprays (partial)</v>
          </cell>
          <cell r="C97" t="str">
            <v>Y</v>
          </cell>
          <cell r="D97" t="str">
            <v>Hunter</v>
          </cell>
          <cell r="E97" t="str">
            <v>U1</v>
          </cell>
        </row>
        <row r="98">
          <cell r="B98" t="str">
            <v>SHTR/2004/C/042 - 301 1-1 Tower Isolation Dampers</v>
          </cell>
          <cell r="C98" t="str">
            <v>Y</v>
          </cell>
          <cell r="D98" t="str">
            <v>Hunter</v>
          </cell>
          <cell r="E98" t="str">
            <v>U1</v>
          </cell>
        </row>
        <row r="99">
          <cell r="B99" t="str">
            <v>SHTR/2004/C/045 - 301 Scrubber Absorber Tower Lining</v>
          </cell>
          <cell r="C99" t="str">
            <v>Y</v>
          </cell>
          <cell r="D99" t="str">
            <v>Hunter</v>
          </cell>
          <cell r="E99" t="str">
            <v>U1</v>
          </cell>
        </row>
        <row r="100">
          <cell r="B100" t="str">
            <v>SHTR/2004/C/046 - 301 #7 Extraction Throttling Valve</v>
          </cell>
          <cell r="C100" t="str">
            <v>Y</v>
          </cell>
          <cell r="D100" t="str">
            <v>Hunter</v>
          </cell>
          <cell r="E100" t="str">
            <v>U1</v>
          </cell>
        </row>
        <row r="101">
          <cell r="B101" t="str">
            <v>SHTR/2004/C/047 - 301 Electromatic Relief Valve Replacemen</v>
          </cell>
          <cell r="C101" t="str">
            <v>Y</v>
          </cell>
          <cell r="D101" t="str">
            <v>Hunter</v>
          </cell>
          <cell r="E101" t="str">
            <v>U1</v>
          </cell>
        </row>
        <row r="102">
          <cell r="B102" t="str">
            <v>SHTR/2004/C/048 - 301 Turbine Chemical Clean Piping</v>
          </cell>
          <cell r="C102" t="str">
            <v>Y</v>
          </cell>
          <cell r="D102" t="str">
            <v>Hunter</v>
          </cell>
          <cell r="E102" t="str">
            <v>U1</v>
          </cell>
        </row>
        <row r="103">
          <cell r="B103" t="str">
            <v>SHTR/2004/C/050 - 301 Generator Protection Relay System -</v>
          </cell>
          <cell r="C103" t="str">
            <v>Y</v>
          </cell>
          <cell r="D103" t="str">
            <v>Hunter</v>
          </cell>
          <cell r="E103" t="str">
            <v>U1</v>
          </cell>
        </row>
        <row r="104">
          <cell r="B104" t="str">
            <v>SHTR/2004/C/066 - 303 Flame Scanners 40 ea.</v>
          </cell>
          <cell r="C104" t="str">
            <v>Y</v>
          </cell>
          <cell r="D104" t="str">
            <v>Hunter</v>
          </cell>
          <cell r="E104" t="str">
            <v>U3</v>
          </cell>
        </row>
        <row r="105">
          <cell r="B105" t="str">
            <v>SHTR/2004/C/075 - 303 Turbine Chemical Clean Piping</v>
          </cell>
          <cell r="C105" t="str">
            <v>Y</v>
          </cell>
          <cell r="D105" t="str">
            <v>Hunter</v>
          </cell>
          <cell r="E105" t="str">
            <v>U3</v>
          </cell>
        </row>
        <row r="106">
          <cell r="B106" t="str">
            <v>SHTR/2004/C/108 - 301 FGD Internal Recycle Piping</v>
          </cell>
          <cell r="C106" t="str">
            <v>Y</v>
          </cell>
          <cell r="D106" t="str">
            <v>Hunter</v>
          </cell>
          <cell r="E106" t="str">
            <v>U1</v>
          </cell>
        </row>
        <row r="107">
          <cell r="B107" t="str">
            <v>SHTR/2004/C/109 - 303 FGD Mist Eliminator Improvement</v>
          </cell>
          <cell r="C107" t="str">
            <v>Y</v>
          </cell>
          <cell r="D107" t="str">
            <v>Hunter</v>
          </cell>
          <cell r="E107" t="str">
            <v>U3</v>
          </cell>
        </row>
        <row r="108">
          <cell r="B108" t="str">
            <v>SHTR/2004/C/110 - 303 Main Control System Upgrade</v>
          </cell>
          <cell r="C108" t="str">
            <v>Y</v>
          </cell>
          <cell r="D108" t="str">
            <v>Hunter</v>
          </cell>
          <cell r="E108" t="str">
            <v>U3</v>
          </cell>
        </row>
        <row r="109">
          <cell r="B109" t="str">
            <v>SHTR/2004/C/111 - 303 Replace Hot Deck &amp; Drift Eliminators</v>
          </cell>
          <cell r="C109" t="str">
            <v>Y</v>
          </cell>
          <cell r="D109" t="str">
            <v>Hunter</v>
          </cell>
          <cell r="E109" t="str">
            <v>U3</v>
          </cell>
        </row>
        <row r="110">
          <cell r="B110" t="str">
            <v>SHTR/2004/C/112 - 301 Stack Bypass Ducts</v>
          </cell>
          <cell r="C110" t="str">
            <v>Y</v>
          </cell>
          <cell r="D110" t="str">
            <v>Hunter</v>
          </cell>
          <cell r="E110" t="str">
            <v>U1</v>
          </cell>
        </row>
        <row r="111">
          <cell r="B111" t="str">
            <v>SHTR/2004/C/113 - 301 Cooling Tower Complete Replacement</v>
          </cell>
          <cell r="C111" t="str">
            <v>Y</v>
          </cell>
          <cell r="D111" t="str">
            <v>Hunter</v>
          </cell>
          <cell r="E111" t="str">
            <v>U1</v>
          </cell>
        </row>
        <row r="112">
          <cell r="B112" t="str">
            <v>SJIM/2002/C/011 - Unit 3 Controls Upgrade</v>
          </cell>
          <cell r="C112" t="str">
            <v>Y</v>
          </cell>
          <cell r="D112" t="str">
            <v>Bridger</v>
          </cell>
          <cell r="E112" t="str">
            <v>U3</v>
          </cell>
        </row>
        <row r="113">
          <cell r="B113" t="str">
            <v>SJIM/2002/C/021 - Unit 3 Submerged Chain Conveyor</v>
          </cell>
          <cell r="C113" t="str">
            <v>Y</v>
          </cell>
          <cell r="D113" t="str">
            <v>Bridger</v>
          </cell>
          <cell r="E113" t="str">
            <v>U3</v>
          </cell>
        </row>
        <row r="114">
          <cell r="B114" t="str">
            <v>SJIM/2002/C/070 - Replace BFPT Controls</v>
          </cell>
          <cell r="C114" t="str">
            <v>Y</v>
          </cell>
          <cell r="D114" t="str">
            <v>Bridger</v>
          </cell>
        </row>
        <row r="115">
          <cell r="B115" t="str">
            <v>SJIM/2003/C/001 - Unit 3 Generator Rewind</v>
          </cell>
          <cell r="C115" t="str">
            <v>Y</v>
          </cell>
          <cell r="D115" t="str">
            <v>Bridger</v>
          </cell>
          <cell r="E115" t="str">
            <v>U3</v>
          </cell>
        </row>
        <row r="116">
          <cell r="B116" t="str">
            <v>SJIM/2003/C/002 - Unit 3 COUTANT SLOPE REPLACEMENT</v>
          </cell>
          <cell r="C116" t="str">
            <v>Y</v>
          </cell>
          <cell r="D116" t="str">
            <v>Bridger</v>
          </cell>
          <cell r="E116" t="str">
            <v>U3</v>
          </cell>
        </row>
        <row r="117">
          <cell r="B117" t="str">
            <v>SJIM/2004/C/001 - Install Air Belts--U2&amp;3 Coal Gallery</v>
          </cell>
          <cell r="C117" t="str">
            <v>Y</v>
          </cell>
          <cell r="D117" t="str">
            <v>Bridger</v>
          </cell>
          <cell r="E117" t="str">
            <v>U3</v>
          </cell>
        </row>
        <row r="118">
          <cell r="B118" t="str">
            <v>SJIM/2004/C/029 - Replace One Units Pyrite Sluice Pipeline</v>
          </cell>
          <cell r="C118" t="str">
            <v>Y</v>
          </cell>
          <cell r="D118" t="str">
            <v>Bridger</v>
          </cell>
          <cell r="E118" t="str">
            <v>U1</v>
          </cell>
        </row>
        <row r="119">
          <cell r="B119" t="str">
            <v>SJIM/2004/C/032 - JB, Unit 3, Air Preheater Rebuild</v>
          </cell>
          <cell r="C119" t="str">
            <v>Y</v>
          </cell>
          <cell r="D119" t="str">
            <v>Bridger</v>
          </cell>
          <cell r="E119" t="str">
            <v>U3</v>
          </cell>
          <cell r="F119" t="str">
            <v>Not on Gary's List</v>
          </cell>
        </row>
        <row r="120">
          <cell r="B120" t="str">
            <v>SJIM/2004/C/033 - JB, Unit 3, Waterwall Weld Overlay</v>
          </cell>
          <cell r="C120" t="str">
            <v>Y</v>
          </cell>
          <cell r="D120" t="str">
            <v>Bridger</v>
          </cell>
          <cell r="E120" t="str">
            <v>U3</v>
          </cell>
        </row>
        <row r="121">
          <cell r="B121" t="str">
            <v>SJIM/2004/C/035 - JB, Unit 3, Burner Rebuild, 2004</v>
          </cell>
          <cell r="C121" t="str">
            <v>Y</v>
          </cell>
          <cell r="D121" t="str">
            <v>Bridger</v>
          </cell>
          <cell r="E121" t="str">
            <v>U3</v>
          </cell>
        </row>
        <row r="122">
          <cell r="B122" t="str">
            <v>SJIM/2004/C/036 - JB, Unit 3, RH/SHPP Heavy Wall Tube Repl</v>
          </cell>
          <cell r="C122" t="str">
            <v>Y</v>
          </cell>
          <cell r="D122" t="str">
            <v>Bridger</v>
          </cell>
          <cell r="E122" t="str">
            <v>U3</v>
          </cell>
        </row>
        <row r="123">
          <cell r="B123" t="str">
            <v>SJIM/2004/C/037 - JB, Unit 3, FSH/LTSH Split Ring Castings</v>
          </cell>
          <cell r="C123" t="str">
            <v>Y</v>
          </cell>
          <cell r="D123" t="str">
            <v>Bridger</v>
          </cell>
          <cell r="E123" t="str">
            <v>U3</v>
          </cell>
        </row>
        <row r="124">
          <cell r="B124" t="str">
            <v>SJIM/2004/C/038 - JB, Unit 3, Replace Sector Plates</v>
          </cell>
          <cell r="C124" t="str">
            <v>Y</v>
          </cell>
          <cell r="D124" t="str">
            <v>Bridger</v>
          </cell>
          <cell r="E124" t="str">
            <v>U3</v>
          </cell>
        </row>
        <row r="125">
          <cell r="B125" t="str">
            <v>SJIM/2004/C/039 - JB, Unit 3, Boiler Instrumentation</v>
          </cell>
          <cell r="C125" t="str">
            <v>Y</v>
          </cell>
          <cell r="D125" t="str">
            <v>Bridger</v>
          </cell>
          <cell r="E125" t="str">
            <v>U3</v>
          </cell>
        </row>
        <row r="126">
          <cell r="B126" t="str">
            <v>SJIM/2004/C/040 - JB, Unit 3, Expansion Joint Replacement</v>
          </cell>
          <cell r="C126" t="str">
            <v>Y</v>
          </cell>
          <cell r="D126" t="str">
            <v>Bridger</v>
          </cell>
          <cell r="E126" t="str">
            <v>U3</v>
          </cell>
        </row>
        <row r="127">
          <cell r="B127" t="str">
            <v>SJIM/2004/C/041 - JB, Retract Sootblowers</v>
          </cell>
          <cell r="C127" t="str">
            <v>Y</v>
          </cell>
          <cell r="D127" t="str">
            <v>Bridger</v>
          </cell>
        </row>
        <row r="128">
          <cell r="B128" t="str">
            <v>SJIM/2004/C/042 - JB, Unit 3, Turning Vane/Slag Screen Rep</v>
          </cell>
          <cell r="C128" t="str">
            <v>Y</v>
          </cell>
          <cell r="D128" t="str">
            <v>Bridger</v>
          </cell>
          <cell r="E128" t="str">
            <v>U3</v>
          </cell>
        </row>
        <row r="129">
          <cell r="B129" t="str">
            <v>SJIM/2004/C/043 - JB,Unit 3, Air Preheater Sootblowers</v>
          </cell>
          <cell r="C129" t="str">
            <v>Y</v>
          </cell>
          <cell r="D129" t="str">
            <v>Bridger</v>
          </cell>
          <cell r="E129" t="str">
            <v>U3</v>
          </cell>
        </row>
        <row r="130">
          <cell r="B130" t="str">
            <v>SJIM/2004/C/044 - JB, Unit 3, Penthouse Casing Replacement</v>
          </cell>
          <cell r="C130" t="str">
            <v>Y</v>
          </cell>
          <cell r="D130" t="str">
            <v>Bridger</v>
          </cell>
          <cell r="E130" t="str">
            <v>U3</v>
          </cell>
        </row>
        <row r="131">
          <cell r="B131" t="str">
            <v>SJIM/2004/C/045 - JB U3 Line Economizer Hoppers</v>
          </cell>
          <cell r="C131" t="str">
            <v>Y</v>
          </cell>
          <cell r="D131" t="str">
            <v>Bridger</v>
          </cell>
          <cell r="E131" t="str">
            <v>U3</v>
          </cell>
        </row>
        <row r="132">
          <cell r="B132" t="str">
            <v>SJIM/2004/C/046 - JB, Unit 3, Refractory Wall Repl.</v>
          </cell>
          <cell r="C132" t="str">
            <v>Y</v>
          </cell>
          <cell r="D132" t="str">
            <v>Bridger</v>
          </cell>
          <cell r="E132" t="str">
            <v>U3</v>
          </cell>
        </row>
        <row r="133">
          <cell r="B133" t="str">
            <v>SJIM/2004/C/047 - JB, Unit 3, Bull Nose Ref. Repl.</v>
          </cell>
          <cell r="C133" t="str">
            <v>Y</v>
          </cell>
          <cell r="D133" t="str">
            <v>Bridger</v>
          </cell>
          <cell r="E133" t="str">
            <v>U3</v>
          </cell>
        </row>
        <row r="134">
          <cell r="B134" t="str">
            <v>SJIM/2004/C/048 - Unit 3 Cooling Tower Overhaul Work</v>
          </cell>
          <cell r="C134" t="str">
            <v>Y</v>
          </cell>
          <cell r="D134" t="str">
            <v>Bridger</v>
          </cell>
          <cell r="E134" t="str">
            <v>U3</v>
          </cell>
        </row>
        <row r="135">
          <cell r="B135" t="str">
            <v>SJIM/2004/C/050 - Replace Core Monitor for Main Generator</v>
          </cell>
          <cell r="C135" t="str">
            <v>Y</v>
          </cell>
          <cell r="D135" t="str">
            <v>Bridger</v>
          </cell>
        </row>
        <row r="136">
          <cell r="B136" t="str">
            <v>SJIM/2004/C/052 - Upgrade Main Gen Primary Protection</v>
          </cell>
          <cell r="C136" t="str">
            <v>Y</v>
          </cell>
          <cell r="D136" t="str">
            <v>Bridger</v>
          </cell>
        </row>
        <row r="137">
          <cell r="B137" t="str">
            <v>SJIM/2004/C/056 - JB, Unit 3, Automatic Sootblower Control</v>
          </cell>
          <cell r="C137" t="str">
            <v>Y</v>
          </cell>
          <cell r="D137" t="str">
            <v>Bridger</v>
          </cell>
          <cell r="E137" t="str">
            <v>U3</v>
          </cell>
        </row>
        <row r="138">
          <cell r="B138" t="str">
            <v>SJIM/2004/C/058 - Unit 4 Controls Upgrade</v>
          </cell>
          <cell r="C138" t="str">
            <v>Y</v>
          </cell>
          <cell r="D138" t="str">
            <v>Bridger</v>
          </cell>
          <cell r="E138" t="str">
            <v>U4</v>
          </cell>
        </row>
        <row r="139">
          <cell r="B139" t="str">
            <v>SJIM/2004/C/059 - Unit 4 SDCC Conveyor</v>
          </cell>
          <cell r="C139" t="str">
            <v>Y</v>
          </cell>
          <cell r="D139" t="str">
            <v>Bridger</v>
          </cell>
          <cell r="E139" t="str">
            <v>U4</v>
          </cell>
        </row>
        <row r="140">
          <cell r="B140" t="str">
            <v>SJIM/2004/C/065 - Unit 3, Precipitator Upgrades</v>
          </cell>
          <cell r="C140" t="str">
            <v>Y</v>
          </cell>
          <cell r="D140" t="str">
            <v>Bridger</v>
          </cell>
          <cell r="E140" t="str">
            <v>U3</v>
          </cell>
        </row>
        <row r="141">
          <cell r="B141" t="str">
            <v>SJIM/2004/C/066 - Unit 3, Precip Inlet/Outlet Ducts</v>
          </cell>
          <cell r="C141" t="str">
            <v>Y</v>
          </cell>
          <cell r="D141" t="str">
            <v>Bridger</v>
          </cell>
          <cell r="E141" t="str">
            <v>U3</v>
          </cell>
        </row>
        <row r="142">
          <cell r="B142" t="str">
            <v>SJIM/2004/C/067 - Unit 3 Replace Scrubber Inlet Zone</v>
          </cell>
          <cell r="C142" t="str">
            <v>Y</v>
          </cell>
          <cell r="D142" t="str">
            <v>Bridger</v>
          </cell>
          <cell r="E142" t="str">
            <v>U3</v>
          </cell>
        </row>
        <row r="143">
          <cell r="B143" t="str">
            <v>SNAU/2002/C/005 - NAU U3 Scrubber Controls</v>
          </cell>
          <cell r="C143" t="str">
            <v>Y</v>
          </cell>
          <cell r="D143" t="str">
            <v>Naughton</v>
          </cell>
          <cell r="E143" t="str">
            <v>U3</v>
          </cell>
          <cell r="F143" t="str">
            <v>Not on Gary's List</v>
          </cell>
        </row>
        <row r="144">
          <cell r="B144" t="str">
            <v>SNAU/2002/C/010 - NAU U3 Boiler Coal Nozzle Tips</v>
          </cell>
          <cell r="C144" t="str">
            <v>Y</v>
          </cell>
          <cell r="D144" t="str">
            <v>Naughton</v>
          </cell>
          <cell r="E144" t="str">
            <v>U3</v>
          </cell>
        </row>
        <row r="145">
          <cell r="B145" t="str">
            <v>SNAU/2004/C/001 - NAU U3 Replace LP Turbine Blades</v>
          </cell>
          <cell r="C145" t="str">
            <v>Y</v>
          </cell>
          <cell r="D145" t="str">
            <v>Naughton</v>
          </cell>
          <cell r="E145" t="str">
            <v>U3</v>
          </cell>
        </row>
        <row r="146">
          <cell r="B146" t="str">
            <v>SNAU/2004/C/003 - NAU U3 Upgrade Turbine Controls</v>
          </cell>
          <cell r="C146" t="str">
            <v>Y</v>
          </cell>
          <cell r="D146" t="str">
            <v>Naughton</v>
          </cell>
          <cell r="E146" t="str">
            <v>U3</v>
          </cell>
        </row>
        <row r="147">
          <cell r="B147" t="str">
            <v>SNAU/2004/C/004 - NAU U3 Ceramic Coal Piping</v>
          </cell>
          <cell r="C147" t="str">
            <v>Y</v>
          </cell>
          <cell r="D147" t="str">
            <v>Naughton</v>
          </cell>
          <cell r="E147" t="str">
            <v>U3</v>
          </cell>
        </row>
        <row r="148">
          <cell r="B148" t="str">
            <v>SNAU/2004/C/006 - NAU U3 DA Preheater/Vent Box/Pipe Replac</v>
          </cell>
          <cell r="C148" t="str">
            <v>Y</v>
          </cell>
          <cell r="D148" t="str">
            <v>Naughton</v>
          </cell>
          <cell r="E148" t="str">
            <v>U3</v>
          </cell>
        </row>
        <row r="149">
          <cell r="B149" t="str">
            <v>SNAU/2004/C/007 - NAU U3 Honeywell DCS Upgrade(with Gus)</v>
          </cell>
          <cell r="C149" t="str">
            <v>Y</v>
          </cell>
          <cell r="D149" t="str">
            <v>Naughton</v>
          </cell>
          <cell r="E149" t="str">
            <v>U3</v>
          </cell>
        </row>
        <row r="150">
          <cell r="B150" t="str">
            <v>SNAU/2004/C/008 - NAU U3 APH Basket Replace</v>
          </cell>
          <cell r="C150" t="str">
            <v>Y</v>
          </cell>
          <cell r="D150" t="str">
            <v>Naughton</v>
          </cell>
          <cell r="E150" t="str">
            <v>U3</v>
          </cell>
        </row>
        <row r="151">
          <cell r="B151" t="str">
            <v>SNAU/2004/C/009 - NAU U3 Scrubber Bypass Duct Replace</v>
          </cell>
          <cell r="C151" t="str">
            <v>Y</v>
          </cell>
          <cell r="D151" t="str">
            <v>Naughton</v>
          </cell>
          <cell r="E151" t="str">
            <v>U3</v>
          </cell>
        </row>
        <row r="152">
          <cell r="B152" t="str">
            <v>SNAU/2004/C/010 - NAU U3 Coal Feeders To Microprocessor</v>
          </cell>
          <cell r="C152" t="str">
            <v>Y</v>
          </cell>
          <cell r="D152" t="str">
            <v>Naughton</v>
          </cell>
          <cell r="E152" t="str">
            <v>U3</v>
          </cell>
        </row>
        <row r="153">
          <cell r="B153" t="str">
            <v>SNAU/2004/C/013 - NAU U3 BA Hopper Refractory</v>
          </cell>
          <cell r="C153" t="str">
            <v>Y</v>
          </cell>
          <cell r="D153" t="str">
            <v>Naughton</v>
          </cell>
          <cell r="E153" t="str">
            <v>U3</v>
          </cell>
        </row>
        <row r="154">
          <cell r="B154" t="str">
            <v>SNAU/2004/C/015 - NAU U3 Boiler Combustion Duct &amp; Exp Jt</v>
          </cell>
          <cell r="C154" t="str">
            <v>Y</v>
          </cell>
          <cell r="D154" t="str">
            <v>Naughton</v>
          </cell>
          <cell r="E154" t="str">
            <v>U3</v>
          </cell>
        </row>
        <row r="155">
          <cell r="B155" t="str">
            <v>SNAU/2004/C/020 - NAU U3 BCP Mechanical Seal Upgrade(1 ea)</v>
          </cell>
          <cell r="C155" t="str">
            <v>Y</v>
          </cell>
          <cell r="D155" t="str">
            <v>Naughton</v>
          </cell>
          <cell r="E155" t="str">
            <v>U3</v>
          </cell>
        </row>
        <row r="156">
          <cell r="B156" t="str">
            <v>SNAU/2004/C/026 - NAU U3 Water Sample Panels</v>
          </cell>
          <cell r="C156" t="str">
            <v>Y</v>
          </cell>
          <cell r="D156" t="str">
            <v>Naughton</v>
          </cell>
          <cell r="E156" t="str">
            <v>U3</v>
          </cell>
        </row>
        <row r="157">
          <cell r="B157" t="str">
            <v>SNAU/2004/C/027 - NAU U3 Safety Valve Replacement</v>
          </cell>
          <cell r="C157" t="str">
            <v>Y</v>
          </cell>
          <cell r="D157" t="str">
            <v>Naughton</v>
          </cell>
          <cell r="E157" t="str">
            <v>U3</v>
          </cell>
        </row>
        <row r="158">
          <cell r="B158" t="str">
            <v>SNAU/2004/C/031 - NAU U3 Scrubber Protective Coating</v>
          </cell>
          <cell r="C158" t="str">
            <v>Y</v>
          </cell>
          <cell r="D158" t="str">
            <v>Naughton</v>
          </cell>
          <cell r="E158" t="str">
            <v>U3</v>
          </cell>
        </row>
        <row r="159">
          <cell r="B159" t="str">
            <v>SNAU/2004/C/036 - NAU U3 Sootblowing Thermal Drains</v>
          </cell>
          <cell r="C159" t="str">
            <v>Y</v>
          </cell>
          <cell r="D159" t="str">
            <v>Naughton</v>
          </cell>
          <cell r="E159" t="str">
            <v>U3</v>
          </cell>
        </row>
        <row r="160">
          <cell r="B160" t="str">
            <v>SNAU/2004/C/039 - NAU U3 Exp Joint Between ID Booster Fans</v>
          </cell>
          <cell r="C160" t="str">
            <v>Y</v>
          </cell>
          <cell r="D160" t="str">
            <v>Naughton</v>
          </cell>
          <cell r="E160" t="str">
            <v>U3</v>
          </cell>
        </row>
        <row r="161">
          <cell r="B161" t="str">
            <v>SNAU/2004/C/042 - NAU U3 Main Transformer Annunciator</v>
          </cell>
          <cell r="C161" t="str">
            <v>Y</v>
          </cell>
          <cell r="D161" t="str">
            <v>Naughton</v>
          </cell>
          <cell r="E161" t="str">
            <v>U3</v>
          </cell>
        </row>
        <row r="162">
          <cell r="B162" t="str">
            <v>SNAU/2004/C/044 - NAU U3 Generator Relay Protection (2nd)</v>
          </cell>
          <cell r="C162" t="str">
            <v>Y</v>
          </cell>
          <cell r="D162" t="str">
            <v>Naughton</v>
          </cell>
          <cell r="E162" t="str">
            <v>U3</v>
          </cell>
        </row>
        <row r="163">
          <cell r="B163" t="str">
            <v>SNAU/2004/C/048 - NAU U3 Turbine Bentley Nevada</v>
          </cell>
          <cell r="C163" t="str">
            <v>Y</v>
          </cell>
          <cell r="D163" t="str">
            <v>Naughton</v>
          </cell>
          <cell r="E163" t="str">
            <v>U3</v>
          </cell>
        </row>
        <row r="164">
          <cell r="B164" t="str">
            <v>SNAU/2004/C/060 - NAU U3 Yarway To FWH Mag Level Indicator</v>
          </cell>
          <cell r="C164" t="str">
            <v>Y</v>
          </cell>
          <cell r="D164" t="str">
            <v>Naughton</v>
          </cell>
          <cell r="E164" t="str">
            <v>U3</v>
          </cell>
        </row>
        <row r="165">
          <cell r="B165" t="str">
            <v>SNAU/2004/C/061 - NAU U3 Install Oscilograph</v>
          </cell>
          <cell r="C165" t="str">
            <v>Y</v>
          </cell>
          <cell r="D165" t="str">
            <v>Naughton</v>
          </cell>
          <cell r="E165" t="str">
            <v>U3</v>
          </cell>
        </row>
        <row r="166">
          <cell r="B166" t="str">
            <v>SNAU/2004/C/062 - NAU U3 Scrubber A Absorber Inlet Exp Jt.</v>
          </cell>
          <cell r="C166" t="str">
            <v>Y</v>
          </cell>
          <cell r="D166" t="str">
            <v>Naughton</v>
          </cell>
          <cell r="E166" t="str">
            <v>U3</v>
          </cell>
        </row>
        <row r="167">
          <cell r="B167" t="str">
            <v>SNAU/2004/C/063 - NAU U3 Generator Flux Probe</v>
          </cell>
          <cell r="C167" t="str">
            <v>Y</v>
          </cell>
          <cell r="D167" t="str">
            <v>Naughton</v>
          </cell>
          <cell r="E167" t="str">
            <v>U3</v>
          </cell>
        </row>
        <row r="168">
          <cell r="B168" t="str">
            <v>SNAU/2004/C/071 - NAU U3 Generator Tagging Compound</v>
          </cell>
          <cell r="C168" t="str">
            <v>Y</v>
          </cell>
          <cell r="D168" t="str">
            <v>Naughton</v>
          </cell>
          <cell r="E168" t="str">
            <v>U3</v>
          </cell>
        </row>
        <row r="169">
          <cell r="B169" t="str">
            <v>SNAU/2004/C/072 - NAU U3 Wallblower Tube Opening Removal</v>
          </cell>
          <cell r="C169" t="str">
            <v>Y</v>
          </cell>
          <cell r="D169" t="str">
            <v>Naughton</v>
          </cell>
          <cell r="E169" t="str">
            <v>U3</v>
          </cell>
        </row>
        <row r="170">
          <cell r="B170" t="str">
            <v>SNAU/2004/C/073 - NAU U3 Boiler Baffle Replacement</v>
          </cell>
          <cell r="C170" t="str">
            <v>Y</v>
          </cell>
          <cell r="D170" t="str">
            <v>Naughton</v>
          </cell>
          <cell r="E170" t="str">
            <v>U3</v>
          </cell>
        </row>
        <row r="171">
          <cell r="B171" t="str">
            <v>SNAU/2004/C/074 - NAU U3 Boiler Burner Replacements</v>
          </cell>
          <cell r="C171" t="str">
            <v>Y</v>
          </cell>
          <cell r="D171" t="str">
            <v>Naughton</v>
          </cell>
          <cell r="E171" t="str">
            <v>U3</v>
          </cell>
        </row>
        <row r="172">
          <cell r="B172" t="str">
            <v>SNAU/2004/C/077 - NAU U3 Observation Door Replacements</v>
          </cell>
          <cell r="C172" t="str">
            <v>Y</v>
          </cell>
          <cell r="D172" t="str">
            <v>Naughton</v>
          </cell>
          <cell r="E172" t="str">
            <v>U3</v>
          </cell>
        </row>
        <row r="173">
          <cell r="B173" t="str">
            <v>SNAU/2004/C/080 - NAU U3 Superheater Division Panel Replac</v>
          </cell>
          <cell r="C173" t="str">
            <v>Y</v>
          </cell>
          <cell r="D173" t="str">
            <v>Naughton</v>
          </cell>
          <cell r="E173" t="str">
            <v>U3</v>
          </cell>
        </row>
        <row r="174">
          <cell r="B174" t="str">
            <v>SNAU/2004/C/081 - NAU U3 Superheater Tube Replacements</v>
          </cell>
          <cell r="C174" t="str">
            <v>Y</v>
          </cell>
          <cell r="D174" t="str">
            <v>Naughton</v>
          </cell>
          <cell r="E174" t="str">
            <v>U3</v>
          </cell>
        </row>
        <row r="175">
          <cell r="B175" t="str">
            <v>SNAU/2004/C/082 - NAU U3 Wall Blower Tube Replacements</v>
          </cell>
          <cell r="C175" t="str">
            <v>Y</v>
          </cell>
          <cell r="D175" t="str">
            <v>Naughton</v>
          </cell>
          <cell r="E175" t="str">
            <v>U3</v>
          </cell>
        </row>
        <row r="176">
          <cell r="B176" t="str">
            <v>SNAU/2004/C/083 - NAU U3 Water Wall Coutant Tube Replace</v>
          </cell>
          <cell r="C176" t="str">
            <v>Y</v>
          </cell>
          <cell r="D176" t="str">
            <v>Naughton</v>
          </cell>
          <cell r="E176" t="str">
            <v>U3</v>
          </cell>
        </row>
        <row r="177">
          <cell r="B177" t="str">
            <v>SNAU/2004/C/084 - NAU U3 Coutant Weld Overlay</v>
          </cell>
          <cell r="C177" t="str">
            <v>Y</v>
          </cell>
          <cell r="D177" t="str">
            <v>Naughton</v>
          </cell>
          <cell r="E177" t="str">
            <v>U3</v>
          </cell>
        </row>
        <row r="178">
          <cell r="B178" t="str">
            <v>SNAU/2004/C/095 - NAU U3 Circ Water Box Line Coating</v>
          </cell>
          <cell r="C178" t="str">
            <v>Y</v>
          </cell>
          <cell r="D178" t="str">
            <v>Naughton</v>
          </cell>
          <cell r="E178" t="str">
            <v>U3</v>
          </cell>
        </row>
        <row r="179">
          <cell r="B179" t="str">
            <v>SNAU/2004/C/100 - NAU U3 Generator Stator Rewind</v>
          </cell>
          <cell r="C179" t="str">
            <v>Y</v>
          </cell>
          <cell r="D179" t="str">
            <v>Naughton</v>
          </cell>
          <cell r="E179" t="str">
            <v>U3</v>
          </cell>
        </row>
        <row r="180">
          <cell r="B180" t="str">
            <v xml:space="preserve">SNAU/2004/C/103 - NAU U3 Economizer Tubing Replacements </v>
          </cell>
          <cell r="C180" t="str">
            <v>Y</v>
          </cell>
          <cell r="D180" t="str">
            <v>Naughton</v>
          </cell>
          <cell r="E180" t="str">
            <v>U3</v>
          </cell>
        </row>
        <row r="181">
          <cell r="B181" t="str">
            <v>SNAU/2004/C/104 - NAU U3 Economizer Sootblower Improvements</v>
          </cell>
          <cell r="C181" t="str">
            <v>Y</v>
          </cell>
          <cell r="D181" t="str">
            <v>Naughton</v>
          </cell>
          <cell r="E181" t="str">
            <v>U3</v>
          </cell>
          <cell r="F181" t="str">
            <v>Added</v>
          </cell>
        </row>
        <row r="182">
          <cell r="B182" t="str">
            <v>SWDK/2004/C/018 - WY2004U1 Controls Upgrade</v>
          </cell>
          <cell r="C182" t="str">
            <v>Y</v>
          </cell>
          <cell r="D182" t="str">
            <v>Wyodak</v>
          </cell>
          <cell r="E182" t="str">
            <v>U1</v>
          </cell>
          <cell r="F182" t="str">
            <v>Added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 v1"/>
      <sheetName val="Profit"/>
      <sheetName val="MEHC Flash"/>
      <sheetName val="Flash"/>
      <sheetName val="Oth Movements"/>
      <sheetName val="Summary Actuals"/>
      <sheetName val="Actuals - Data Input"/>
      <sheetName val="Budget Phasing (Final) (2)"/>
      <sheetName val="Depreciation Adj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R38"/>
  <sheetViews>
    <sheetView tabSelected="1" zoomScale="90" zoomScaleNormal="90" workbookViewId="0">
      <selection activeCell="G6" sqref="G6"/>
    </sheetView>
  </sheetViews>
  <sheetFormatPr defaultColWidth="9.77734375" defaultRowHeight="15"/>
  <cols>
    <col min="1" max="1" width="2.44140625" customWidth="1"/>
    <col min="2" max="2" width="10.77734375" customWidth="1"/>
    <col min="3" max="3" width="27.88671875" customWidth="1"/>
    <col min="4" max="4" width="18.109375" customWidth="1"/>
    <col min="5" max="5" width="17.77734375" customWidth="1"/>
    <col min="6" max="6" width="17.88671875" customWidth="1"/>
    <col min="7" max="254" width="8.88671875" customWidth="1"/>
  </cols>
  <sheetData>
    <row r="1" spans="2:17" ht="18.75">
      <c r="B1" s="13" t="s">
        <v>0</v>
      </c>
      <c r="C1" s="13"/>
      <c r="D1" s="12"/>
      <c r="E1" s="11"/>
      <c r="F1" s="11"/>
    </row>
    <row r="2" spans="2:17" ht="18.75">
      <c r="B2" s="13" t="s">
        <v>13</v>
      </c>
      <c r="C2" s="13"/>
      <c r="D2" s="12"/>
      <c r="E2" s="11"/>
      <c r="F2" s="11"/>
    </row>
    <row r="3" spans="2:17" ht="18.75">
      <c r="B3" s="26" t="s">
        <v>15</v>
      </c>
      <c r="C3" s="13"/>
      <c r="D3" s="12"/>
      <c r="E3" s="11"/>
      <c r="F3" s="11"/>
    </row>
    <row r="4" spans="2:17" ht="18.75">
      <c r="B4" s="30"/>
      <c r="C4" s="31"/>
      <c r="D4" s="32"/>
      <c r="E4" s="33"/>
      <c r="F4" s="33"/>
    </row>
    <row r="5" spans="2:17" ht="19.5">
      <c r="B5" s="27"/>
      <c r="C5" s="23"/>
      <c r="D5" s="23"/>
      <c r="E5" s="23"/>
    </row>
    <row r="6" spans="2:17" ht="18.75">
      <c r="B6" s="28"/>
      <c r="C6" s="28"/>
      <c r="D6" s="23"/>
      <c r="E6" s="23"/>
      <c r="K6" s="2"/>
      <c r="Q6" s="2"/>
    </row>
    <row r="7" spans="2:17">
      <c r="E7" s="3"/>
    </row>
    <row r="8" spans="2:17" ht="15.75">
      <c r="B8" s="14" t="s">
        <v>1</v>
      </c>
      <c r="C8" s="15"/>
      <c r="D8" s="29">
        <v>6842300000</v>
      </c>
      <c r="E8" s="24">
        <v>5.2690000000000001E-2</v>
      </c>
      <c r="F8" s="15"/>
      <c r="G8" s="4"/>
      <c r="H8" s="5"/>
      <c r="J8" s="6"/>
      <c r="K8" s="7"/>
      <c r="P8" s="8"/>
      <c r="Q8" s="7"/>
    </row>
    <row r="9" spans="2:17" ht="15.75">
      <c r="B9" s="14" t="s">
        <v>2</v>
      </c>
      <c r="C9" s="15"/>
      <c r="D9" s="29">
        <v>2397600</v>
      </c>
      <c r="E9" s="24">
        <v>6.7530000000000007E-2</v>
      </c>
      <c r="F9" s="16"/>
      <c r="G9" s="4"/>
      <c r="H9" s="5"/>
      <c r="J9" s="6"/>
      <c r="K9" s="7"/>
      <c r="P9" s="8"/>
      <c r="Q9" s="7"/>
    </row>
    <row r="10" spans="2:17" ht="15.75">
      <c r="B10" s="14" t="s">
        <v>14</v>
      </c>
      <c r="C10" s="15"/>
      <c r="D10" s="29">
        <f>7816795592.12-2397600+9091504.91</f>
        <v>7823489497.0299997</v>
      </c>
      <c r="E10" s="24">
        <v>9.7957639987426001E-2</v>
      </c>
      <c r="F10" s="15"/>
      <c r="G10" s="4"/>
      <c r="H10" s="5"/>
      <c r="J10" s="6"/>
      <c r="K10" s="7"/>
      <c r="P10" s="8"/>
      <c r="Q10" s="7"/>
    </row>
    <row r="11" spans="2:17" ht="15.75">
      <c r="B11" s="15"/>
      <c r="C11" s="15"/>
      <c r="D11" s="34"/>
      <c r="E11" s="35"/>
      <c r="F11" s="15"/>
      <c r="G11" s="4"/>
      <c r="H11" s="5"/>
      <c r="J11" s="6"/>
      <c r="K11" s="7"/>
      <c r="P11" s="8"/>
      <c r="Q11" s="7"/>
    </row>
    <row r="12" spans="2:17" ht="15.75">
      <c r="B12" s="14" t="s">
        <v>3</v>
      </c>
      <c r="C12" s="15"/>
      <c r="D12" s="36">
        <v>10205384.784328766</v>
      </c>
      <c r="E12" s="37">
        <v>0.15497921572038276</v>
      </c>
      <c r="G12" s="6"/>
      <c r="H12" s="7"/>
      <c r="J12" s="6"/>
      <c r="K12" s="7"/>
      <c r="N12" s="10" t="s">
        <v>4</v>
      </c>
    </row>
    <row r="13" spans="2:17" ht="15.75">
      <c r="B13" s="14" t="s">
        <v>5</v>
      </c>
      <c r="C13" s="15"/>
      <c r="D13" s="38">
        <v>1075158190.8630769</v>
      </c>
      <c r="E13" s="39"/>
      <c r="F13" s="15"/>
      <c r="G13" s="6"/>
      <c r="H13" s="1"/>
      <c r="J13" s="6"/>
      <c r="K13" s="1"/>
      <c r="P13" s="1"/>
      <c r="Q13" s="7"/>
    </row>
    <row r="14" spans="2:17" ht="15.75">
      <c r="B14" s="15"/>
      <c r="C14" s="15"/>
      <c r="D14" s="15"/>
      <c r="E14" s="15"/>
      <c r="F14" s="15"/>
      <c r="P14" s="1"/>
      <c r="Q14" s="1"/>
    </row>
    <row r="15" spans="2:17" ht="15.75">
      <c r="B15" s="15"/>
      <c r="C15" s="15"/>
      <c r="D15" s="15"/>
      <c r="E15" s="15"/>
      <c r="F15" s="15"/>
    </row>
    <row r="16" spans="2:17" ht="15.75">
      <c r="B16" s="15"/>
      <c r="C16" s="15"/>
      <c r="D16" s="17" t="s">
        <v>6</v>
      </c>
      <c r="E16" s="17" t="s">
        <v>7</v>
      </c>
      <c r="F16" s="15"/>
    </row>
    <row r="17" spans="2:18" ht="15.75">
      <c r="B17" s="15"/>
      <c r="C17" s="15"/>
      <c r="D17" s="18" t="s">
        <v>8</v>
      </c>
      <c r="E17" s="18" t="s">
        <v>8</v>
      </c>
      <c r="F17" s="18" t="s">
        <v>9</v>
      </c>
      <c r="H17" s="25"/>
    </row>
    <row r="18" spans="2:18" ht="15.75">
      <c r="B18" s="15"/>
      <c r="C18" s="15"/>
      <c r="D18" s="15"/>
      <c r="E18" s="15"/>
      <c r="F18" s="15"/>
    </row>
    <row r="19" spans="2:18" ht="15.75">
      <c r="B19" s="14" t="s">
        <v>10</v>
      </c>
      <c r="C19" s="15"/>
      <c r="D19" s="19">
        <f>E12*(D12/D13)+E8*D8/(D8+D9+D10)*(1-D12/D13)</f>
        <v>2.5816177180345224E-2</v>
      </c>
      <c r="E19" s="19">
        <f>(1-D12/D13)*(E9*D9/(D8+D9+D10)+E10*D10/(D8+D9+D10))</f>
        <v>5.1762126987864476E-2</v>
      </c>
      <c r="F19" s="19">
        <f>(D19+E19)</f>
        <v>7.7578304168209697E-2</v>
      </c>
      <c r="J19" s="9"/>
      <c r="K19" s="9"/>
      <c r="L19" s="9"/>
      <c r="P19" s="9"/>
      <c r="Q19" s="9"/>
      <c r="R19" s="9"/>
    </row>
    <row r="20" spans="2:18" ht="15.75">
      <c r="B20" s="20" t="s">
        <v>11</v>
      </c>
      <c r="C20" s="21"/>
      <c r="D20" s="21"/>
      <c r="E20" s="21"/>
      <c r="F20" s="21"/>
      <c r="J20" s="9"/>
      <c r="K20" s="9"/>
      <c r="L20" s="9"/>
      <c r="P20" s="9"/>
      <c r="Q20" s="9"/>
      <c r="R20" s="9"/>
    </row>
    <row r="21" spans="2:18" ht="15.75">
      <c r="B21" s="15"/>
      <c r="C21" s="15"/>
      <c r="D21" s="22"/>
      <c r="E21" s="22"/>
      <c r="F21" s="22"/>
    </row>
    <row r="22" spans="2:18" ht="15.75">
      <c r="B22" s="14" t="s">
        <v>12</v>
      </c>
      <c r="C22" s="15"/>
      <c r="D22" s="19">
        <f>D19/$F$19</f>
        <v>0.33277573488032325</v>
      </c>
      <c r="E22" s="19">
        <f>E19/$F$19</f>
        <v>0.66722426511967681</v>
      </c>
      <c r="F22" s="19">
        <f>D22+E22</f>
        <v>1</v>
      </c>
    </row>
    <row r="23" spans="2:18" ht="15.75">
      <c r="B23" s="15"/>
      <c r="C23" s="15"/>
      <c r="D23" s="22"/>
      <c r="E23" s="22"/>
      <c r="F23" s="22"/>
    </row>
    <row r="24" spans="2:18" ht="15.75">
      <c r="B24" s="14"/>
      <c r="C24" s="15"/>
      <c r="D24" s="22"/>
      <c r="E24" s="22"/>
      <c r="F24" s="19"/>
    </row>
    <row r="25" spans="2:18" ht="15.75">
      <c r="B25" s="44" t="s">
        <v>18</v>
      </c>
      <c r="C25" s="15" t="s">
        <v>19</v>
      </c>
      <c r="D25" s="41">
        <v>10205384.784328766</v>
      </c>
      <c r="E25" s="22"/>
      <c r="F25" s="19"/>
    </row>
    <row r="26" spans="2:18" ht="15.75">
      <c r="B26" s="45" t="s">
        <v>16</v>
      </c>
      <c r="C26" s="15" t="s">
        <v>17</v>
      </c>
      <c r="D26" s="40">
        <v>0.15497921572038276</v>
      </c>
      <c r="E26" s="15"/>
      <c r="F26" s="15"/>
    </row>
    <row r="27" spans="2:18" ht="15.75">
      <c r="B27" s="45" t="s">
        <v>20</v>
      </c>
      <c r="C27" s="15" t="s">
        <v>21</v>
      </c>
      <c r="D27" s="41">
        <v>6842300000</v>
      </c>
      <c r="E27" s="15"/>
      <c r="F27" s="15"/>
    </row>
    <row r="28" spans="2:18" ht="15.75">
      <c r="B28" s="45" t="s">
        <v>22</v>
      </c>
      <c r="C28" s="15" t="s">
        <v>23</v>
      </c>
      <c r="D28" s="40">
        <v>5.2690000000000001E-2</v>
      </c>
    </row>
    <row r="29" spans="2:18" ht="15.75">
      <c r="B29" s="45" t="s">
        <v>24</v>
      </c>
      <c r="C29" s="15" t="s">
        <v>25</v>
      </c>
      <c r="D29" s="41">
        <v>2397600</v>
      </c>
    </row>
    <row r="30" spans="2:18" ht="15.75">
      <c r="B30" s="45" t="s">
        <v>26</v>
      </c>
      <c r="C30" s="15" t="s">
        <v>27</v>
      </c>
      <c r="D30" s="40">
        <v>6.7530000000000007E-2</v>
      </c>
    </row>
    <row r="31" spans="2:18" ht="15.75">
      <c r="B31" s="45" t="s">
        <v>28</v>
      </c>
      <c r="C31" s="15" t="s">
        <v>29</v>
      </c>
      <c r="D31" s="41">
        <v>7823489497.0299997</v>
      </c>
    </row>
    <row r="32" spans="2:18" ht="15.75">
      <c r="B32" s="45" t="s">
        <v>30</v>
      </c>
      <c r="C32" s="15" t="s">
        <v>31</v>
      </c>
      <c r="D32" s="40">
        <v>9.7957639987426001E-2</v>
      </c>
    </row>
    <row r="33" spans="2:4" ht="15.75">
      <c r="B33" s="45" t="s">
        <v>32</v>
      </c>
      <c r="C33" s="15" t="s">
        <v>33</v>
      </c>
      <c r="D33" s="42">
        <v>1075158190.8630769</v>
      </c>
    </row>
    <row r="35" spans="2:4">
      <c r="C35" s="43"/>
    </row>
    <row r="37" spans="2:4" ht="15.75">
      <c r="B37" s="45" t="s">
        <v>34</v>
      </c>
    </row>
    <row r="38" spans="2:4" ht="15.75">
      <c r="B38" s="45" t="s">
        <v>35</v>
      </c>
    </row>
  </sheetData>
  <phoneticPr fontId="16" type="noConversion"/>
  <pageMargins left="0.66" right="0.511811023622047" top="0.78740157480314998" bottom="0.55118110236220497" header="0.511811023622047" footer="1.011811024"/>
  <pageSetup scale="71" orientation="portrait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FERC Rate Calc</vt:lpstr>
      <vt:lpstr>'FERC Rate Calc'!Print_Area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Jonsson</dc:creator>
  <cp:lastModifiedBy>laurieharris</cp:lastModifiedBy>
  <cp:lastPrinted>2015-10-06T22:22:52Z</cp:lastPrinted>
  <dcterms:created xsi:type="dcterms:W3CDTF">1998-02-02T15:42:49Z</dcterms:created>
  <dcterms:modified xsi:type="dcterms:W3CDTF">2015-11-03T17:52:39Z</dcterms:modified>
</cp:coreProperties>
</file>