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13\"/>
    </mc:Choice>
  </mc:AlternateContent>
  <bookViews>
    <workbookView xWindow="525" yWindow="330" windowWidth="16380" windowHeight="954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Analysis'!$A$1:$R$38</definedName>
    <definedName name="_xlnm.Print_Area" localSheetId="2">'SSC by State'!$A$1:$T$33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Q5" i="3" l="1"/>
  <c r="P5" i="3"/>
  <c r="R5" i="3" s="1"/>
  <c r="Q7" i="3"/>
  <c r="P7" i="3"/>
  <c r="R7" i="3" s="1"/>
  <c r="Q9" i="3"/>
  <c r="P9" i="3"/>
  <c r="R9" i="3" s="1"/>
  <c r="S1" i="32" l="1"/>
  <c r="Q1" i="32"/>
  <c r="M1" i="32"/>
  <c r="K1" i="32"/>
  <c r="B1" i="32"/>
  <c r="F31" i="3"/>
  <c r="D31" i="3"/>
  <c r="F2" i="3"/>
  <c r="D2" i="3"/>
  <c r="B1" i="3"/>
  <c r="P1" i="32" l="1"/>
  <c r="G1" i="32"/>
  <c r="E1" i="32"/>
  <c r="B31" i="32" l="1"/>
  <c r="B38" i="3" l="1"/>
</calcChain>
</file>

<file path=xl/sharedStrings.xml><?xml version="1.0" encoding="utf-8"?>
<sst xmlns="http://schemas.openxmlformats.org/spreadsheetml/2006/main" count="173" uniqueCount="73">
  <si>
    <t>Major Events Included</t>
  </si>
  <si>
    <t>SAIDI</t>
  </si>
  <si>
    <t>SAIFI</t>
  </si>
  <si>
    <t>PacifiCorp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</si>
  <si>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</si>
  <si>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</si>
  <si>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</si>
  <si>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</si>
  <si>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</si>
  <si>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</si>
  <si>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</si>
  <si>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</si>
  <si>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</si>
  <si>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</si>
  <si>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</si>
  <si>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</si>
  <si>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</si>
  <si>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</si>
  <si>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</si>
  <si>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</si>
  <si>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</si>
  <si>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</si>
  <si>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</si>
  <si>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</si>
  <si>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</si>
  <si>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</si>
  <si>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</si>
  <si>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</si>
  <si>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</si>
  <si>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</si>
  <si>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</si>
  <si>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</si>
  <si>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</si>
  <si>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</si>
  <si>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</si>
  <si>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</si>
  <si>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</si>
  <si>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</si>
  <si>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</si>
  <si>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</si>
  <si>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</si>
  <si>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</si>
  <si>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</si>
  <si>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</si>
  <si>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</si>
  <si>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</si>
  <si>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</si>
  <si>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</si>
  <si>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</si>
  <si>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</si>
  <si>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>UT</t>
  </si>
  <si>
    <t>AMERICAN FORK</t>
  </si>
  <si>
    <t>CEDAR CITY</t>
  </si>
  <si>
    <t>CEDAR CITY (MILFORD)</t>
  </si>
  <si>
    <t>JORDAN VALLEY</t>
  </si>
  <si>
    <t>LAYTON</t>
  </si>
  <si>
    <t>MOAB</t>
  </si>
  <si>
    <t>OGDEN</t>
  </si>
  <si>
    <t>PRICE</t>
  </si>
  <si>
    <t>RICHFIELD</t>
  </si>
  <si>
    <t>RICHFIELD (DELTA)</t>
  </si>
  <si>
    <t>SLC METRO</t>
  </si>
  <si>
    <t>SMITHFIELD</t>
  </si>
  <si>
    <t>VERNAL</t>
  </si>
  <si>
    <t>PACIFICORP</t>
  </si>
  <si>
    <t>RMP</t>
  </si>
  <si>
    <t>Rocky Mountain Power</t>
  </si>
  <si>
    <t>Utah</t>
  </si>
  <si>
    <t>EVANSTON</t>
  </si>
  <si>
    <t>PARK CITY</t>
  </si>
  <si>
    <t>TOOELE</t>
  </si>
  <si>
    <t>TREMONTON</t>
  </si>
  <si>
    <t>FY2017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</si>
</sst>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3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1" fontId="0" fillId="2" borderId="0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1" xfId="54" applyNumberFormat="1" applyFont="1" applyFill="1" applyBorder="1"/>
    <xf numFmtId="173" fontId="28" fillId="2" borderId="72" xfId="54" applyNumberFormat="1" applyFont="1" applyFill="1" applyBorder="1"/>
    <xf numFmtId="173" fontId="28" fillId="2" borderId="74" xfId="54" applyNumberFormat="1" applyFont="1" applyFill="1" applyBorder="1"/>
    <xf numFmtId="9" fontId="28" fillId="2" borderId="75" xfId="1" applyFont="1" applyFill="1" applyBorder="1"/>
    <xf numFmtId="43" fontId="28" fillId="2" borderId="74" xfId="54" applyFont="1" applyFill="1" applyBorder="1"/>
    <xf numFmtId="171" fontId="28" fillId="2" borderId="54" xfId="54" applyNumberFormat="1" applyFont="1" applyFill="1" applyBorder="1"/>
    <xf numFmtId="173" fontId="28" fillId="2" borderId="76" xfId="54" applyNumberFormat="1" applyFont="1" applyFill="1" applyBorder="1"/>
    <xf numFmtId="173" fontId="28" fillId="2" borderId="77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9" xfId="0" applyNumberFormat="1" applyFont="1" applyFill="1" applyBorder="1" applyAlignment="1">
      <alignment horizontal="right" vertical="top"/>
    </xf>
    <xf numFmtId="169" fontId="28" fillId="0" borderId="70" xfId="0" applyNumberFormat="1" applyFont="1" applyFill="1" applyBorder="1" applyAlignment="1">
      <alignment horizontal="center" vertical="top"/>
    </xf>
    <xf numFmtId="166" fontId="28" fillId="0" borderId="69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9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0" xfId="0" applyNumberFormat="1" applyFont="1" applyFill="1" applyBorder="1" applyAlignment="1">
      <alignment horizontal="left"/>
    </xf>
    <xf numFmtId="0" fontId="36" fillId="35" borderId="46" xfId="0" applyFont="1" applyFill="1" applyBorder="1" applyAlignment="1">
      <alignment wrapText="1"/>
    </xf>
    <xf numFmtId="0" fontId="36" fillId="35" borderId="37" xfId="0" applyFont="1" applyFill="1" applyBorder="1" applyAlignment="1">
      <alignment wrapText="1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3" xfId="0" applyNumberFormat="1" applyFont="1" applyFill="1" applyBorder="1" applyAlignment="1">
      <alignment horizontal="left"/>
    </xf>
    <xf numFmtId="49" fontId="29" fillId="35" borderId="23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3" xfId="0" applyNumberFormat="1" applyFont="1" applyFill="1" applyBorder="1" applyAlignment="1">
      <alignment horizontal="left"/>
    </xf>
    <xf numFmtId="14" fontId="33" fillId="2" borderId="78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1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14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9" fillId="35" borderId="85" xfId="0" applyFont="1" applyFill="1" applyBorder="1" applyAlignment="1">
      <alignment horizontal="center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2" xfId="4" applyNumberFormat="1" applyFont="1" applyFill="1" applyBorder="1" applyAlignment="1">
      <alignment horizontal="center" vertical="center" wrapText="1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11" sqref="B11"/>
    </sheetView>
  </sheetViews>
  <sheetFormatPr defaultRowHeight="12.75" x14ac:dyDescent="0.2"/>
  <cols>
    <col min="1" max="1" width="19.5703125" style="5" customWidth="1"/>
    <col min="2" max="2" width="26" style="7" customWidth="1"/>
    <col min="3" max="3" width="17.28515625" style="5" customWidth="1"/>
    <col min="4" max="4" width="9.140625" style="6"/>
    <col min="5" max="16384" width="9.140625" style="5"/>
  </cols>
  <sheetData>
    <row r="1" spans="1:3" x14ac:dyDescent="0.2">
      <c r="A1" s="26"/>
      <c r="B1" s="27" t="s">
        <v>10</v>
      </c>
      <c r="C1" s="26"/>
    </row>
    <row r="2" spans="1:3" x14ac:dyDescent="0.2">
      <c r="A2" s="26"/>
      <c r="B2" s="28"/>
      <c r="C2" s="26"/>
    </row>
    <row r="3" spans="1:3" x14ac:dyDescent="0.2">
      <c r="A3" s="30" t="s">
        <v>16</v>
      </c>
      <c r="B3" s="184">
        <v>42437</v>
      </c>
      <c r="C3" s="4"/>
    </row>
    <row r="4" spans="1:3" x14ac:dyDescent="0.2">
      <c r="A4" s="29"/>
      <c r="B4" s="28"/>
      <c r="C4" s="4"/>
    </row>
    <row r="5" spans="1:3" x14ac:dyDescent="0.2">
      <c r="A5" s="30" t="s">
        <v>20</v>
      </c>
      <c r="B5" s="184" t="s">
        <v>72</v>
      </c>
      <c r="C5" s="29"/>
    </row>
    <row r="6" spans="1:3" x14ac:dyDescent="0.2">
      <c r="A6" s="29"/>
      <c r="B6" s="28"/>
      <c r="C6" s="29"/>
    </row>
    <row r="7" spans="1:3" x14ac:dyDescent="0.2">
      <c r="A7" s="29"/>
      <c r="B7" s="28"/>
      <c r="C7" s="29"/>
    </row>
    <row r="8" spans="1:3" x14ac:dyDescent="0.2">
      <c r="A8" s="30" t="s">
        <v>25</v>
      </c>
      <c r="B8" s="185">
        <v>42418</v>
      </c>
      <c r="C8" s="30" t="s">
        <v>26</v>
      </c>
    </row>
    <row r="9" spans="1:3" x14ac:dyDescent="0.2">
      <c r="A9" s="30" t="s">
        <v>27</v>
      </c>
      <c r="B9" s="185">
        <v>42419.999988425923</v>
      </c>
      <c r="C9" s="30" t="s">
        <v>28</v>
      </c>
    </row>
    <row r="10" spans="1:3" x14ac:dyDescent="0.2">
      <c r="A10" s="29"/>
      <c r="B10" s="28"/>
      <c r="C10" s="29"/>
    </row>
    <row r="11" spans="1:3" x14ac:dyDescent="0.2">
      <c r="A11" s="30" t="s">
        <v>17</v>
      </c>
      <c r="B11" s="186">
        <v>42401</v>
      </c>
      <c r="C11" s="29"/>
    </row>
    <row r="12" spans="1:3" x14ac:dyDescent="0.2">
      <c r="A12" s="30" t="s">
        <v>18</v>
      </c>
      <c r="B12" s="186">
        <v>42429</v>
      </c>
      <c r="C12" s="29"/>
    </row>
    <row r="13" spans="1:3" x14ac:dyDescent="0.2">
      <c r="A13" s="29"/>
      <c r="B13" s="28"/>
      <c r="C13" s="29"/>
    </row>
    <row r="14" spans="1:3" x14ac:dyDescent="0.2">
      <c r="A14" s="30" t="s">
        <v>19</v>
      </c>
      <c r="B14" s="186">
        <v>42370</v>
      </c>
      <c r="C14" s="29"/>
    </row>
    <row r="15" spans="1:3" x14ac:dyDescent="0.2">
      <c r="A15" s="30" t="s">
        <v>29</v>
      </c>
      <c r="B15" s="186">
        <v>42429</v>
      </c>
      <c r="C15" s="29"/>
    </row>
    <row r="16" spans="1:3" x14ac:dyDescent="0.2">
      <c r="A16" s="29"/>
      <c r="B16" s="28"/>
      <c r="C16" s="29"/>
    </row>
    <row r="17" spans="1:4" x14ac:dyDescent="0.2">
      <c r="A17" s="30" t="s">
        <v>22</v>
      </c>
      <c r="B17" s="187" t="s">
        <v>67</v>
      </c>
      <c r="C17" s="29"/>
    </row>
    <row r="18" spans="1:4" x14ac:dyDescent="0.2">
      <c r="A18" s="29"/>
      <c r="B18" s="28"/>
      <c r="C18" s="29"/>
    </row>
    <row r="19" spans="1:4" x14ac:dyDescent="0.2">
      <c r="A19" s="31" t="s">
        <v>30</v>
      </c>
      <c r="B19" s="31" t="s">
        <v>31</v>
      </c>
      <c r="C19" s="31" t="s">
        <v>32</v>
      </c>
    </row>
    <row r="20" spans="1:4" x14ac:dyDescent="0.2">
      <c r="A20" s="26"/>
      <c r="B20" s="28"/>
      <c r="C20" s="26"/>
    </row>
    <row r="21" spans="1:4" x14ac:dyDescent="0.2">
      <c r="A21" s="6"/>
      <c r="B21" s="5"/>
      <c r="D21" s="5"/>
    </row>
    <row r="22" spans="1:4" x14ac:dyDescent="0.2">
      <c r="A22" s="6"/>
      <c r="B22" s="5"/>
      <c r="D22" s="5"/>
    </row>
    <row r="23" spans="1:4" x14ac:dyDescent="0.2">
      <c r="A23" s="6"/>
      <c r="B23" s="5"/>
      <c r="D23" s="5"/>
    </row>
    <row r="24" spans="1:4" x14ac:dyDescent="0.2">
      <c r="A24" s="6"/>
      <c r="B24" s="5"/>
      <c r="D24" s="5"/>
    </row>
    <row r="25" spans="1:4" x14ac:dyDescent="0.2">
      <c r="A25" s="6"/>
      <c r="B25" s="5"/>
      <c r="D25" s="5"/>
    </row>
    <row r="26" spans="1:4" x14ac:dyDescent="0.2">
      <c r="A26" s="6"/>
      <c r="B26" s="5"/>
      <c r="D26" s="5"/>
    </row>
    <row r="27" spans="1:4" x14ac:dyDescent="0.2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47"/>
  <sheetViews>
    <sheetView showGridLines="0" tabSelected="1" zoomScale="80" zoomScaleNormal="80" zoomScaleSheetLayoutView="80" workbookViewId="0">
      <pane ySplit="3" topLeftCell="A4" activePane="bottomLeft" state="frozen"/>
      <selection activeCell="O2" sqref="O2"/>
      <selection pane="bottomLeft" activeCell="G37" sqref="G37"/>
    </sheetView>
  </sheetViews>
  <sheetFormatPr defaultRowHeight="15" customHeight="1" x14ac:dyDescent="0.2"/>
  <cols>
    <col min="1" max="1" width="6.5703125" style="119" customWidth="1"/>
    <col min="2" max="2" width="26.5703125" style="103" customWidth="1"/>
    <col min="3" max="3" width="10.140625" style="103" customWidth="1"/>
    <col min="4" max="4" width="12.28515625" style="103" customWidth="1"/>
    <col min="5" max="5" width="11.140625" style="103" customWidth="1"/>
    <col min="6" max="6" width="12.42578125" style="119" customWidth="1"/>
    <col min="7" max="7" width="10.7109375" style="103" customWidth="1"/>
    <col min="8" max="8" width="7.85546875" style="103" customWidth="1"/>
    <col min="9" max="14" width="8.140625" style="103" customWidth="1"/>
    <col min="15" max="15" width="13.42578125" style="103" customWidth="1"/>
    <col min="16" max="17" width="7.85546875" style="119" customWidth="1"/>
    <col min="18" max="18" width="7.85546875" style="120" customWidth="1"/>
    <col min="19" max="19" width="9.140625" style="103"/>
    <col min="20" max="25" width="8" style="103" customWidth="1"/>
    <col min="26" max="16384" width="9.140625" style="103"/>
  </cols>
  <sheetData>
    <row r="1" spans="1:21" s="1" customFormat="1" ht="19.5" customHeight="1" x14ac:dyDescent="0.2">
      <c r="A1" s="32"/>
      <c r="B1" s="189" t="str">
        <f>Legend!B17</f>
        <v>Utah</v>
      </c>
      <c r="C1" s="191" t="s">
        <v>9</v>
      </c>
      <c r="D1" s="192"/>
      <c r="E1" s="192"/>
      <c r="F1" s="192"/>
      <c r="G1" s="193"/>
      <c r="H1" s="204" t="s">
        <v>8</v>
      </c>
      <c r="I1" s="204"/>
      <c r="J1" s="204"/>
      <c r="K1" s="204"/>
      <c r="L1" s="204"/>
      <c r="M1" s="204"/>
      <c r="N1" s="204"/>
      <c r="O1" s="205"/>
      <c r="P1" s="194" t="s">
        <v>44</v>
      </c>
      <c r="Q1" s="195"/>
      <c r="R1" s="196"/>
    </row>
    <row r="2" spans="1:21" s="163" customFormat="1" ht="19.5" customHeight="1" thickBot="1" x14ac:dyDescent="0.25">
      <c r="A2" s="153"/>
      <c r="B2" s="190"/>
      <c r="C2" s="161"/>
      <c r="D2" s="162">
        <f>Legend!B8</f>
        <v>42418</v>
      </c>
      <c r="E2" s="150" t="s">
        <v>12</v>
      </c>
      <c r="F2" s="162">
        <f>Legend!B9</f>
        <v>42419.999988425923</v>
      </c>
      <c r="G2" s="148"/>
      <c r="H2" s="207"/>
      <c r="I2" s="207"/>
      <c r="J2" s="207"/>
      <c r="K2" s="207"/>
      <c r="L2" s="207"/>
      <c r="M2" s="207"/>
      <c r="N2" s="207"/>
      <c r="O2" s="208"/>
      <c r="P2" s="209"/>
      <c r="Q2" s="210"/>
      <c r="R2" s="211"/>
    </row>
    <row r="3" spans="1:21" s="104" customFormat="1" ht="65.25" customHeight="1" thickBot="1" x14ac:dyDescent="0.25">
      <c r="A3" s="89"/>
      <c r="B3" s="90" t="s">
        <v>49</v>
      </c>
      <c r="C3" s="46" t="s">
        <v>4</v>
      </c>
      <c r="D3" s="47" t="s">
        <v>6</v>
      </c>
      <c r="E3" s="47" t="s">
        <v>5</v>
      </c>
      <c r="F3" s="47" t="s">
        <v>7</v>
      </c>
      <c r="G3" s="48" t="s">
        <v>33</v>
      </c>
      <c r="H3" s="46" t="s">
        <v>37</v>
      </c>
      <c r="I3" s="47" t="s">
        <v>38</v>
      </c>
      <c r="J3" s="47" t="s">
        <v>39</v>
      </c>
      <c r="K3" s="47" t="s">
        <v>42</v>
      </c>
      <c r="L3" s="47" t="s">
        <v>40</v>
      </c>
      <c r="M3" s="47" t="s">
        <v>41</v>
      </c>
      <c r="N3" s="47" t="s">
        <v>43</v>
      </c>
      <c r="O3" s="52" t="s">
        <v>15</v>
      </c>
      <c r="P3" s="91" t="s">
        <v>1</v>
      </c>
      <c r="Q3" s="92" t="s">
        <v>2</v>
      </c>
      <c r="R3" s="188" t="s">
        <v>24</v>
      </c>
    </row>
    <row r="4" spans="1:21" ht="15" customHeight="1" x14ac:dyDescent="0.2">
      <c r="A4" s="93"/>
      <c r="B4" s="40"/>
      <c r="C4" s="37"/>
      <c r="D4" s="38"/>
      <c r="E4" s="41"/>
      <c r="F4" s="39"/>
      <c r="G4" s="41"/>
      <c r="H4" s="105"/>
      <c r="I4" s="94"/>
      <c r="J4" s="94"/>
      <c r="K4" s="94"/>
      <c r="L4" s="94"/>
      <c r="M4" s="94"/>
      <c r="N4" s="94"/>
      <c r="O4" s="106"/>
      <c r="P4" s="107"/>
      <c r="Q4" s="94"/>
      <c r="R4" s="108"/>
      <c r="S4" s="24"/>
      <c r="T4" s="24"/>
    </row>
    <row r="5" spans="1:21" s="112" customFormat="1" ht="15" customHeight="1" x14ac:dyDescent="0.2">
      <c r="A5" s="109" t="s">
        <v>21</v>
      </c>
      <c r="B5" s="110" t="s">
        <v>64</v>
      </c>
      <c r="C5" s="62">
        <v>40003</v>
      </c>
      <c r="D5" s="45">
        <v>2.1407650841712499E-2</v>
      </c>
      <c r="E5" s="66">
        <v>8454864.5659999996</v>
      </c>
      <c r="F5" s="66">
        <v>302</v>
      </c>
      <c r="G5" s="67">
        <v>1868631</v>
      </c>
      <c r="H5" s="73">
        <v>36110</v>
      </c>
      <c r="I5" s="66">
        <v>22245</v>
      </c>
      <c r="J5" s="66">
        <v>17324</v>
      </c>
      <c r="K5" s="66">
        <v>231</v>
      </c>
      <c r="L5" s="66">
        <v>202</v>
      </c>
      <c r="M5" s="66">
        <v>0</v>
      </c>
      <c r="N5" s="66">
        <v>1</v>
      </c>
      <c r="O5" s="51">
        <v>0.55608329375296905</v>
      </c>
      <c r="P5" s="71">
        <f>E5/G5</f>
        <v>4.5246303662948968</v>
      </c>
      <c r="Q5" s="77">
        <f>C5/G5</f>
        <v>2.1407650841712464E-2</v>
      </c>
      <c r="R5" s="95">
        <f>P5/Q5</f>
        <v>211.35576246781488</v>
      </c>
      <c r="S5" s="24"/>
      <c r="T5" s="24"/>
      <c r="U5" s="111"/>
    </row>
    <row r="6" spans="1:21" s="112" customFormat="1" ht="15" customHeight="1" x14ac:dyDescent="0.2">
      <c r="A6" s="50"/>
      <c r="B6" s="43"/>
      <c r="C6" s="63"/>
      <c r="D6" s="42"/>
      <c r="E6" s="68"/>
      <c r="F6" s="68"/>
      <c r="G6" s="68"/>
      <c r="H6" s="74"/>
      <c r="I6" s="68"/>
      <c r="J6" s="68"/>
      <c r="K6" s="68"/>
      <c r="L6" s="75"/>
      <c r="M6" s="75"/>
      <c r="N6" s="75"/>
      <c r="O6" s="53"/>
      <c r="P6" s="72"/>
      <c r="Q6" s="78"/>
      <c r="R6" s="96"/>
      <c r="S6" s="24"/>
      <c r="T6" s="24"/>
      <c r="U6" s="111"/>
    </row>
    <row r="7" spans="1:21" s="112" customFormat="1" ht="15" customHeight="1" x14ac:dyDescent="0.2">
      <c r="A7" s="109" t="s">
        <v>65</v>
      </c>
      <c r="B7" s="160" t="s">
        <v>66</v>
      </c>
      <c r="C7" s="62">
        <v>40003</v>
      </c>
      <c r="D7" s="45">
        <v>3.6451826600730299E-2</v>
      </c>
      <c r="E7" s="66">
        <v>8454864.5659999996</v>
      </c>
      <c r="F7" s="66">
        <v>302</v>
      </c>
      <c r="G7" s="67">
        <v>1097421</v>
      </c>
      <c r="H7" s="73">
        <v>36110</v>
      </c>
      <c r="I7" s="66">
        <v>22245</v>
      </c>
      <c r="J7" s="66">
        <v>17324</v>
      </c>
      <c r="K7" s="66">
        <v>231</v>
      </c>
      <c r="L7" s="66">
        <v>202</v>
      </c>
      <c r="M7" s="66">
        <v>0</v>
      </c>
      <c r="N7" s="66">
        <v>1</v>
      </c>
      <c r="O7" s="51">
        <v>0.55608329375296905</v>
      </c>
      <c r="P7" s="71">
        <f>E7/G7</f>
        <v>7.7043036045419209</v>
      </c>
      <c r="Q7" s="77">
        <f>C7/G7</f>
        <v>3.6451826600730257E-2</v>
      </c>
      <c r="R7" s="95">
        <f>P7/Q7</f>
        <v>211.35576246781491</v>
      </c>
      <c r="S7" s="24"/>
      <c r="T7" s="24"/>
      <c r="U7" s="111"/>
    </row>
    <row r="8" spans="1:21" s="112" customFormat="1" ht="15" customHeight="1" x14ac:dyDescent="0.2">
      <c r="A8" s="50"/>
      <c r="B8" s="43"/>
      <c r="C8" s="64"/>
      <c r="D8" s="35"/>
      <c r="E8" s="34"/>
      <c r="F8" s="34"/>
      <c r="G8" s="34"/>
      <c r="H8" s="74"/>
      <c r="I8" s="68"/>
      <c r="J8" s="68"/>
      <c r="K8" s="68"/>
      <c r="L8" s="75"/>
      <c r="M8" s="75"/>
      <c r="N8" s="75"/>
      <c r="O8" s="53"/>
      <c r="P8" s="76"/>
      <c r="Q8" s="36"/>
      <c r="R8" s="61"/>
      <c r="S8" s="24"/>
      <c r="T8" s="24"/>
      <c r="U8" s="111"/>
    </row>
    <row r="9" spans="1:21" s="112" customFormat="1" ht="15" customHeight="1" x14ac:dyDescent="0.2">
      <c r="A9" s="109" t="s">
        <v>50</v>
      </c>
      <c r="B9" s="110" t="s">
        <v>67</v>
      </c>
      <c r="C9" s="62">
        <v>40003</v>
      </c>
      <c r="D9" s="45">
        <v>4.5642703762274098E-2</v>
      </c>
      <c r="E9" s="66">
        <v>8454864.5659999996</v>
      </c>
      <c r="F9" s="66">
        <v>302</v>
      </c>
      <c r="G9" s="67">
        <v>876438</v>
      </c>
      <c r="H9" s="73">
        <v>36110</v>
      </c>
      <c r="I9" s="66">
        <v>22245</v>
      </c>
      <c r="J9" s="66">
        <v>17324</v>
      </c>
      <c r="K9" s="66">
        <v>231</v>
      </c>
      <c r="L9" s="66">
        <v>202</v>
      </c>
      <c r="M9" s="66">
        <v>0</v>
      </c>
      <c r="N9" s="66">
        <v>1</v>
      </c>
      <c r="O9" s="51">
        <v>0.55608329375296905</v>
      </c>
      <c r="P9" s="71">
        <f>E9/G9</f>
        <v>9.6468484547680493</v>
      </c>
      <c r="Q9" s="77">
        <f>C9/G9</f>
        <v>4.5642703762274112E-2</v>
      </c>
      <c r="R9" s="95">
        <f>P9/Q9</f>
        <v>211.35576246781491</v>
      </c>
      <c r="S9" s="24"/>
      <c r="T9"/>
      <c r="U9" s="80"/>
    </row>
    <row r="10" spans="1:21" s="112" customFormat="1" ht="15" customHeight="1" x14ac:dyDescent="0.2">
      <c r="A10" s="146"/>
      <c r="B10" s="147"/>
      <c r="C10" s="64"/>
      <c r="D10" s="44"/>
      <c r="E10" s="34"/>
      <c r="F10" s="34"/>
      <c r="G10" s="34"/>
      <c r="H10" s="74"/>
      <c r="I10" s="68"/>
      <c r="J10" s="68"/>
      <c r="K10" s="68"/>
      <c r="L10" s="75"/>
      <c r="M10" s="75"/>
      <c r="N10" s="75"/>
      <c r="O10" s="53"/>
      <c r="P10" s="76"/>
      <c r="Q10" s="79"/>
      <c r="R10" s="61"/>
      <c r="S10" s="24"/>
      <c r="T10"/>
      <c r="U10" s="80"/>
    </row>
    <row r="11" spans="1:21" s="112" customFormat="1" ht="15" customHeight="1" x14ac:dyDescent="0.2">
      <c r="A11" s="109" t="s">
        <v>50</v>
      </c>
      <c r="B11" s="157" t="s">
        <v>51</v>
      </c>
      <c r="C11" s="62">
        <v>674</v>
      </c>
      <c r="D11" s="45">
        <v>7.0110470801173401E-3</v>
      </c>
      <c r="E11" s="66">
        <v>155366.084</v>
      </c>
      <c r="F11" s="66">
        <v>24</v>
      </c>
      <c r="G11" s="67">
        <v>96134</v>
      </c>
      <c r="H11" s="73">
        <v>3</v>
      </c>
      <c r="I11" s="66">
        <v>249</v>
      </c>
      <c r="J11" s="66">
        <v>424</v>
      </c>
      <c r="K11" s="66">
        <v>0</v>
      </c>
      <c r="L11" s="66">
        <v>0</v>
      </c>
      <c r="M11" s="66">
        <v>0</v>
      </c>
      <c r="N11" s="66">
        <v>1</v>
      </c>
      <c r="O11" s="51">
        <v>0.36943620178041497</v>
      </c>
      <c r="P11" s="71">
        <v>1.61614084507042</v>
      </c>
      <c r="Q11" s="77">
        <v>7.0110470801173401E-3</v>
      </c>
      <c r="R11" s="95">
        <v>230.51347774480701</v>
      </c>
      <c r="S11" s="24"/>
      <c r="T11"/>
      <c r="U11" s="80"/>
    </row>
    <row r="12" spans="1:21" s="112" customFormat="1" ht="15" customHeight="1" x14ac:dyDescent="0.2">
      <c r="A12" s="109" t="s">
        <v>50</v>
      </c>
      <c r="B12" s="157" t="s">
        <v>52</v>
      </c>
      <c r="C12" s="62">
        <v>3783</v>
      </c>
      <c r="D12" s="45">
        <v>0.11758672137262199</v>
      </c>
      <c r="E12" s="66">
        <v>423084.734</v>
      </c>
      <c r="F12" s="66">
        <v>15</v>
      </c>
      <c r="G12" s="67">
        <v>32172</v>
      </c>
      <c r="H12" s="73">
        <v>11392</v>
      </c>
      <c r="I12" s="66">
        <v>3229</v>
      </c>
      <c r="J12" s="66">
        <v>498</v>
      </c>
      <c r="K12" s="66">
        <v>56</v>
      </c>
      <c r="L12" s="66">
        <v>0</v>
      </c>
      <c r="M12" s="66">
        <v>0</v>
      </c>
      <c r="N12" s="66">
        <v>0</v>
      </c>
      <c r="O12" s="51">
        <v>0.85355537932857495</v>
      </c>
      <c r="P12" s="71">
        <v>13.150712855899499</v>
      </c>
      <c r="Q12" s="77">
        <v>0.11758672137262199</v>
      </c>
      <c r="R12" s="95">
        <v>111.838417657943</v>
      </c>
      <c r="S12" s="24"/>
      <c r="T12"/>
      <c r="U12" s="80"/>
    </row>
    <row r="13" spans="1:21" s="112" customFormat="1" ht="15" customHeight="1" x14ac:dyDescent="0.2">
      <c r="A13" s="109" t="s">
        <v>50</v>
      </c>
      <c r="B13" s="157" t="s">
        <v>53</v>
      </c>
      <c r="C13" s="62">
        <v>209</v>
      </c>
      <c r="D13" s="45">
        <v>7.7781912914030499E-2</v>
      </c>
      <c r="E13" s="66">
        <v>675187.48400000005</v>
      </c>
      <c r="F13" s="66">
        <v>8</v>
      </c>
      <c r="G13" s="67">
        <v>2687</v>
      </c>
      <c r="H13" s="73">
        <v>0</v>
      </c>
      <c r="I13" s="66">
        <v>1</v>
      </c>
      <c r="J13" s="66">
        <v>5</v>
      </c>
      <c r="K13" s="66">
        <v>1</v>
      </c>
      <c r="L13" s="66">
        <v>202</v>
      </c>
      <c r="M13" s="66">
        <v>0</v>
      </c>
      <c r="N13" s="66">
        <v>0</v>
      </c>
      <c r="O13" s="51">
        <v>4.78468899521531E-3</v>
      </c>
      <c r="P13" s="71">
        <v>251.27930182359501</v>
      </c>
      <c r="Q13" s="77">
        <v>7.7781912914030499E-2</v>
      </c>
      <c r="R13" s="95">
        <v>3230.5621244019098</v>
      </c>
      <c r="S13" s="24"/>
      <c r="T13"/>
      <c r="U13" s="80"/>
    </row>
    <row r="14" spans="1:21" s="112" customFormat="1" ht="15" customHeight="1" x14ac:dyDescent="0.2">
      <c r="A14" s="109" t="s">
        <v>50</v>
      </c>
      <c r="B14" s="157" t="s">
        <v>68</v>
      </c>
      <c r="C14" s="62">
        <v>61</v>
      </c>
      <c r="D14" s="45">
        <v>8.67709815078236E-2</v>
      </c>
      <c r="E14" s="66">
        <v>10882.4</v>
      </c>
      <c r="F14" s="66">
        <v>1</v>
      </c>
      <c r="G14" s="67">
        <v>703</v>
      </c>
      <c r="H14" s="73">
        <v>0</v>
      </c>
      <c r="I14" s="66">
        <v>61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51">
        <v>1</v>
      </c>
      <c r="P14" s="71">
        <v>15.479943100995699</v>
      </c>
      <c r="Q14" s="77">
        <v>8.67709815078236E-2</v>
      </c>
      <c r="R14" s="95">
        <v>178.4</v>
      </c>
      <c r="S14" s="24"/>
      <c r="T14"/>
      <c r="U14" s="80"/>
    </row>
    <row r="15" spans="1:21" s="112" customFormat="1" ht="15" customHeight="1" x14ac:dyDescent="0.2">
      <c r="A15" s="109" t="s">
        <v>50</v>
      </c>
      <c r="B15" s="157" t="s">
        <v>54</v>
      </c>
      <c r="C15" s="62">
        <v>2168</v>
      </c>
      <c r="D15" s="45">
        <v>1.0057804540857499E-2</v>
      </c>
      <c r="E15" s="66">
        <v>877851.89099999995</v>
      </c>
      <c r="F15" s="66">
        <v>39</v>
      </c>
      <c r="G15" s="67">
        <v>215554</v>
      </c>
      <c r="H15" s="73">
        <v>2036</v>
      </c>
      <c r="I15" s="66">
        <v>431</v>
      </c>
      <c r="J15" s="66">
        <v>1594</v>
      </c>
      <c r="K15" s="66">
        <v>143</v>
      </c>
      <c r="L15" s="66">
        <v>0</v>
      </c>
      <c r="M15" s="66">
        <v>0</v>
      </c>
      <c r="N15" s="66">
        <v>0</v>
      </c>
      <c r="O15" s="51">
        <v>0.19880073800737999</v>
      </c>
      <c r="P15" s="71">
        <v>4.0725381621310701</v>
      </c>
      <c r="Q15" s="77">
        <v>1.0057804540857499E-2</v>
      </c>
      <c r="R15" s="95">
        <v>404.91323385608899</v>
      </c>
      <c r="S15" s="24"/>
      <c r="T15"/>
      <c r="U15" s="80"/>
    </row>
    <row r="16" spans="1:21" s="112" customFormat="1" ht="15" customHeight="1" x14ac:dyDescent="0.2">
      <c r="A16" s="109" t="s">
        <v>50</v>
      </c>
      <c r="B16" s="157" t="s">
        <v>55</v>
      </c>
      <c r="C16" s="62">
        <v>65</v>
      </c>
      <c r="D16" s="45">
        <v>9.4308140968907305E-4</v>
      </c>
      <c r="E16" s="66">
        <v>9423</v>
      </c>
      <c r="F16" s="66">
        <v>8</v>
      </c>
      <c r="G16" s="67">
        <v>68923</v>
      </c>
      <c r="H16" s="73">
        <v>0</v>
      </c>
      <c r="I16" s="66">
        <v>52</v>
      </c>
      <c r="J16" s="66">
        <v>13</v>
      </c>
      <c r="K16" s="66">
        <v>0</v>
      </c>
      <c r="L16" s="66">
        <v>0</v>
      </c>
      <c r="M16" s="66">
        <v>0</v>
      </c>
      <c r="N16" s="66">
        <v>0</v>
      </c>
      <c r="O16" s="51">
        <v>0.8</v>
      </c>
      <c r="P16" s="71">
        <v>0.13671778651538699</v>
      </c>
      <c r="Q16" s="77">
        <v>9.4308140968907305E-4</v>
      </c>
      <c r="R16" s="95">
        <v>144.96923076923099</v>
      </c>
      <c r="S16" s="24"/>
      <c r="T16"/>
      <c r="U16" s="80"/>
    </row>
    <row r="17" spans="1:798" s="112" customFormat="1" ht="15" customHeight="1" x14ac:dyDescent="0.2">
      <c r="A17" s="109" t="s">
        <v>50</v>
      </c>
      <c r="B17" s="157" t="s">
        <v>56</v>
      </c>
      <c r="C17" s="62">
        <v>5962</v>
      </c>
      <c r="D17" s="45">
        <v>0.62448936838797497</v>
      </c>
      <c r="E17" s="66">
        <v>1406533.7990000001</v>
      </c>
      <c r="F17" s="66">
        <v>15</v>
      </c>
      <c r="G17" s="67">
        <v>9547</v>
      </c>
      <c r="H17" s="73">
        <v>1</v>
      </c>
      <c r="I17" s="66">
        <v>124</v>
      </c>
      <c r="J17" s="66">
        <v>5838</v>
      </c>
      <c r="K17" s="66">
        <v>0</v>
      </c>
      <c r="L17" s="66">
        <v>0</v>
      </c>
      <c r="M17" s="66">
        <v>0</v>
      </c>
      <c r="N17" s="66">
        <v>0</v>
      </c>
      <c r="O17" s="51">
        <v>2.0798389802079799E-2</v>
      </c>
      <c r="P17" s="71">
        <v>147.32730690269199</v>
      </c>
      <c r="Q17" s="77">
        <v>0.62448936838797497</v>
      </c>
      <c r="R17" s="95">
        <v>235.91643726937301</v>
      </c>
      <c r="S17" s="24"/>
      <c r="T17"/>
      <c r="U17" s="80"/>
    </row>
    <row r="18" spans="1:798" s="112" customFormat="1" ht="15" customHeight="1" x14ac:dyDescent="0.2">
      <c r="A18" s="109" t="s">
        <v>50</v>
      </c>
      <c r="B18" s="157" t="s">
        <v>57</v>
      </c>
      <c r="C18" s="62">
        <v>2886</v>
      </c>
      <c r="D18" s="45">
        <v>2.7720147533425499E-2</v>
      </c>
      <c r="E18" s="66">
        <v>563458.11800000002</v>
      </c>
      <c r="F18" s="66">
        <v>20</v>
      </c>
      <c r="G18" s="67">
        <v>104112</v>
      </c>
      <c r="H18" s="73">
        <v>3819</v>
      </c>
      <c r="I18" s="66">
        <v>1523</v>
      </c>
      <c r="J18" s="66">
        <v>1363</v>
      </c>
      <c r="K18" s="66">
        <v>0</v>
      </c>
      <c r="L18" s="66">
        <v>0</v>
      </c>
      <c r="M18" s="66">
        <v>0</v>
      </c>
      <c r="N18" s="66">
        <v>0</v>
      </c>
      <c r="O18" s="51">
        <v>0.52772002772002802</v>
      </c>
      <c r="P18" s="71">
        <v>5.4120381704318401</v>
      </c>
      <c r="Q18" s="77">
        <v>2.7720147533425499E-2</v>
      </c>
      <c r="R18" s="95">
        <v>195.238433125433</v>
      </c>
      <c r="S18" s="24"/>
      <c r="T18"/>
      <c r="U18" s="80"/>
    </row>
    <row r="19" spans="1:798" s="112" customFormat="1" ht="15" customHeight="1" x14ac:dyDescent="0.2">
      <c r="A19" s="109" t="s">
        <v>50</v>
      </c>
      <c r="B19" s="157" t="s">
        <v>69</v>
      </c>
      <c r="C19" s="62">
        <v>8501</v>
      </c>
      <c r="D19" s="45">
        <v>0.27166687971366499</v>
      </c>
      <c r="E19" s="66">
        <v>1254810.7660000001</v>
      </c>
      <c r="F19" s="66">
        <v>31</v>
      </c>
      <c r="G19" s="67">
        <v>31292</v>
      </c>
      <c r="H19" s="73">
        <v>4813</v>
      </c>
      <c r="I19" s="66">
        <v>7275</v>
      </c>
      <c r="J19" s="66">
        <v>1208</v>
      </c>
      <c r="K19" s="66">
        <v>18</v>
      </c>
      <c r="L19" s="66">
        <v>0</v>
      </c>
      <c r="M19" s="66">
        <v>0</v>
      </c>
      <c r="N19" s="66">
        <v>0</v>
      </c>
      <c r="O19" s="51">
        <v>0.85578167274438299</v>
      </c>
      <c r="P19" s="71">
        <v>40.100050044739902</v>
      </c>
      <c r="Q19" s="77">
        <v>0.27166687971366499</v>
      </c>
      <c r="R19" s="95">
        <v>147.60743041995099</v>
      </c>
      <c r="S19" s="24"/>
      <c r="T19"/>
      <c r="U19" s="80"/>
    </row>
    <row r="20" spans="1:798" s="112" customFormat="1" ht="15" customHeight="1" x14ac:dyDescent="0.2">
      <c r="A20" s="109" t="s">
        <v>50</v>
      </c>
      <c r="B20" s="157" t="s">
        <v>58</v>
      </c>
      <c r="C20" s="62">
        <v>2038</v>
      </c>
      <c r="D20" s="45">
        <v>0.19613126744298001</v>
      </c>
      <c r="E20" s="66">
        <v>223433.90100000001</v>
      </c>
      <c r="F20" s="66">
        <v>18</v>
      </c>
      <c r="G20" s="67">
        <v>10391</v>
      </c>
      <c r="H20" s="73">
        <v>0</v>
      </c>
      <c r="I20" s="66">
        <v>1886</v>
      </c>
      <c r="J20" s="66">
        <v>142</v>
      </c>
      <c r="K20" s="66">
        <v>10</v>
      </c>
      <c r="L20" s="66">
        <v>0</v>
      </c>
      <c r="M20" s="66">
        <v>0</v>
      </c>
      <c r="N20" s="66">
        <v>0</v>
      </c>
      <c r="O20" s="51">
        <v>0.92541707556427899</v>
      </c>
      <c r="P20" s="71">
        <v>21.502636993552098</v>
      </c>
      <c r="Q20" s="77">
        <v>0.19613126744298001</v>
      </c>
      <c r="R20" s="95">
        <v>109.63390628066701</v>
      </c>
      <c r="S20" s="24"/>
      <c r="T20"/>
      <c r="U20" s="80"/>
    </row>
    <row r="21" spans="1:798" s="112" customFormat="1" ht="15" customHeight="1" x14ac:dyDescent="0.2">
      <c r="A21" s="109" t="s">
        <v>50</v>
      </c>
      <c r="B21" s="157" t="s">
        <v>59</v>
      </c>
      <c r="C21" s="62">
        <v>815</v>
      </c>
      <c r="D21" s="45">
        <v>5.3937789543348803E-2</v>
      </c>
      <c r="E21" s="66">
        <v>685666.93299999996</v>
      </c>
      <c r="F21" s="66">
        <v>7</v>
      </c>
      <c r="G21" s="67">
        <v>15110</v>
      </c>
      <c r="H21" s="73">
        <v>0</v>
      </c>
      <c r="I21" s="66">
        <v>135</v>
      </c>
      <c r="J21" s="66">
        <v>680</v>
      </c>
      <c r="K21" s="66">
        <v>0</v>
      </c>
      <c r="L21" s="66">
        <v>0</v>
      </c>
      <c r="M21" s="66">
        <v>0</v>
      </c>
      <c r="N21" s="66">
        <v>0</v>
      </c>
      <c r="O21" s="51">
        <v>0.16564417177914101</v>
      </c>
      <c r="P21" s="71">
        <v>45.378354268696199</v>
      </c>
      <c r="Q21" s="77">
        <v>5.3937789543348803E-2</v>
      </c>
      <c r="R21" s="95">
        <v>841.30912024539896</v>
      </c>
      <c r="S21" s="24"/>
      <c r="T21"/>
      <c r="U21" s="80"/>
    </row>
    <row r="22" spans="1:798" s="112" customFormat="1" ht="15" customHeight="1" x14ac:dyDescent="0.2">
      <c r="A22" s="109" t="s">
        <v>50</v>
      </c>
      <c r="B22" s="157" t="s">
        <v>60</v>
      </c>
      <c r="C22" s="62">
        <v>1770</v>
      </c>
      <c r="D22" s="45">
        <v>0.50920598388952798</v>
      </c>
      <c r="E22" s="66">
        <v>262702.33299999998</v>
      </c>
      <c r="F22" s="66">
        <v>9</v>
      </c>
      <c r="G22" s="67">
        <v>3476</v>
      </c>
      <c r="H22" s="73">
        <v>0</v>
      </c>
      <c r="I22" s="66">
        <v>1312</v>
      </c>
      <c r="J22" s="66">
        <v>458</v>
      </c>
      <c r="K22" s="66">
        <v>0</v>
      </c>
      <c r="L22" s="66">
        <v>0</v>
      </c>
      <c r="M22" s="66">
        <v>0</v>
      </c>
      <c r="N22" s="66">
        <v>0</v>
      </c>
      <c r="O22" s="51">
        <v>0.74124293785310702</v>
      </c>
      <c r="P22" s="71">
        <v>75.576045166858506</v>
      </c>
      <c r="Q22" s="77">
        <v>0.50920598388952798</v>
      </c>
      <c r="R22" s="95">
        <v>148.419397175141</v>
      </c>
      <c r="S22" s="24"/>
      <c r="T22"/>
      <c r="U22" s="80"/>
    </row>
    <row r="23" spans="1:798" s="112" customFormat="1" ht="15" customHeight="1" x14ac:dyDescent="0.2">
      <c r="A23" s="109" t="s">
        <v>50</v>
      </c>
      <c r="B23" s="157" t="s">
        <v>61</v>
      </c>
      <c r="C23" s="62">
        <v>2988</v>
      </c>
      <c r="D23" s="45">
        <v>1.39021360343552E-2</v>
      </c>
      <c r="E23" s="66">
        <v>651013.16599999997</v>
      </c>
      <c r="F23" s="66">
        <v>64</v>
      </c>
      <c r="G23" s="67">
        <v>214931</v>
      </c>
      <c r="H23" s="73">
        <v>12165</v>
      </c>
      <c r="I23" s="66">
        <v>1591</v>
      </c>
      <c r="J23" s="66">
        <v>1395</v>
      </c>
      <c r="K23" s="66">
        <v>2</v>
      </c>
      <c r="L23" s="66">
        <v>0</v>
      </c>
      <c r="M23" s="66">
        <v>0</v>
      </c>
      <c r="N23" s="66">
        <v>0</v>
      </c>
      <c r="O23" s="51">
        <v>0.53246318607764398</v>
      </c>
      <c r="P23" s="71">
        <v>3.0289402924659501</v>
      </c>
      <c r="Q23" s="77">
        <v>1.39021360343552E-2</v>
      </c>
      <c r="R23" s="95">
        <v>217.875892235609</v>
      </c>
      <c r="S23" s="24"/>
      <c r="T23"/>
      <c r="U23" s="80"/>
    </row>
    <row r="24" spans="1:798" s="112" customFormat="1" ht="15" customHeight="1" x14ac:dyDescent="0.2">
      <c r="A24" s="109" t="s">
        <v>50</v>
      </c>
      <c r="B24" s="157" t="s">
        <v>62</v>
      </c>
      <c r="C24" s="62">
        <v>17</v>
      </c>
      <c r="D24" s="45">
        <v>7.4025691269322905E-4</v>
      </c>
      <c r="E24" s="66">
        <v>2223.183</v>
      </c>
      <c r="F24" s="66">
        <v>3</v>
      </c>
      <c r="G24" s="67">
        <v>22965</v>
      </c>
      <c r="H24" s="73">
        <v>0</v>
      </c>
      <c r="I24" s="66">
        <v>17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51">
        <v>1</v>
      </c>
      <c r="P24" s="71">
        <v>9.6807446113651205E-2</v>
      </c>
      <c r="Q24" s="77">
        <v>7.4025691269322905E-4</v>
      </c>
      <c r="R24" s="95">
        <v>130.77547058823501</v>
      </c>
      <c r="S24" s="24"/>
      <c r="T24"/>
      <c r="U24" s="80"/>
    </row>
    <row r="25" spans="1:798" s="112" customFormat="1" ht="15" customHeight="1" x14ac:dyDescent="0.2">
      <c r="A25" s="109" t="s">
        <v>50</v>
      </c>
      <c r="B25" s="157" t="s">
        <v>70</v>
      </c>
      <c r="C25" s="62">
        <v>6880</v>
      </c>
      <c r="D25" s="45">
        <v>0.30695101275988201</v>
      </c>
      <c r="E25" s="66">
        <v>1170786.5</v>
      </c>
      <c r="F25" s="66">
        <v>29</v>
      </c>
      <c r="G25" s="67">
        <v>22414</v>
      </c>
      <c r="H25" s="73">
        <v>1881</v>
      </c>
      <c r="I25" s="66">
        <v>3216</v>
      </c>
      <c r="J25" s="66">
        <v>3663</v>
      </c>
      <c r="K25" s="66">
        <v>1</v>
      </c>
      <c r="L25" s="66">
        <v>0</v>
      </c>
      <c r="M25" s="66">
        <v>0</v>
      </c>
      <c r="N25" s="66">
        <v>0</v>
      </c>
      <c r="O25" s="51">
        <v>0.46744186046511599</v>
      </c>
      <c r="P25" s="71">
        <v>52.234607834389301</v>
      </c>
      <c r="Q25" s="77">
        <v>0.30695101275988201</v>
      </c>
      <c r="R25" s="95">
        <v>170.172456395349</v>
      </c>
      <c r="S25" s="24"/>
      <c r="T25"/>
      <c r="U25" s="80"/>
    </row>
    <row r="26" spans="1:798" s="112" customFormat="1" ht="15" customHeight="1" x14ac:dyDescent="0.2">
      <c r="A26" s="109" t="s">
        <v>50</v>
      </c>
      <c r="B26" s="157" t="s">
        <v>71</v>
      </c>
      <c r="C26" s="62">
        <v>51</v>
      </c>
      <c r="D26" s="45">
        <v>5.1143200962695604E-3</v>
      </c>
      <c r="E26" s="66">
        <v>1788.4</v>
      </c>
      <c r="F26" s="66">
        <v>1</v>
      </c>
      <c r="G26" s="67">
        <v>9972</v>
      </c>
      <c r="H26" s="73">
        <v>0</v>
      </c>
      <c r="I26" s="66">
        <v>51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51">
        <v>1</v>
      </c>
      <c r="P26" s="71">
        <v>0.17934215804251899</v>
      </c>
      <c r="Q26" s="77">
        <v>5.1143200962695604E-3</v>
      </c>
      <c r="R26" s="95">
        <v>35.066666666666698</v>
      </c>
      <c r="S26" s="24"/>
      <c r="T26"/>
      <c r="U26" s="80"/>
    </row>
    <row r="27" spans="1:798" s="112" customFormat="1" ht="15" customHeight="1" thickBot="1" x14ac:dyDescent="0.25">
      <c r="A27" s="158" t="s">
        <v>50</v>
      </c>
      <c r="B27" s="159" t="s">
        <v>63</v>
      </c>
      <c r="C27" s="65">
        <v>1135</v>
      </c>
      <c r="D27" s="49">
        <v>8.7875503251780701E-2</v>
      </c>
      <c r="E27" s="69">
        <v>80651.873999999996</v>
      </c>
      <c r="F27" s="69">
        <v>10</v>
      </c>
      <c r="G27" s="70">
        <v>12916</v>
      </c>
      <c r="H27" s="97">
        <v>0</v>
      </c>
      <c r="I27" s="69">
        <v>1092</v>
      </c>
      <c r="J27" s="69">
        <v>43</v>
      </c>
      <c r="K27" s="69">
        <v>0</v>
      </c>
      <c r="L27" s="69">
        <v>0</v>
      </c>
      <c r="M27" s="69">
        <v>0</v>
      </c>
      <c r="N27" s="69">
        <v>0</v>
      </c>
      <c r="O27" s="98">
        <v>0.96211453744493403</v>
      </c>
      <c r="P27" s="99">
        <v>6.2443383400433596</v>
      </c>
      <c r="Q27" s="100">
        <v>8.7875503251780701E-2</v>
      </c>
      <c r="R27" s="101">
        <v>71.0589198237885</v>
      </c>
      <c r="S27" s="24"/>
      <c r="T27"/>
      <c r="U27" s="80"/>
    </row>
    <row r="28" spans="1:798" ht="15" customHeight="1" x14ac:dyDescent="0.2">
      <c r="A28" s="111"/>
      <c r="B28" s="111"/>
      <c r="C28" s="111"/>
      <c r="D28" s="111"/>
      <c r="E28" s="113"/>
      <c r="F28" s="113"/>
      <c r="G28" s="113"/>
      <c r="H28" s="113"/>
      <c r="I28" s="113"/>
      <c r="J28" s="111"/>
      <c r="K28" s="111"/>
      <c r="L28" s="111"/>
      <c r="M28" s="111"/>
      <c r="N28" s="111"/>
      <c r="O28" s="111"/>
      <c r="P28" s="111"/>
      <c r="Q28" s="111"/>
      <c r="R28" s="111"/>
      <c r="S28" s="24"/>
      <c r="T28"/>
      <c r="U28" s="111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</row>
    <row r="29" spans="1:798" s="113" customFormat="1" ht="15" customHeight="1" thickBot="1" x14ac:dyDescent="0.25">
      <c r="A29" s="114"/>
      <c r="B29" s="115"/>
      <c r="C29" s="116"/>
      <c r="D29" s="2"/>
      <c r="J29" s="116"/>
      <c r="K29" s="116"/>
      <c r="L29" s="116"/>
      <c r="M29" s="116"/>
      <c r="N29" s="116"/>
      <c r="O29" s="2"/>
      <c r="P29" s="117"/>
      <c r="Q29" s="117"/>
      <c r="R29" s="3"/>
      <c r="S29" s="112"/>
      <c r="T29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  <c r="IW29" s="118"/>
      <c r="IX29" s="118"/>
      <c r="IY29" s="118"/>
      <c r="IZ29" s="118"/>
      <c r="JA29" s="118"/>
      <c r="JB29" s="118"/>
      <c r="JC29" s="118"/>
      <c r="JD29" s="118"/>
      <c r="JE29" s="118"/>
      <c r="JF29" s="118"/>
      <c r="JG29" s="118"/>
      <c r="JH29" s="118"/>
      <c r="JI29" s="118"/>
      <c r="JJ29" s="118"/>
      <c r="JK29" s="118"/>
      <c r="JL29" s="118"/>
      <c r="JM29" s="118"/>
      <c r="JN29" s="118"/>
      <c r="JO29" s="118"/>
      <c r="JP29" s="118"/>
      <c r="JQ29" s="118"/>
      <c r="JR29" s="118"/>
      <c r="JS29" s="118"/>
      <c r="JT29" s="118"/>
      <c r="JU29" s="118"/>
      <c r="JV29" s="118"/>
      <c r="JW29" s="118"/>
      <c r="JX29" s="118"/>
      <c r="JY29" s="118"/>
      <c r="JZ29" s="118"/>
      <c r="KA29" s="118"/>
      <c r="KB29" s="118"/>
      <c r="KC29" s="118"/>
      <c r="KD29" s="118"/>
      <c r="KE29" s="118"/>
      <c r="KF29" s="118"/>
      <c r="KG29" s="118"/>
      <c r="KH29" s="118"/>
      <c r="KI29" s="118"/>
      <c r="KJ29" s="118"/>
      <c r="KK29" s="118"/>
      <c r="KL29" s="118"/>
      <c r="KM29" s="118"/>
      <c r="KN29" s="118"/>
      <c r="KO29" s="118"/>
      <c r="KP29" s="118"/>
      <c r="KQ29" s="118"/>
      <c r="KR29" s="118"/>
      <c r="KS29" s="118"/>
      <c r="KT29" s="118"/>
      <c r="KU29" s="118"/>
      <c r="KV29" s="118"/>
      <c r="KW29" s="118"/>
      <c r="KX29" s="118"/>
      <c r="KY29" s="118"/>
      <c r="KZ29" s="118"/>
      <c r="LA29" s="118"/>
      <c r="LB29" s="118"/>
      <c r="LC29" s="118"/>
      <c r="LD29" s="118"/>
      <c r="LE29" s="118"/>
      <c r="LF29" s="118"/>
      <c r="LG29" s="118"/>
      <c r="LH29" s="118"/>
      <c r="LI29" s="118"/>
      <c r="LJ29" s="118"/>
      <c r="LK29" s="118"/>
      <c r="LL29" s="118"/>
      <c r="LM29" s="118"/>
      <c r="LN29" s="118"/>
      <c r="LO29" s="118"/>
      <c r="LP29" s="118"/>
      <c r="LQ29" s="118"/>
      <c r="LR29" s="118"/>
      <c r="LS29" s="118"/>
      <c r="LT29" s="118"/>
      <c r="LU29" s="118"/>
      <c r="LV29" s="118"/>
      <c r="LW29" s="118"/>
      <c r="LX29" s="118"/>
      <c r="LY29" s="118"/>
      <c r="LZ29" s="118"/>
      <c r="MA29" s="118"/>
      <c r="MB29" s="118"/>
      <c r="MC29" s="118"/>
      <c r="MD29" s="118"/>
      <c r="ME29" s="118"/>
      <c r="MF29" s="118"/>
      <c r="MG29" s="118"/>
      <c r="MH29" s="118"/>
      <c r="MI29" s="118"/>
      <c r="MJ29" s="118"/>
      <c r="MK29" s="118"/>
      <c r="ML29" s="118"/>
      <c r="MM29" s="118"/>
      <c r="MN29" s="118"/>
      <c r="MO29" s="118"/>
      <c r="MP29" s="118"/>
      <c r="MQ29" s="118"/>
      <c r="MR29" s="118"/>
      <c r="MS29" s="118"/>
      <c r="MT29" s="118"/>
      <c r="MU29" s="118"/>
      <c r="MV29" s="118"/>
      <c r="MW29" s="118"/>
      <c r="MX29" s="118"/>
      <c r="MY29" s="118"/>
      <c r="MZ29" s="118"/>
      <c r="NA29" s="118"/>
      <c r="NB29" s="118"/>
      <c r="NC29" s="118"/>
      <c r="ND29" s="118"/>
      <c r="NE29" s="118"/>
      <c r="NF29" s="118"/>
      <c r="NG29" s="118"/>
      <c r="NH29" s="118"/>
      <c r="NI29" s="118"/>
      <c r="NJ29" s="118"/>
      <c r="NK29" s="118"/>
      <c r="NL29" s="118"/>
      <c r="NM29" s="118"/>
      <c r="NN29" s="118"/>
      <c r="NO29" s="118"/>
      <c r="NP29" s="118"/>
      <c r="NQ29" s="118"/>
      <c r="NR29" s="118"/>
      <c r="NS29" s="118"/>
      <c r="NT29" s="118"/>
      <c r="NU29" s="118"/>
      <c r="NV29" s="118"/>
      <c r="NW29" s="118"/>
      <c r="NX29" s="118"/>
      <c r="NY29" s="118"/>
      <c r="NZ29" s="118"/>
      <c r="OA29" s="118"/>
      <c r="OB29" s="118"/>
      <c r="OC29" s="118"/>
      <c r="OD29" s="118"/>
      <c r="OE29" s="118"/>
      <c r="OF29" s="118"/>
      <c r="OG29" s="118"/>
      <c r="OH29" s="118"/>
      <c r="OI29" s="118"/>
      <c r="OJ29" s="118"/>
      <c r="OK29" s="118"/>
      <c r="OL29" s="118"/>
      <c r="OM29" s="118"/>
      <c r="ON29" s="118"/>
      <c r="OO29" s="118"/>
      <c r="OP29" s="118"/>
      <c r="OQ29" s="118"/>
      <c r="OR29" s="118"/>
      <c r="OS29" s="118"/>
      <c r="OT29" s="118"/>
      <c r="OU29" s="118"/>
      <c r="OV29" s="118"/>
      <c r="OW29" s="118"/>
      <c r="OX29" s="118"/>
      <c r="OY29" s="118"/>
      <c r="OZ29" s="118"/>
      <c r="PA29" s="118"/>
      <c r="PB29" s="118"/>
      <c r="PC29" s="118"/>
      <c r="PD29" s="118"/>
      <c r="PE29" s="118"/>
      <c r="PF29" s="118"/>
      <c r="PG29" s="118"/>
      <c r="PH29" s="118"/>
      <c r="PI29" s="118"/>
      <c r="PJ29" s="118"/>
      <c r="PK29" s="118"/>
      <c r="PL29" s="118"/>
      <c r="PM29" s="118"/>
      <c r="PN29" s="118"/>
      <c r="PO29" s="118"/>
      <c r="PP29" s="118"/>
      <c r="PQ29" s="118"/>
      <c r="PR29" s="118"/>
      <c r="PS29" s="118"/>
      <c r="PT29" s="118"/>
      <c r="PU29" s="118"/>
      <c r="PV29" s="118"/>
      <c r="PW29" s="118"/>
      <c r="PX29" s="118"/>
      <c r="PY29" s="118"/>
      <c r="PZ29" s="118"/>
      <c r="QA29" s="118"/>
      <c r="QB29" s="118"/>
      <c r="QC29" s="118"/>
      <c r="QD29" s="118"/>
      <c r="QE29" s="118"/>
      <c r="QF29" s="118"/>
      <c r="QG29" s="118"/>
      <c r="QH29" s="118"/>
      <c r="QI29" s="118"/>
      <c r="QJ29" s="118"/>
      <c r="QK29" s="118"/>
      <c r="QL29" s="118"/>
      <c r="QM29" s="118"/>
      <c r="QN29" s="118"/>
      <c r="QO29" s="118"/>
      <c r="QP29" s="118"/>
      <c r="QQ29" s="118"/>
      <c r="QR29" s="118"/>
      <c r="QS29" s="118"/>
      <c r="QT29" s="118"/>
      <c r="QU29" s="118"/>
      <c r="QV29" s="118"/>
      <c r="QW29" s="118"/>
      <c r="QX29" s="118"/>
      <c r="QY29" s="118"/>
      <c r="QZ29" s="118"/>
      <c r="RA29" s="118"/>
      <c r="RB29" s="118"/>
      <c r="RC29" s="118"/>
      <c r="RD29" s="118"/>
      <c r="RE29" s="118"/>
      <c r="RF29" s="118"/>
      <c r="RG29" s="118"/>
      <c r="RH29" s="118"/>
      <c r="RI29" s="118"/>
      <c r="RJ29" s="118"/>
      <c r="RK29" s="118"/>
      <c r="RL29" s="118"/>
      <c r="RM29" s="118"/>
      <c r="RN29" s="118"/>
      <c r="RO29" s="118"/>
      <c r="RP29" s="118"/>
      <c r="RQ29" s="118"/>
      <c r="RR29" s="118"/>
      <c r="RS29" s="118"/>
      <c r="RT29" s="118"/>
      <c r="RU29" s="118"/>
      <c r="RV29" s="118"/>
      <c r="RW29" s="118"/>
      <c r="RX29" s="118"/>
      <c r="RY29" s="118"/>
      <c r="RZ29" s="118"/>
      <c r="SA29" s="118"/>
      <c r="SB29" s="118"/>
      <c r="SC29" s="118"/>
      <c r="SD29" s="118"/>
      <c r="SE29" s="118"/>
      <c r="SF29" s="118"/>
      <c r="SG29" s="118"/>
      <c r="SH29" s="118"/>
      <c r="SI29" s="118"/>
      <c r="SJ29" s="118"/>
      <c r="SK29" s="118"/>
      <c r="SL29" s="118"/>
      <c r="SM29" s="118"/>
      <c r="SN29" s="118"/>
      <c r="SO29" s="118"/>
      <c r="SP29" s="118"/>
      <c r="SQ29" s="118"/>
      <c r="SR29" s="118"/>
      <c r="SS29" s="118"/>
      <c r="ST29" s="118"/>
      <c r="SU29" s="118"/>
      <c r="SV29" s="118"/>
      <c r="SW29" s="118"/>
      <c r="SX29" s="118"/>
      <c r="SY29" s="118"/>
      <c r="SZ29" s="118"/>
      <c r="TA29" s="118"/>
      <c r="TB29" s="118"/>
      <c r="TC29" s="118"/>
      <c r="TD29" s="118"/>
      <c r="TE29" s="118"/>
      <c r="TF29" s="118"/>
      <c r="TG29" s="118"/>
      <c r="TH29" s="118"/>
      <c r="TI29" s="118"/>
      <c r="TJ29" s="118"/>
      <c r="TK29" s="118"/>
      <c r="TL29" s="118"/>
      <c r="TM29" s="118"/>
      <c r="TN29" s="118"/>
      <c r="TO29" s="118"/>
      <c r="TP29" s="118"/>
      <c r="TQ29" s="118"/>
      <c r="TR29" s="118"/>
      <c r="TS29" s="118"/>
      <c r="TT29" s="118"/>
      <c r="TU29" s="118"/>
      <c r="TV29" s="118"/>
      <c r="TW29" s="118"/>
      <c r="TX29" s="118"/>
      <c r="TY29" s="118"/>
      <c r="TZ29" s="118"/>
      <c r="UA29" s="118"/>
      <c r="UB29" s="118"/>
      <c r="UC29" s="118"/>
      <c r="UD29" s="118"/>
      <c r="UE29" s="118"/>
      <c r="UF29" s="118"/>
      <c r="UG29" s="118"/>
      <c r="UH29" s="118"/>
      <c r="UI29" s="118"/>
      <c r="UJ29" s="118"/>
      <c r="UK29" s="118"/>
      <c r="UL29" s="118"/>
      <c r="UM29" s="118"/>
      <c r="UN29" s="118"/>
      <c r="UO29" s="118"/>
      <c r="UP29" s="118"/>
      <c r="UQ29" s="118"/>
      <c r="UR29" s="118"/>
      <c r="US29" s="118"/>
      <c r="UT29" s="118"/>
      <c r="UU29" s="118"/>
      <c r="UV29" s="118"/>
      <c r="UW29" s="118"/>
      <c r="UX29" s="118"/>
      <c r="UY29" s="118"/>
      <c r="UZ29" s="118"/>
      <c r="VA29" s="118"/>
      <c r="VB29" s="118"/>
      <c r="VC29" s="118"/>
      <c r="VD29" s="118"/>
      <c r="VE29" s="118"/>
      <c r="VF29" s="118"/>
      <c r="VG29" s="118"/>
      <c r="VH29" s="118"/>
      <c r="VI29" s="118"/>
      <c r="VJ29" s="118"/>
      <c r="VK29" s="118"/>
      <c r="VL29" s="118"/>
      <c r="VM29" s="118"/>
      <c r="VN29" s="118"/>
      <c r="VO29" s="118"/>
      <c r="VP29" s="118"/>
      <c r="VQ29" s="118"/>
      <c r="VR29" s="118"/>
      <c r="VS29" s="118"/>
      <c r="VT29" s="118"/>
      <c r="VU29" s="118"/>
      <c r="VV29" s="118"/>
      <c r="VW29" s="118"/>
      <c r="VX29" s="118"/>
      <c r="VY29" s="118"/>
      <c r="VZ29" s="118"/>
      <c r="WA29" s="118"/>
      <c r="WB29" s="118"/>
      <c r="WC29" s="118"/>
      <c r="WD29" s="118"/>
      <c r="WE29" s="118"/>
      <c r="WF29" s="118"/>
      <c r="WG29" s="118"/>
      <c r="WH29" s="118"/>
      <c r="WI29" s="118"/>
      <c r="WJ29" s="118"/>
      <c r="WK29" s="118"/>
      <c r="WL29" s="118"/>
      <c r="WM29" s="118"/>
      <c r="WN29" s="118"/>
      <c r="WO29" s="118"/>
      <c r="WP29" s="118"/>
      <c r="WQ29" s="118"/>
      <c r="WR29" s="118"/>
      <c r="WS29" s="118"/>
      <c r="WT29" s="118"/>
      <c r="WU29" s="118"/>
      <c r="WV29" s="118"/>
      <c r="WW29" s="118"/>
      <c r="WX29" s="118"/>
      <c r="WY29" s="118"/>
      <c r="WZ29" s="118"/>
      <c r="XA29" s="118"/>
      <c r="XB29" s="118"/>
      <c r="XC29" s="118"/>
      <c r="XD29" s="118"/>
      <c r="XE29" s="118"/>
      <c r="XF29" s="118"/>
      <c r="XG29" s="118"/>
      <c r="XH29" s="118"/>
      <c r="XI29" s="118"/>
      <c r="XJ29" s="118"/>
      <c r="XK29" s="118"/>
      <c r="XL29" s="118"/>
      <c r="XM29" s="118"/>
      <c r="XN29" s="118"/>
      <c r="XO29" s="118"/>
      <c r="XP29" s="118"/>
      <c r="XQ29" s="118"/>
      <c r="XR29" s="118"/>
      <c r="XS29" s="118"/>
      <c r="XT29" s="118"/>
      <c r="XU29" s="118"/>
      <c r="XV29" s="118"/>
      <c r="XW29" s="118"/>
      <c r="XX29" s="118"/>
      <c r="XY29" s="118"/>
      <c r="XZ29" s="118"/>
      <c r="YA29" s="118"/>
      <c r="YB29" s="118"/>
      <c r="YC29" s="118"/>
      <c r="YD29" s="118"/>
      <c r="YE29" s="118"/>
      <c r="YF29" s="118"/>
      <c r="YG29" s="118"/>
      <c r="YH29" s="118"/>
      <c r="YI29" s="118"/>
      <c r="YJ29" s="118"/>
      <c r="YK29" s="118"/>
      <c r="YL29" s="118"/>
      <c r="YM29" s="118"/>
      <c r="YN29" s="118"/>
      <c r="YO29" s="118"/>
      <c r="YP29" s="118"/>
      <c r="YQ29" s="118"/>
      <c r="YR29" s="118"/>
      <c r="YS29" s="118"/>
      <c r="YT29" s="118"/>
      <c r="YU29" s="118"/>
      <c r="YV29" s="118"/>
      <c r="YW29" s="118"/>
      <c r="YX29" s="118"/>
      <c r="YY29" s="118"/>
      <c r="YZ29" s="118"/>
      <c r="ZA29" s="118"/>
      <c r="ZB29" s="118"/>
      <c r="ZC29" s="118"/>
      <c r="ZD29" s="118"/>
      <c r="ZE29" s="118"/>
      <c r="ZF29" s="118"/>
      <c r="ZG29" s="118"/>
      <c r="ZH29" s="118"/>
      <c r="ZI29" s="118"/>
      <c r="ZJ29" s="118"/>
      <c r="ZK29" s="118"/>
      <c r="ZL29" s="118"/>
      <c r="ZM29" s="118"/>
      <c r="ZN29" s="118"/>
      <c r="ZO29" s="118"/>
      <c r="ZP29" s="118"/>
      <c r="ZQ29" s="118"/>
      <c r="ZR29" s="118"/>
      <c r="ZS29" s="118"/>
      <c r="ZT29" s="118"/>
      <c r="ZU29" s="118"/>
      <c r="ZV29" s="118"/>
      <c r="ZW29" s="118"/>
      <c r="ZX29" s="118"/>
      <c r="ZY29" s="118"/>
      <c r="ZZ29" s="118"/>
      <c r="AAA29" s="118"/>
      <c r="AAB29" s="118"/>
      <c r="AAC29" s="118"/>
      <c r="AAD29" s="118"/>
      <c r="AAE29" s="118"/>
      <c r="AAF29" s="118"/>
      <c r="AAG29" s="118"/>
      <c r="AAH29" s="118"/>
      <c r="AAI29" s="118"/>
      <c r="AAJ29" s="118"/>
      <c r="AAK29" s="118"/>
      <c r="AAL29" s="118"/>
      <c r="AAM29" s="118"/>
      <c r="AAN29" s="118"/>
      <c r="AAO29" s="118"/>
      <c r="AAP29" s="118"/>
      <c r="AAQ29" s="118"/>
      <c r="AAR29" s="118"/>
      <c r="AAS29" s="118"/>
      <c r="AAT29" s="118"/>
      <c r="AAU29" s="118"/>
      <c r="AAV29" s="118"/>
      <c r="AAW29" s="118"/>
      <c r="AAX29" s="118"/>
      <c r="AAY29" s="118"/>
      <c r="AAZ29" s="118"/>
      <c r="ABA29" s="118"/>
      <c r="ABB29" s="118"/>
      <c r="ABC29" s="118"/>
      <c r="ABD29" s="118"/>
      <c r="ABE29" s="118"/>
      <c r="ABF29" s="118"/>
      <c r="ABG29" s="118"/>
      <c r="ABH29" s="118"/>
      <c r="ABI29" s="118"/>
      <c r="ABJ29" s="118"/>
      <c r="ABK29" s="118"/>
      <c r="ABL29" s="118"/>
      <c r="ABM29" s="118"/>
      <c r="ABN29" s="118"/>
      <c r="ABO29" s="118"/>
      <c r="ABP29" s="118"/>
      <c r="ABQ29" s="118"/>
      <c r="ABR29" s="118"/>
      <c r="ABS29" s="118"/>
      <c r="ABT29" s="118"/>
      <c r="ABU29" s="118"/>
      <c r="ABV29" s="118"/>
      <c r="ABW29" s="118"/>
      <c r="ABX29" s="118"/>
      <c r="ABY29" s="118"/>
      <c r="ABZ29" s="118"/>
      <c r="ACA29" s="118"/>
      <c r="ACB29" s="118"/>
      <c r="ACC29" s="118"/>
      <c r="ACD29" s="118"/>
      <c r="ACE29" s="118"/>
      <c r="ACF29" s="118"/>
      <c r="ACG29" s="118"/>
      <c r="ACH29" s="118"/>
      <c r="ACI29" s="118"/>
      <c r="ACJ29" s="118"/>
      <c r="ACK29" s="118"/>
      <c r="ACL29" s="118"/>
      <c r="ACM29" s="118"/>
      <c r="ACN29" s="118"/>
      <c r="ACO29" s="118"/>
      <c r="ACP29" s="118"/>
      <c r="ACQ29" s="118"/>
      <c r="ACR29" s="118"/>
      <c r="ACS29" s="118"/>
      <c r="ACT29" s="118"/>
      <c r="ACU29" s="118"/>
      <c r="ACV29" s="118"/>
      <c r="ACW29" s="118"/>
      <c r="ACX29" s="118"/>
      <c r="ACY29" s="118"/>
      <c r="ACZ29" s="118"/>
      <c r="ADA29" s="118"/>
      <c r="ADB29" s="118"/>
      <c r="ADC29" s="118"/>
      <c r="ADD29" s="118"/>
      <c r="ADE29" s="118"/>
      <c r="ADF29" s="118"/>
      <c r="ADG29" s="118"/>
      <c r="ADH29" s="118"/>
      <c r="ADI29" s="118"/>
      <c r="ADJ29" s="118"/>
      <c r="ADK29" s="118"/>
      <c r="ADL29" s="118"/>
      <c r="ADM29" s="118"/>
      <c r="ADN29" s="118"/>
      <c r="ADO29" s="118"/>
      <c r="ADP29" s="118"/>
      <c r="ADQ29" s="118"/>
      <c r="ADR29" s="118"/>
    </row>
    <row r="30" spans="1:798" s="167" customFormat="1" ht="19.5" customHeight="1" x14ac:dyDescent="0.2">
      <c r="A30" s="164"/>
      <c r="B30" s="151"/>
      <c r="C30" s="200" t="s">
        <v>23</v>
      </c>
      <c r="D30" s="201"/>
      <c r="E30" s="201"/>
      <c r="F30" s="201"/>
      <c r="G30" s="202"/>
      <c r="H30" s="203" t="s">
        <v>8</v>
      </c>
      <c r="I30" s="204"/>
      <c r="J30" s="204"/>
      <c r="K30" s="204"/>
      <c r="L30" s="204"/>
      <c r="M30" s="204"/>
      <c r="N30" s="204"/>
      <c r="O30" s="205"/>
      <c r="P30" s="194" t="s">
        <v>47</v>
      </c>
      <c r="Q30" s="195"/>
      <c r="R30" s="196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  <c r="IW30" s="166"/>
      <c r="IX30" s="166"/>
      <c r="IY30" s="166"/>
      <c r="IZ30" s="166"/>
      <c r="JA30" s="166"/>
      <c r="JB30" s="166"/>
      <c r="JC30" s="166"/>
      <c r="JD30" s="166"/>
      <c r="JE30" s="166"/>
      <c r="JF30" s="166"/>
      <c r="JG30" s="166"/>
      <c r="JH30" s="166"/>
      <c r="JI30" s="166"/>
      <c r="JJ30" s="166"/>
      <c r="JK30" s="166"/>
      <c r="JL30" s="166"/>
      <c r="JM30" s="166"/>
      <c r="JN30" s="166"/>
      <c r="JO30" s="166"/>
      <c r="JP30" s="166"/>
      <c r="JQ30" s="166"/>
      <c r="JR30" s="166"/>
      <c r="JS30" s="166"/>
      <c r="JT30" s="166"/>
      <c r="JU30" s="166"/>
      <c r="JV30" s="166"/>
      <c r="JW30" s="166"/>
      <c r="JX30" s="166"/>
      <c r="JY30" s="166"/>
      <c r="JZ30" s="166"/>
      <c r="KA30" s="166"/>
      <c r="KB30" s="166"/>
      <c r="KC30" s="166"/>
      <c r="KD30" s="166"/>
      <c r="KE30" s="166"/>
      <c r="KF30" s="166"/>
      <c r="KG30" s="166"/>
      <c r="KH30" s="166"/>
      <c r="KI30" s="166"/>
      <c r="KJ30" s="166"/>
      <c r="KK30" s="166"/>
      <c r="KL30" s="166"/>
      <c r="KM30" s="166"/>
      <c r="KN30" s="166"/>
      <c r="KO30" s="166"/>
      <c r="KP30" s="166"/>
      <c r="KQ30" s="166"/>
      <c r="KR30" s="166"/>
      <c r="KS30" s="166"/>
      <c r="KT30" s="166"/>
      <c r="KU30" s="166"/>
      <c r="KV30" s="166"/>
      <c r="KW30" s="166"/>
      <c r="KX30" s="166"/>
      <c r="KY30" s="166"/>
      <c r="KZ30" s="166"/>
      <c r="LA30" s="166"/>
      <c r="LB30" s="166"/>
      <c r="LC30" s="166"/>
      <c r="LD30" s="166"/>
      <c r="LE30" s="166"/>
      <c r="LF30" s="166"/>
      <c r="LG30" s="166"/>
      <c r="LH30" s="166"/>
      <c r="LI30" s="166"/>
      <c r="LJ30" s="166"/>
      <c r="LK30" s="166"/>
      <c r="LL30" s="166"/>
      <c r="LM30" s="166"/>
      <c r="LN30" s="166"/>
      <c r="LO30" s="166"/>
      <c r="LP30" s="166"/>
      <c r="LQ30" s="166"/>
      <c r="LR30" s="166"/>
      <c r="LS30" s="166"/>
      <c r="LT30" s="166"/>
      <c r="LU30" s="166"/>
      <c r="LV30" s="166"/>
      <c r="LW30" s="166"/>
      <c r="LX30" s="166"/>
      <c r="LY30" s="166"/>
      <c r="LZ30" s="166"/>
      <c r="MA30" s="166"/>
      <c r="MB30" s="166"/>
      <c r="MC30" s="166"/>
      <c r="MD30" s="166"/>
      <c r="ME30" s="166"/>
      <c r="MF30" s="166"/>
      <c r="MG30" s="166"/>
      <c r="MH30" s="166"/>
      <c r="MI30" s="166"/>
      <c r="MJ30" s="166"/>
      <c r="MK30" s="166"/>
      <c r="ML30" s="166"/>
      <c r="MM30" s="166"/>
      <c r="MN30" s="166"/>
      <c r="MO30" s="166"/>
      <c r="MP30" s="166"/>
      <c r="MQ30" s="166"/>
      <c r="MR30" s="166"/>
      <c r="MS30" s="166"/>
      <c r="MT30" s="166"/>
      <c r="MU30" s="166"/>
      <c r="MV30" s="166"/>
      <c r="MW30" s="166"/>
      <c r="MX30" s="166"/>
      <c r="MY30" s="166"/>
      <c r="MZ30" s="166"/>
      <c r="NA30" s="166"/>
      <c r="NB30" s="166"/>
      <c r="NC30" s="166"/>
      <c r="ND30" s="166"/>
      <c r="NE30" s="166"/>
      <c r="NF30" s="166"/>
      <c r="NG30" s="166"/>
      <c r="NH30" s="166"/>
      <c r="NI30" s="166"/>
      <c r="NJ30" s="166"/>
      <c r="NK30" s="166"/>
      <c r="NL30" s="166"/>
      <c r="NM30" s="166"/>
      <c r="NN30" s="166"/>
      <c r="NO30" s="166"/>
      <c r="NP30" s="166"/>
      <c r="NQ30" s="166"/>
      <c r="NR30" s="166"/>
      <c r="NS30" s="166"/>
      <c r="NT30" s="166"/>
      <c r="NU30" s="166"/>
      <c r="NV30" s="166"/>
      <c r="NW30" s="166"/>
      <c r="NX30" s="166"/>
      <c r="NY30" s="166"/>
      <c r="NZ30" s="166"/>
      <c r="OA30" s="166"/>
      <c r="OB30" s="166"/>
      <c r="OC30" s="166"/>
      <c r="OD30" s="166"/>
      <c r="OE30" s="166"/>
      <c r="OF30" s="166"/>
      <c r="OG30" s="166"/>
      <c r="OH30" s="166"/>
      <c r="OI30" s="166"/>
      <c r="OJ30" s="166"/>
      <c r="OK30" s="166"/>
      <c r="OL30" s="166"/>
      <c r="OM30" s="166"/>
      <c r="ON30" s="166"/>
      <c r="OO30" s="166"/>
      <c r="OP30" s="166"/>
      <c r="OQ30" s="166"/>
      <c r="OR30" s="166"/>
      <c r="OS30" s="166"/>
      <c r="OT30" s="166"/>
      <c r="OU30" s="166"/>
      <c r="OV30" s="166"/>
      <c r="OW30" s="166"/>
      <c r="OX30" s="166"/>
      <c r="OY30" s="166"/>
      <c r="OZ30" s="166"/>
      <c r="PA30" s="166"/>
      <c r="PB30" s="166"/>
      <c r="PC30" s="166"/>
      <c r="PD30" s="166"/>
      <c r="PE30" s="166"/>
      <c r="PF30" s="166"/>
      <c r="PG30" s="166"/>
      <c r="PH30" s="166"/>
      <c r="PI30" s="166"/>
      <c r="PJ30" s="166"/>
      <c r="PK30" s="166"/>
      <c r="PL30" s="166"/>
      <c r="PM30" s="166"/>
      <c r="PN30" s="166"/>
      <c r="PO30" s="166"/>
      <c r="PP30" s="166"/>
      <c r="PQ30" s="166"/>
      <c r="PR30" s="166"/>
      <c r="PS30" s="166"/>
      <c r="PT30" s="166"/>
      <c r="PU30" s="166"/>
      <c r="PV30" s="166"/>
      <c r="PW30" s="166"/>
      <c r="PX30" s="166"/>
      <c r="PY30" s="166"/>
      <c r="PZ30" s="166"/>
      <c r="QA30" s="166"/>
      <c r="QB30" s="166"/>
      <c r="QC30" s="166"/>
      <c r="QD30" s="166"/>
      <c r="QE30" s="166"/>
      <c r="QF30" s="166"/>
      <c r="QG30" s="166"/>
      <c r="QH30" s="166"/>
      <c r="QI30" s="166"/>
      <c r="QJ30" s="166"/>
      <c r="QK30" s="166"/>
      <c r="QL30" s="166"/>
      <c r="QM30" s="166"/>
      <c r="QN30" s="166"/>
      <c r="QO30" s="166"/>
      <c r="QP30" s="166"/>
      <c r="QQ30" s="166"/>
      <c r="QR30" s="166"/>
      <c r="QS30" s="166"/>
      <c r="QT30" s="166"/>
      <c r="QU30" s="166"/>
      <c r="QV30" s="166"/>
      <c r="QW30" s="166"/>
      <c r="QX30" s="166"/>
      <c r="QY30" s="166"/>
      <c r="QZ30" s="166"/>
      <c r="RA30" s="166"/>
      <c r="RB30" s="166"/>
      <c r="RC30" s="166"/>
      <c r="RD30" s="166"/>
      <c r="RE30" s="166"/>
      <c r="RF30" s="166"/>
      <c r="RG30" s="166"/>
      <c r="RH30" s="166"/>
      <c r="RI30" s="166"/>
      <c r="RJ30" s="166"/>
      <c r="RK30" s="166"/>
      <c r="RL30" s="166"/>
      <c r="RM30" s="166"/>
      <c r="RN30" s="166"/>
      <c r="RO30" s="166"/>
      <c r="RP30" s="166"/>
      <c r="RQ30" s="166"/>
      <c r="RR30" s="166"/>
      <c r="RS30" s="166"/>
      <c r="RT30" s="166"/>
      <c r="RU30" s="166"/>
      <c r="RV30" s="166"/>
      <c r="RW30" s="166"/>
      <c r="RX30" s="166"/>
      <c r="RY30" s="166"/>
      <c r="RZ30" s="166"/>
      <c r="SA30" s="166"/>
      <c r="SB30" s="166"/>
      <c r="SC30" s="166"/>
      <c r="SD30" s="166"/>
      <c r="SE30" s="166"/>
      <c r="SF30" s="166"/>
      <c r="SG30" s="166"/>
      <c r="SH30" s="166"/>
      <c r="SI30" s="166"/>
      <c r="SJ30" s="166"/>
      <c r="SK30" s="166"/>
      <c r="SL30" s="166"/>
      <c r="SM30" s="166"/>
      <c r="SN30" s="166"/>
      <c r="SO30" s="166"/>
      <c r="SP30" s="166"/>
      <c r="SQ30" s="166"/>
      <c r="SR30" s="166"/>
      <c r="SS30" s="166"/>
      <c r="ST30" s="166"/>
      <c r="SU30" s="166"/>
      <c r="SV30" s="166"/>
      <c r="SW30" s="166"/>
      <c r="SX30" s="166"/>
      <c r="SY30" s="166"/>
      <c r="SZ30" s="166"/>
      <c r="TA30" s="166"/>
      <c r="TB30" s="166"/>
      <c r="TC30" s="166"/>
      <c r="TD30" s="166"/>
      <c r="TE30" s="166"/>
      <c r="TF30" s="166"/>
      <c r="TG30" s="166"/>
      <c r="TH30" s="166"/>
      <c r="TI30" s="166"/>
      <c r="TJ30" s="166"/>
      <c r="TK30" s="166"/>
      <c r="TL30" s="166"/>
      <c r="TM30" s="166"/>
      <c r="TN30" s="166"/>
      <c r="TO30" s="166"/>
      <c r="TP30" s="166"/>
      <c r="TQ30" s="166"/>
      <c r="TR30" s="166"/>
      <c r="TS30" s="166"/>
      <c r="TT30" s="166"/>
      <c r="TU30" s="166"/>
      <c r="TV30" s="166"/>
      <c r="TW30" s="166"/>
      <c r="TX30" s="166"/>
      <c r="TY30" s="166"/>
      <c r="TZ30" s="166"/>
      <c r="UA30" s="166"/>
      <c r="UB30" s="166"/>
      <c r="UC30" s="166"/>
      <c r="UD30" s="166"/>
      <c r="UE30" s="166"/>
      <c r="UF30" s="166"/>
      <c r="UG30" s="166"/>
      <c r="UH30" s="166"/>
      <c r="UI30" s="166"/>
      <c r="UJ30" s="166"/>
      <c r="UK30" s="166"/>
      <c r="UL30" s="166"/>
      <c r="UM30" s="166"/>
      <c r="UN30" s="166"/>
      <c r="UO30" s="166"/>
      <c r="UP30" s="166"/>
      <c r="UQ30" s="166"/>
      <c r="UR30" s="166"/>
      <c r="US30" s="166"/>
      <c r="UT30" s="166"/>
      <c r="UU30" s="166"/>
      <c r="UV30" s="166"/>
      <c r="UW30" s="166"/>
      <c r="UX30" s="166"/>
      <c r="UY30" s="166"/>
      <c r="UZ30" s="166"/>
      <c r="VA30" s="166"/>
      <c r="VB30" s="166"/>
      <c r="VC30" s="166"/>
      <c r="VD30" s="166"/>
      <c r="VE30" s="166"/>
      <c r="VF30" s="166"/>
      <c r="VG30" s="166"/>
      <c r="VH30" s="166"/>
      <c r="VI30" s="166"/>
      <c r="VJ30" s="166"/>
      <c r="VK30" s="166"/>
      <c r="VL30" s="166"/>
      <c r="VM30" s="166"/>
      <c r="VN30" s="166"/>
      <c r="VO30" s="166"/>
      <c r="VP30" s="166"/>
      <c r="VQ30" s="166"/>
      <c r="VR30" s="166"/>
      <c r="VS30" s="166"/>
      <c r="VT30" s="166"/>
      <c r="VU30" s="166"/>
      <c r="VV30" s="166"/>
      <c r="VW30" s="166"/>
      <c r="VX30" s="166"/>
      <c r="VY30" s="166"/>
      <c r="VZ30" s="166"/>
      <c r="WA30" s="166"/>
      <c r="WB30" s="166"/>
      <c r="WC30" s="166"/>
      <c r="WD30" s="166"/>
      <c r="WE30" s="166"/>
      <c r="WF30" s="166"/>
      <c r="WG30" s="166"/>
      <c r="WH30" s="166"/>
      <c r="WI30" s="166"/>
      <c r="WJ30" s="166"/>
      <c r="WK30" s="166"/>
      <c r="WL30" s="166"/>
      <c r="WM30" s="166"/>
      <c r="WN30" s="166"/>
      <c r="WO30" s="166"/>
      <c r="WP30" s="166"/>
      <c r="WQ30" s="166"/>
      <c r="WR30" s="166"/>
      <c r="WS30" s="166"/>
      <c r="WT30" s="166"/>
      <c r="WU30" s="166"/>
      <c r="WV30" s="166"/>
      <c r="WW30" s="166"/>
      <c r="WX30" s="166"/>
      <c r="WY30" s="166"/>
      <c r="WZ30" s="166"/>
      <c r="XA30" s="166"/>
      <c r="XB30" s="166"/>
      <c r="XC30" s="166"/>
      <c r="XD30" s="166"/>
      <c r="XE30" s="166"/>
      <c r="XF30" s="166"/>
      <c r="XG30" s="166"/>
      <c r="XH30" s="166"/>
      <c r="XI30" s="166"/>
      <c r="XJ30" s="166"/>
      <c r="XK30" s="166"/>
      <c r="XL30" s="166"/>
      <c r="XM30" s="166"/>
      <c r="XN30" s="166"/>
      <c r="XO30" s="166"/>
      <c r="XP30" s="166"/>
      <c r="XQ30" s="166"/>
      <c r="XR30" s="166"/>
      <c r="XS30" s="166"/>
      <c r="XT30" s="166"/>
      <c r="XU30" s="166"/>
      <c r="XV30" s="166"/>
      <c r="XW30" s="166"/>
      <c r="XX30" s="166"/>
      <c r="XY30" s="166"/>
      <c r="XZ30" s="166"/>
      <c r="YA30" s="166"/>
      <c r="YB30" s="166"/>
      <c r="YC30" s="166"/>
      <c r="YD30" s="166"/>
      <c r="YE30" s="166"/>
      <c r="YF30" s="166"/>
      <c r="YG30" s="166"/>
      <c r="YH30" s="166"/>
      <c r="YI30" s="166"/>
      <c r="YJ30" s="166"/>
      <c r="YK30" s="166"/>
      <c r="YL30" s="166"/>
      <c r="YM30" s="166"/>
      <c r="YN30" s="166"/>
      <c r="YO30" s="166"/>
      <c r="YP30" s="166"/>
      <c r="YQ30" s="166"/>
      <c r="YR30" s="166"/>
      <c r="YS30" s="166"/>
      <c r="YT30" s="166"/>
      <c r="YU30" s="166"/>
      <c r="YV30" s="166"/>
      <c r="YW30" s="166"/>
      <c r="YX30" s="166"/>
      <c r="YY30" s="166"/>
      <c r="YZ30" s="166"/>
      <c r="ZA30" s="166"/>
      <c r="ZB30" s="166"/>
      <c r="ZC30" s="166"/>
      <c r="ZD30" s="166"/>
      <c r="ZE30" s="166"/>
      <c r="ZF30" s="166"/>
      <c r="ZG30" s="166"/>
      <c r="ZH30" s="166"/>
      <c r="ZI30" s="166"/>
      <c r="ZJ30" s="166"/>
      <c r="ZK30" s="166"/>
      <c r="ZL30" s="166"/>
      <c r="ZM30" s="166"/>
      <c r="ZN30" s="166"/>
      <c r="ZO30" s="166"/>
      <c r="ZP30" s="166"/>
      <c r="ZQ30" s="166"/>
      <c r="ZR30" s="166"/>
      <c r="ZS30" s="166"/>
      <c r="ZT30" s="166"/>
      <c r="ZU30" s="166"/>
      <c r="ZV30" s="166"/>
      <c r="ZW30" s="166"/>
      <c r="ZX30" s="166"/>
      <c r="ZY30" s="166"/>
      <c r="ZZ30" s="166"/>
      <c r="AAA30" s="166"/>
      <c r="AAB30" s="166"/>
      <c r="AAC30" s="166"/>
      <c r="AAD30" s="166"/>
      <c r="AAE30" s="166"/>
      <c r="AAF30" s="166"/>
      <c r="AAG30" s="166"/>
      <c r="AAH30" s="166"/>
      <c r="AAI30" s="166"/>
      <c r="AAJ30" s="166"/>
      <c r="AAK30" s="166"/>
      <c r="AAL30" s="166"/>
      <c r="AAM30" s="166"/>
      <c r="AAN30" s="166"/>
      <c r="AAO30" s="166"/>
      <c r="AAP30" s="166"/>
      <c r="AAQ30" s="166"/>
      <c r="AAR30" s="166"/>
      <c r="AAS30" s="166"/>
      <c r="AAT30" s="166"/>
      <c r="AAU30" s="166"/>
      <c r="AAV30" s="166"/>
      <c r="AAW30" s="166"/>
      <c r="AAX30" s="166"/>
      <c r="AAY30" s="166"/>
      <c r="AAZ30" s="166"/>
      <c r="ABA30" s="166"/>
      <c r="ABB30" s="166"/>
      <c r="ABC30" s="166"/>
      <c r="ABD30" s="166"/>
      <c r="ABE30" s="166"/>
      <c r="ABF30" s="166"/>
      <c r="ABG30" s="166"/>
      <c r="ABH30" s="166"/>
      <c r="ABI30" s="166"/>
      <c r="ABJ30" s="166"/>
      <c r="ABK30" s="166"/>
      <c r="ABL30" s="166"/>
      <c r="ABM30" s="166"/>
      <c r="ABN30" s="166"/>
      <c r="ABO30" s="166"/>
      <c r="ABP30" s="166"/>
      <c r="ABQ30" s="166"/>
      <c r="ABR30" s="166"/>
      <c r="ABS30" s="166"/>
      <c r="ABT30" s="166"/>
      <c r="ABU30" s="166"/>
      <c r="ABV30" s="166"/>
      <c r="ABW30" s="166"/>
      <c r="ABX30" s="166"/>
      <c r="ABY30" s="166"/>
      <c r="ABZ30" s="166"/>
      <c r="ACA30" s="166"/>
      <c r="ACB30" s="166"/>
      <c r="ACC30" s="166"/>
      <c r="ACD30" s="166"/>
      <c r="ACE30" s="166"/>
      <c r="ACF30" s="166"/>
      <c r="ACG30" s="166"/>
      <c r="ACH30" s="166"/>
      <c r="ACI30" s="166"/>
      <c r="ACJ30" s="166"/>
      <c r="ACK30" s="166"/>
      <c r="ACL30" s="166"/>
      <c r="ACM30" s="166"/>
      <c r="ACN30" s="166"/>
      <c r="ACO30" s="166"/>
      <c r="ACP30" s="166"/>
      <c r="ACQ30" s="166"/>
      <c r="ACR30" s="166"/>
      <c r="ACS30" s="166"/>
      <c r="ACT30" s="166"/>
      <c r="ACU30" s="166"/>
      <c r="ACV30" s="166"/>
      <c r="ACW30" s="166"/>
      <c r="ACX30" s="166"/>
      <c r="ACY30" s="166"/>
      <c r="ACZ30" s="166"/>
      <c r="ADA30" s="166"/>
      <c r="ADB30" s="166"/>
      <c r="ADC30" s="166"/>
      <c r="ADD30" s="166"/>
      <c r="ADE30" s="166"/>
      <c r="ADF30" s="166"/>
      <c r="ADG30" s="166"/>
      <c r="ADH30" s="166"/>
      <c r="ADI30" s="166"/>
      <c r="ADJ30" s="166"/>
      <c r="ADK30" s="166"/>
      <c r="ADL30" s="166"/>
      <c r="ADM30" s="166"/>
      <c r="ADN30" s="166"/>
      <c r="ADO30" s="166"/>
      <c r="ADP30" s="166"/>
      <c r="ADQ30" s="166"/>
      <c r="ADR30" s="166"/>
    </row>
    <row r="31" spans="1:798" s="170" customFormat="1" ht="19.5" customHeight="1" thickBot="1" x14ac:dyDescent="0.25">
      <c r="A31" s="163"/>
      <c r="B31" s="154"/>
      <c r="C31" s="149"/>
      <c r="D31" s="168">
        <f>Legend!B8</f>
        <v>42418</v>
      </c>
      <c r="E31" s="152" t="s">
        <v>12</v>
      </c>
      <c r="F31" s="168">
        <f>Legend!B9</f>
        <v>42419.999988425923</v>
      </c>
      <c r="G31" s="155"/>
      <c r="H31" s="206"/>
      <c r="I31" s="207"/>
      <c r="J31" s="207" t="s">
        <v>8</v>
      </c>
      <c r="K31" s="207"/>
      <c r="L31" s="207"/>
      <c r="M31" s="207"/>
      <c r="N31" s="207"/>
      <c r="O31" s="208"/>
      <c r="P31" s="197"/>
      <c r="Q31" s="198"/>
      <c r="R31" s="19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1:798" ht="66" customHeight="1" thickBot="1" x14ac:dyDescent="0.25">
      <c r="A32" s="103"/>
      <c r="B32" s="33" t="s">
        <v>48</v>
      </c>
      <c r="C32" s="8" t="s">
        <v>4</v>
      </c>
      <c r="D32" s="9" t="s">
        <v>6</v>
      </c>
      <c r="E32" s="9" t="s">
        <v>5</v>
      </c>
      <c r="F32" s="9" t="s">
        <v>7</v>
      </c>
      <c r="G32" s="10" t="s">
        <v>34</v>
      </c>
      <c r="H32" s="8" t="s">
        <v>37</v>
      </c>
      <c r="I32" s="9" t="s">
        <v>38</v>
      </c>
      <c r="J32" s="9" t="s">
        <v>39</v>
      </c>
      <c r="K32" s="9" t="s">
        <v>42</v>
      </c>
      <c r="L32" s="9" t="s">
        <v>40</v>
      </c>
      <c r="M32" s="9" t="s">
        <v>41</v>
      </c>
      <c r="N32" s="9" t="s">
        <v>43</v>
      </c>
      <c r="O32" s="10" t="s">
        <v>15</v>
      </c>
      <c r="P32" s="11" t="s">
        <v>1</v>
      </c>
      <c r="Q32" s="12" t="s">
        <v>2</v>
      </c>
      <c r="R32" s="13" t="s">
        <v>24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</row>
    <row r="33" spans="1:43" ht="15" customHeight="1" x14ac:dyDescent="0.2">
      <c r="A33" s="103"/>
      <c r="B33" s="171">
        <v>42418</v>
      </c>
      <c r="C33" s="81">
        <v>36027</v>
      </c>
      <c r="D33" s="82">
        <v>4.1106159249142502E-2</v>
      </c>
      <c r="E33" s="83">
        <v>8100319.6679999996</v>
      </c>
      <c r="F33" s="83">
        <v>246</v>
      </c>
      <c r="G33" s="84">
        <v>876438</v>
      </c>
      <c r="H33" s="85">
        <v>33409</v>
      </c>
      <c r="I33" s="83">
        <v>18647</v>
      </c>
      <c r="J33" s="83">
        <v>16971</v>
      </c>
      <c r="K33" s="83">
        <v>206</v>
      </c>
      <c r="L33" s="83">
        <v>202</v>
      </c>
      <c r="M33" s="83">
        <v>0</v>
      </c>
      <c r="N33" s="83">
        <v>1</v>
      </c>
      <c r="O33" s="86">
        <v>0.51758403419657495</v>
      </c>
      <c r="P33" s="87">
        <v>9.2423191007236092</v>
      </c>
      <c r="Q33" s="88">
        <v>4.1106159249142502E-2</v>
      </c>
      <c r="R33" s="102">
        <v>224.840249479557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</row>
    <row r="34" spans="1:43" ht="15" customHeight="1" thickBot="1" x14ac:dyDescent="0.25">
      <c r="A34" s="103"/>
      <c r="B34" s="172">
        <v>42419</v>
      </c>
      <c r="C34" s="65">
        <v>3976</v>
      </c>
      <c r="D34" s="49">
        <v>4.5365445131315598E-3</v>
      </c>
      <c r="E34" s="69">
        <v>354544.89799999999</v>
      </c>
      <c r="F34" s="69">
        <v>56</v>
      </c>
      <c r="G34" s="70">
        <v>876438</v>
      </c>
      <c r="H34" s="97">
        <v>2701</v>
      </c>
      <c r="I34" s="69">
        <v>3598</v>
      </c>
      <c r="J34" s="69">
        <v>353</v>
      </c>
      <c r="K34" s="69">
        <v>25</v>
      </c>
      <c r="L34" s="69">
        <v>0</v>
      </c>
      <c r="M34" s="69">
        <v>0</v>
      </c>
      <c r="N34" s="69">
        <v>0</v>
      </c>
      <c r="O34" s="98">
        <v>0.90492957746478897</v>
      </c>
      <c r="P34" s="99">
        <v>0.40452935404443902</v>
      </c>
      <c r="Q34" s="100">
        <v>4.5365445131315598E-3</v>
      </c>
      <c r="R34" s="101">
        <v>89.171252012072401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</row>
    <row r="35" spans="1:43" ht="15" customHeight="1" x14ac:dyDescent="0.2">
      <c r="A35" s="103"/>
      <c r="B35" s="119"/>
      <c r="C35" s="119"/>
      <c r="D35" s="119"/>
      <c r="E35" s="119"/>
      <c r="G35" s="119"/>
      <c r="H35" s="119"/>
      <c r="I35" s="119"/>
      <c r="J35" s="119"/>
      <c r="K35" s="119"/>
      <c r="L35" s="119"/>
      <c r="M35" s="119"/>
      <c r="N35" s="119"/>
      <c r="O35" s="119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</row>
    <row r="36" spans="1:43" ht="15" customHeight="1" thickBot="1" x14ac:dyDescent="0.25">
      <c r="A36" s="103"/>
      <c r="B36" s="119"/>
      <c r="C36" s="119"/>
      <c r="D36" s="119"/>
      <c r="E36" s="119"/>
      <c r="G36" s="119"/>
      <c r="H36" s="119"/>
      <c r="I36" s="119"/>
      <c r="J36" s="119"/>
      <c r="K36" s="119"/>
      <c r="L36" s="119"/>
      <c r="M36" s="119"/>
      <c r="N36" s="119"/>
      <c r="O36" s="119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</row>
    <row r="37" spans="1:43" ht="15" customHeight="1" thickBot="1" x14ac:dyDescent="0.25">
      <c r="A37" s="103"/>
      <c r="B37" s="33" t="s">
        <v>35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</row>
    <row r="38" spans="1:43" ht="15" customHeight="1" thickBot="1" x14ac:dyDescent="0.25">
      <c r="A38" s="103"/>
      <c r="B38" s="173">
        <f>Legend!B3</f>
        <v>42437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</row>
    <row r="39" spans="1:43" ht="15" customHeight="1" x14ac:dyDescent="0.2">
      <c r="A39" s="103"/>
    </row>
    <row r="40" spans="1:43" ht="15" customHeight="1" x14ac:dyDescent="0.2">
      <c r="A40" s="103"/>
    </row>
    <row r="41" spans="1:43" ht="15" customHeight="1" x14ac:dyDescent="0.2">
      <c r="A41" s="103"/>
    </row>
    <row r="42" spans="1:43" ht="15" customHeight="1" x14ac:dyDescent="0.2">
      <c r="A42" s="103"/>
    </row>
    <row r="43" spans="1:43" ht="15" customHeight="1" x14ac:dyDescent="0.2">
      <c r="A43" s="103"/>
    </row>
    <row r="44" spans="1:43" ht="15" customHeight="1" x14ac:dyDescent="0.2">
      <c r="A44" s="103"/>
    </row>
    <row r="45" spans="1:43" ht="15" customHeight="1" x14ac:dyDescent="0.2">
      <c r="A45" s="103"/>
      <c r="B45" s="121"/>
    </row>
    <row r="46" spans="1:43" ht="15" customHeight="1" x14ac:dyDescent="0.2">
      <c r="A46" s="103"/>
    </row>
    <row r="47" spans="1:43" ht="15" customHeight="1" x14ac:dyDescent="0.2">
      <c r="A47" s="103"/>
    </row>
  </sheetData>
  <mergeCells count="7">
    <mergeCell ref="B1:B2"/>
    <mergeCell ref="C1:G1"/>
    <mergeCell ref="P30:R31"/>
    <mergeCell ref="C30:G30"/>
    <mergeCell ref="H30:O31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1"/>
  <sheetViews>
    <sheetView showGridLines="0" zoomScale="80" zoomScaleNormal="80" zoomScaleSheetLayoutView="9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40" sqref="E40"/>
    </sheetView>
  </sheetViews>
  <sheetFormatPr defaultRowHeight="15" customHeight="1" x14ac:dyDescent="0.2"/>
  <cols>
    <col min="1" max="1" width="5.140625" style="1" customWidth="1"/>
    <col min="2" max="2" width="23" style="1" customWidth="1"/>
    <col min="3" max="7" width="8.5703125" style="1" customWidth="1"/>
    <col min="8" max="8" width="8.5703125" style="181" customWidth="1"/>
    <col min="9" max="10" width="8.5703125" style="1" customWidth="1"/>
    <col min="11" max="11" width="8.5703125" style="181" customWidth="1"/>
    <col min="12" max="13" width="8.5703125" style="1" customWidth="1"/>
    <col min="14" max="14" width="8.5703125" style="181" customWidth="1"/>
    <col min="15" max="16" width="8.5703125" style="1" customWidth="1"/>
    <col min="17" max="17" width="8.5703125" style="181" customWidth="1"/>
    <col min="18" max="19" width="8.5703125" style="1" customWidth="1"/>
    <col min="20" max="20" width="8.5703125" style="181" customWidth="1"/>
    <col min="21" max="16384" width="9.140625" style="1"/>
  </cols>
  <sheetData>
    <row r="1" spans="1:86" ht="15" customHeight="1" thickBot="1" x14ac:dyDescent="0.25">
      <c r="A1" s="21"/>
      <c r="B1" s="215" t="str">
        <f>Legend!B17</f>
        <v>Utah</v>
      </c>
      <c r="C1" s="132" t="s">
        <v>11</v>
      </c>
      <c r="D1" s="133"/>
      <c r="E1" s="174">
        <f>Legend!B8</f>
        <v>42418</v>
      </c>
      <c r="F1" s="134" t="s">
        <v>12</v>
      </c>
      <c r="G1" s="174">
        <f>Legend!B9</f>
        <v>42419.999988425923</v>
      </c>
      <c r="H1" s="135"/>
      <c r="I1" s="137" t="s">
        <v>13</v>
      </c>
      <c r="J1" s="138"/>
      <c r="K1" s="175">
        <f>Legend!B11</f>
        <v>42401</v>
      </c>
      <c r="L1" s="139" t="s">
        <v>12</v>
      </c>
      <c r="M1" s="175">
        <f>Legend!B12</f>
        <v>42429</v>
      </c>
      <c r="N1" s="19"/>
      <c r="O1" s="142" t="s">
        <v>14</v>
      </c>
      <c r="P1" s="143" t="str">
        <f>Legend!B5</f>
        <v>FY2017</v>
      </c>
      <c r="Q1" s="176">
        <f>Legend!B14</f>
        <v>42370</v>
      </c>
      <c r="R1" s="16" t="s">
        <v>12</v>
      </c>
      <c r="S1" s="177">
        <f>Legend!B15</f>
        <v>42429</v>
      </c>
      <c r="T1" s="18"/>
    </row>
    <row r="2" spans="1:86" s="164" customFormat="1" ht="15" customHeight="1" thickBot="1" x14ac:dyDescent="0.25">
      <c r="A2" s="17"/>
      <c r="B2" s="216"/>
      <c r="C2" s="217" t="s">
        <v>0</v>
      </c>
      <c r="D2" s="218"/>
      <c r="E2" s="219"/>
      <c r="F2" s="217" t="s">
        <v>45</v>
      </c>
      <c r="G2" s="218"/>
      <c r="H2" s="219"/>
      <c r="I2" s="220" t="s">
        <v>0</v>
      </c>
      <c r="J2" s="221"/>
      <c r="K2" s="222"/>
      <c r="L2" s="220" t="s">
        <v>46</v>
      </c>
      <c r="M2" s="221"/>
      <c r="N2" s="222"/>
      <c r="O2" s="212" t="s">
        <v>0</v>
      </c>
      <c r="P2" s="213"/>
      <c r="Q2" s="214"/>
      <c r="R2" s="212" t="s">
        <v>46</v>
      </c>
      <c r="S2" s="213"/>
      <c r="T2" s="21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78" customFormat="1" ht="48" thickBot="1" x14ac:dyDescent="0.25">
      <c r="A3" s="20"/>
      <c r="B3" s="25" t="s">
        <v>36</v>
      </c>
      <c r="C3" s="136" t="s">
        <v>1</v>
      </c>
      <c r="D3" s="12" t="s">
        <v>2</v>
      </c>
      <c r="E3" s="13" t="s">
        <v>24</v>
      </c>
      <c r="F3" s="136" t="s">
        <v>1</v>
      </c>
      <c r="G3" s="12" t="s">
        <v>2</v>
      </c>
      <c r="H3" s="13" t="s">
        <v>24</v>
      </c>
      <c r="I3" s="140" t="s">
        <v>1</v>
      </c>
      <c r="J3" s="55" t="s">
        <v>2</v>
      </c>
      <c r="K3" s="141" t="s">
        <v>24</v>
      </c>
      <c r="L3" s="54" t="s">
        <v>1</v>
      </c>
      <c r="M3" s="55" t="s">
        <v>2</v>
      </c>
      <c r="N3" s="56" t="s">
        <v>24</v>
      </c>
      <c r="O3" s="58" t="s">
        <v>1</v>
      </c>
      <c r="P3" s="57" t="s">
        <v>2</v>
      </c>
      <c r="Q3" s="59" t="s">
        <v>24</v>
      </c>
      <c r="R3" s="58" t="s">
        <v>1</v>
      </c>
      <c r="S3" s="57" t="s">
        <v>2</v>
      </c>
      <c r="T3" s="59" t="s">
        <v>24</v>
      </c>
    </row>
    <row r="4" spans="1:86" ht="15" customHeight="1" x14ac:dyDescent="0.2">
      <c r="A4" s="144"/>
      <c r="B4" s="144"/>
      <c r="C4" s="14"/>
      <c r="D4" s="15"/>
      <c r="E4" s="23"/>
      <c r="F4" s="14"/>
      <c r="G4" s="15"/>
      <c r="H4" s="23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26" customFormat="1" ht="15" customHeight="1" x14ac:dyDescent="0.2">
      <c r="A5" s="122" t="s">
        <v>21</v>
      </c>
      <c r="B5" s="145" t="s">
        <v>3</v>
      </c>
      <c r="C5" s="123">
        <v>5.4968074836604996</v>
      </c>
      <c r="D5" s="124">
        <v>2.9846984236053E-2</v>
      </c>
      <c r="E5" s="125">
        <v>184.16626082513</v>
      </c>
      <c r="F5" s="123">
        <v>0.97217711736560097</v>
      </c>
      <c r="G5" s="124">
        <v>8.4393333943405605E-3</v>
      </c>
      <c r="H5" s="125">
        <v>115.195960621433</v>
      </c>
      <c r="I5" s="123">
        <v>11.8485475077744</v>
      </c>
      <c r="J5" s="124">
        <v>9.8281041040205394E-2</v>
      </c>
      <c r="K5" s="125">
        <v>120.55781443063201</v>
      </c>
      <c r="L5" s="123">
        <v>7.2070720998420699</v>
      </c>
      <c r="M5" s="124">
        <v>7.6417441431721897E-2</v>
      </c>
      <c r="N5" s="125">
        <v>94.311873897027894</v>
      </c>
      <c r="O5" s="123">
        <v>23.809575158498401</v>
      </c>
      <c r="P5" s="124">
        <v>0.16722456172459901</v>
      </c>
      <c r="Q5" s="125">
        <v>142.38084951725099</v>
      </c>
      <c r="R5" s="123">
        <v>14.6505714654204</v>
      </c>
      <c r="S5" s="124">
        <v>0.13629336128962899</v>
      </c>
      <c r="T5" s="125">
        <v>107.492920614727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2"/>
      <c r="B6" s="22"/>
      <c r="C6" s="60"/>
      <c r="D6" s="36"/>
      <c r="E6" s="61"/>
      <c r="F6" s="60"/>
      <c r="G6" s="36"/>
      <c r="H6" s="61"/>
      <c r="I6" s="60"/>
      <c r="J6" s="36"/>
      <c r="K6" s="61"/>
      <c r="L6" s="60"/>
      <c r="M6" s="36"/>
      <c r="N6" s="61"/>
      <c r="O6" s="60"/>
      <c r="P6" s="36"/>
      <c r="Q6" s="61"/>
      <c r="R6" s="60"/>
      <c r="S6" s="36"/>
      <c r="T6" s="61"/>
    </row>
    <row r="7" spans="1:86" s="126" customFormat="1" ht="15" customHeight="1" x14ac:dyDescent="0.2">
      <c r="A7" s="122" t="s">
        <v>65</v>
      </c>
      <c r="B7" s="145" t="s">
        <v>66</v>
      </c>
      <c r="C7" s="123">
        <v>8.5723121883033002</v>
      </c>
      <c r="D7" s="124">
        <v>4.4779533105344299E-2</v>
      </c>
      <c r="E7" s="125">
        <v>191.433710756583</v>
      </c>
      <c r="F7" s="123">
        <v>0.86800858376138201</v>
      </c>
      <c r="G7" s="124">
        <v>8.3277065046140006E-3</v>
      </c>
      <c r="H7" s="125">
        <v>104.23140912572499</v>
      </c>
      <c r="I7" s="123">
        <v>15.408405468821901</v>
      </c>
      <c r="J7" s="124">
        <v>0.113511587622253</v>
      </c>
      <c r="K7" s="125">
        <v>135.743017885526</v>
      </c>
      <c r="L7" s="123">
        <v>7.7041018642799797</v>
      </c>
      <c r="M7" s="124">
        <v>7.7059761021522302E-2</v>
      </c>
      <c r="N7" s="125">
        <v>99.975678125037007</v>
      </c>
      <c r="O7" s="123">
        <v>21.778261250696001</v>
      </c>
      <c r="P7" s="124">
        <v>0.15731975240131199</v>
      </c>
      <c r="Q7" s="125">
        <v>138.43310149091201</v>
      </c>
      <c r="R7" s="123">
        <v>14.073957646154</v>
      </c>
      <c r="S7" s="124">
        <v>0.120867925800582</v>
      </c>
      <c r="T7" s="125">
        <v>116.440797282932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2"/>
      <c r="B8" s="22"/>
      <c r="C8" s="60"/>
      <c r="D8" s="36"/>
      <c r="E8" s="61"/>
      <c r="F8" s="60"/>
      <c r="G8" s="36"/>
      <c r="H8" s="61"/>
      <c r="I8" s="60"/>
      <c r="J8" s="36"/>
      <c r="K8" s="61"/>
      <c r="L8" s="60"/>
      <c r="M8" s="36"/>
      <c r="N8" s="61"/>
      <c r="O8" s="60"/>
      <c r="P8" s="36"/>
      <c r="Q8" s="61"/>
      <c r="R8" s="60"/>
      <c r="S8" s="36"/>
      <c r="T8" s="61"/>
    </row>
    <row r="9" spans="1:86" s="126" customFormat="1" ht="15" customHeight="1" x14ac:dyDescent="0.2">
      <c r="A9" s="122" t="s">
        <v>50</v>
      </c>
      <c r="B9" s="145" t="s">
        <v>67</v>
      </c>
      <c r="C9" s="123">
        <v>9.6468484547680493</v>
      </c>
      <c r="D9" s="124">
        <v>4.5642703762274098E-2</v>
      </c>
      <c r="E9" s="125">
        <v>211.355762467815</v>
      </c>
      <c r="F9" s="123">
        <v>0</v>
      </c>
      <c r="G9" s="124">
        <v>0</v>
      </c>
      <c r="H9" s="125">
        <v>0</v>
      </c>
      <c r="I9" s="123">
        <v>16.4601448442445</v>
      </c>
      <c r="J9" s="124">
        <v>0.114895748472796</v>
      </c>
      <c r="K9" s="125">
        <v>143.26156592418999</v>
      </c>
      <c r="L9" s="123">
        <v>6.8132963894764904</v>
      </c>
      <c r="M9" s="124">
        <v>6.9253044710521502E-2</v>
      </c>
      <c r="N9" s="125">
        <v>98.382625889679701</v>
      </c>
      <c r="O9" s="123">
        <v>23.336760418877301</v>
      </c>
      <c r="P9" s="124">
        <v>0.15222868018045799</v>
      </c>
      <c r="Q9" s="125">
        <v>153.30068152212201</v>
      </c>
      <c r="R9" s="123">
        <v>13.689911964109299</v>
      </c>
      <c r="S9" s="124">
        <v>0.106585976418184</v>
      </c>
      <c r="T9" s="125">
        <v>128.44008587394001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6.5" customHeight="1" x14ac:dyDescent="0.2">
      <c r="A10" s="22"/>
      <c r="B10" s="22"/>
      <c r="C10" s="60"/>
      <c r="D10" s="36"/>
      <c r="E10" s="61"/>
      <c r="F10" s="60"/>
      <c r="G10" s="36"/>
      <c r="H10" s="61"/>
      <c r="I10" s="60"/>
      <c r="J10" s="36"/>
      <c r="K10" s="61"/>
      <c r="L10" s="60"/>
      <c r="M10" s="36"/>
      <c r="N10" s="61"/>
      <c r="O10" s="60"/>
      <c r="P10" s="36"/>
      <c r="Q10" s="61"/>
      <c r="R10" s="60"/>
      <c r="S10" s="36"/>
      <c r="T10" s="61"/>
    </row>
    <row r="11" spans="1:86" s="126" customFormat="1" ht="15" customHeight="1" x14ac:dyDescent="0.2">
      <c r="A11" s="122" t="s">
        <v>50</v>
      </c>
      <c r="B11" s="145" t="s">
        <v>51</v>
      </c>
      <c r="C11" s="123">
        <v>0.17726990842478299</v>
      </c>
      <c r="D11" s="124">
        <v>7.6902188175318701E-4</v>
      </c>
      <c r="E11" s="125">
        <v>230.51347774480701</v>
      </c>
      <c r="F11" s="123">
        <v>0</v>
      </c>
      <c r="G11" s="124">
        <v>0</v>
      </c>
      <c r="H11" s="125">
        <v>0</v>
      </c>
      <c r="I11" s="123">
        <v>1.2516787428203699</v>
      </c>
      <c r="J11" s="124">
        <v>2.2886958347310402E-2</v>
      </c>
      <c r="K11" s="125">
        <v>54.689606361234397</v>
      </c>
      <c r="L11" s="123">
        <v>1.07440883439559</v>
      </c>
      <c r="M11" s="124">
        <v>2.2117936465557202E-2</v>
      </c>
      <c r="N11" s="125">
        <v>48.576359556358</v>
      </c>
      <c r="O11" s="123">
        <v>1.4312853436295601</v>
      </c>
      <c r="P11" s="124">
        <v>2.5342351655222601E-2</v>
      </c>
      <c r="Q11" s="125">
        <v>56.478000270136398</v>
      </c>
      <c r="R11" s="123">
        <v>1.2540154352047701</v>
      </c>
      <c r="S11" s="124">
        <v>2.4573329773469401E-2</v>
      </c>
      <c r="T11" s="125">
        <v>51.031563356084902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26" customFormat="1" ht="15" customHeight="1" x14ac:dyDescent="0.2">
      <c r="A12" s="122" t="s">
        <v>50</v>
      </c>
      <c r="B12" s="145" t="s">
        <v>52</v>
      </c>
      <c r="C12" s="123">
        <v>0.48273207460196899</v>
      </c>
      <c r="D12" s="124">
        <v>4.3163349831933399E-3</v>
      </c>
      <c r="E12" s="125">
        <v>111.838417657943</v>
      </c>
      <c r="F12" s="123">
        <v>0</v>
      </c>
      <c r="G12" s="124">
        <v>0</v>
      </c>
      <c r="H12" s="125">
        <v>0</v>
      </c>
      <c r="I12" s="123">
        <v>0.60965744296801405</v>
      </c>
      <c r="J12" s="124">
        <v>5.7357166165775599E-3</v>
      </c>
      <c r="K12" s="125">
        <v>106.291416351701</v>
      </c>
      <c r="L12" s="123">
        <v>0.12692536836604501</v>
      </c>
      <c r="M12" s="124">
        <v>1.41938163338422E-3</v>
      </c>
      <c r="N12" s="125">
        <v>89.423003215434093</v>
      </c>
      <c r="O12" s="123">
        <v>1.4502840235133601</v>
      </c>
      <c r="P12" s="124">
        <v>8.7924074492434206E-3</v>
      </c>
      <c r="Q12" s="125">
        <v>164.94731754476999</v>
      </c>
      <c r="R12" s="123">
        <v>0.96755194891138896</v>
      </c>
      <c r="S12" s="124">
        <v>4.4760724660500798E-3</v>
      </c>
      <c r="T12" s="125">
        <v>216.16092148865701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26" customFormat="1" ht="15" customHeight="1" x14ac:dyDescent="0.2">
      <c r="A13" s="122" t="s">
        <v>50</v>
      </c>
      <c r="B13" s="145" t="s">
        <v>53</v>
      </c>
      <c r="C13" s="123">
        <v>0.77037677964670603</v>
      </c>
      <c r="D13" s="124">
        <v>2.38465242264712E-4</v>
      </c>
      <c r="E13" s="125">
        <v>3230.5621244019098</v>
      </c>
      <c r="F13" s="123">
        <v>0</v>
      </c>
      <c r="G13" s="124">
        <v>0</v>
      </c>
      <c r="H13" s="125">
        <v>0</v>
      </c>
      <c r="I13" s="123">
        <v>0.77781402335362004</v>
      </c>
      <c r="J13" s="124">
        <v>2.6584881075443999E-4</v>
      </c>
      <c r="K13" s="125">
        <v>2925.7758240343301</v>
      </c>
      <c r="L13" s="123">
        <v>7.4372437069136696E-3</v>
      </c>
      <c r="M13" s="124">
        <v>2.73835684897277E-5</v>
      </c>
      <c r="N13" s="125">
        <v>271.595125</v>
      </c>
      <c r="O13" s="123">
        <v>0.80833019563277697</v>
      </c>
      <c r="P13" s="124">
        <v>7.4163831326345996E-4</v>
      </c>
      <c r="Q13" s="125">
        <v>1089.92507692308</v>
      </c>
      <c r="R13" s="123">
        <v>3.7953415986070903E-2</v>
      </c>
      <c r="S13" s="124">
        <v>5.0317307099874702E-4</v>
      </c>
      <c r="T13" s="125">
        <v>75.428154195011302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126" customFormat="1" ht="15" customHeight="1" x14ac:dyDescent="0.2">
      <c r="A14" s="122" t="s">
        <v>50</v>
      </c>
      <c r="B14" s="145" t="s">
        <v>68</v>
      </c>
      <c r="C14" s="123">
        <v>1.24166227388589E-2</v>
      </c>
      <c r="D14" s="124">
        <v>6.9599903244724697E-5</v>
      </c>
      <c r="E14" s="125">
        <v>178.4</v>
      </c>
      <c r="F14" s="123">
        <v>0</v>
      </c>
      <c r="G14" s="124">
        <v>0</v>
      </c>
      <c r="H14" s="125">
        <v>0</v>
      </c>
      <c r="I14" s="123">
        <v>1.2602222861172199E-2</v>
      </c>
      <c r="J14" s="124">
        <v>7.0740885265130004E-5</v>
      </c>
      <c r="K14" s="125">
        <v>178.146241935484</v>
      </c>
      <c r="L14" s="123">
        <v>1.8560012231327299E-4</v>
      </c>
      <c r="M14" s="124">
        <v>1.14098202040532E-6</v>
      </c>
      <c r="N14" s="125">
        <v>162.667</v>
      </c>
      <c r="O14" s="123">
        <v>2.8207662150659799E-2</v>
      </c>
      <c r="P14" s="124">
        <v>9.8124453754857701E-5</v>
      </c>
      <c r="Q14" s="125">
        <v>287.46822093023297</v>
      </c>
      <c r="R14" s="123">
        <v>1.5791039411800999E-2</v>
      </c>
      <c r="S14" s="124">
        <v>2.8524550510133098E-5</v>
      </c>
      <c r="T14" s="125">
        <v>553.59468000000004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126" customFormat="1" ht="15" customHeight="1" x14ac:dyDescent="0.2">
      <c r="A15" s="122" t="s">
        <v>50</v>
      </c>
      <c r="B15" s="145" t="s">
        <v>54</v>
      </c>
      <c r="C15" s="123">
        <v>1.0016132242098099</v>
      </c>
      <c r="D15" s="124">
        <v>2.47364902023874E-3</v>
      </c>
      <c r="E15" s="125">
        <v>404.91323385608899</v>
      </c>
      <c r="F15" s="123">
        <v>0</v>
      </c>
      <c r="G15" s="124">
        <v>0</v>
      </c>
      <c r="H15" s="125">
        <v>0</v>
      </c>
      <c r="I15" s="123">
        <v>2.86840494821082</v>
      </c>
      <c r="J15" s="124">
        <v>1.6524842601530299E-2</v>
      </c>
      <c r="K15" s="125">
        <v>173.58137789132101</v>
      </c>
      <c r="L15" s="123">
        <v>1.8667917240010099</v>
      </c>
      <c r="M15" s="124">
        <v>1.4051193581291499E-2</v>
      </c>
      <c r="N15" s="125">
        <v>132.856451887942</v>
      </c>
      <c r="O15" s="123">
        <v>5.27003967764976</v>
      </c>
      <c r="P15" s="124">
        <v>2.6007544173118902E-2</v>
      </c>
      <c r="Q15" s="125">
        <v>202.63503707115899</v>
      </c>
      <c r="R15" s="123">
        <v>4.2684264534399503</v>
      </c>
      <c r="S15" s="124">
        <v>2.3533895152880201E-2</v>
      </c>
      <c r="T15" s="125">
        <v>181.37356462717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126" customFormat="1" ht="15" customHeight="1" x14ac:dyDescent="0.2">
      <c r="A16" s="122" t="s">
        <v>50</v>
      </c>
      <c r="B16" s="145" t="s">
        <v>55</v>
      </c>
      <c r="C16" s="123">
        <v>1.0751473578279399E-2</v>
      </c>
      <c r="D16" s="124">
        <v>7.4163831326345993E-5</v>
      </c>
      <c r="E16" s="125">
        <v>144.96923076923099</v>
      </c>
      <c r="F16" s="123">
        <v>0</v>
      </c>
      <c r="G16" s="124">
        <v>0</v>
      </c>
      <c r="H16" s="125">
        <v>0</v>
      </c>
      <c r="I16" s="123">
        <v>0.408137238458396</v>
      </c>
      <c r="J16" s="124">
        <v>3.71960138652135E-3</v>
      </c>
      <c r="K16" s="125">
        <v>109.726069018405</v>
      </c>
      <c r="L16" s="123">
        <v>0.39738576488011701</v>
      </c>
      <c r="M16" s="124">
        <v>3.6454375551950098E-3</v>
      </c>
      <c r="N16" s="125">
        <v>109.00907198748</v>
      </c>
      <c r="O16" s="123">
        <v>1.3350467665710499</v>
      </c>
      <c r="P16" s="124">
        <v>8.6794502292232897E-3</v>
      </c>
      <c r="Q16" s="125">
        <v>153.81697357696899</v>
      </c>
      <c r="R16" s="123">
        <v>1.32429529299277</v>
      </c>
      <c r="S16" s="124">
        <v>8.6052863978969395E-3</v>
      </c>
      <c r="T16" s="125">
        <v>153.893226995492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126" customFormat="1" ht="15" customHeight="1" x14ac:dyDescent="0.2">
      <c r="A17" s="122" t="s">
        <v>50</v>
      </c>
      <c r="B17" s="145" t="s">
        <v>56</v>
      </c>
      <c r="C17" s="123">
        <v>1.6048297757513901</v>
      </c>
      <c r="D17" s="124">
        <v>6.80253480565653E-3</v>
      </c>
      <c r="E17" s="125">
        <v>235.91643726937301</v>
      </c>
      <c r="F17" s="123">
        <v>0</v>
      </c>
      <c r="G17" s="124">
        <v>0</v>
      </c>
      <c r="H17" s="125">
        <v>0</v>
      </c>
      <c r="I17" s="123">
        <v>1.6099726004577599</v>
      </c>
      <c r="J17" s="124">
        <v>6.8481740864727502E-3</v>
      </c>
      <c r="K17" s="125">
        <v>235.09516261246301</v>
      </c>
      <c r="L17" s="123">
        <v>5.1428247063682797E-3</v>
      </c>
      <c r="M17" s="124">
        <v>4.5639280816212902E-5</v>
      </c>
      <c r="N17" s="125">
        <v>112.684175</v>
      </c>
      <c r="O17" s="123">
        <v>1.62485150119004</v>
      </c>
      <c r="P17" s="124">
        <v>6.9999246951866498E-3</v>
      </c>
      <c r="Q17" s="125">
        <v>232.12414017929899</v>
      </c>
      <c r="R17" s="123">
        <v>2.0021725438650499E-2</v>
      </c>
      <c r="S17" s="124">
        <v>1.9738988953012099E-4</v>
      </c>
      <c r="T17" s="125">
        <v>101.432375722543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126" customFormat="1" ht="15" customHeight="1" x14ac:dyDescent="0.2">
      <c r="A18" s="122" t="s">
        <v>50</v>
      </c>
      <c r="B18" s="145" t="s">
        <v>57</v>
      </c>
      <c r="C18" s="123">
        <v>0.64289558188942098</v>
      </c>
      <c r="D18" s="124">
        <v>3.2928741108897599E-3</v>
      </c>
      <c r="E18" s="125">
        <v>195.238433125433</v>
      </c>
      <c r="F18" s="123">
        <v>0</v>
      </c>
      <c r="G18" s="124">
        <v>0</v>
      </c>
      <c r="H18" s="125">
        <v>0</v>
      </c>
      <c r="I18" s="123">
        <v>0.92329699533794796</v>
      </c>
      <c r="J18" s="124">
        <v>4.8776981372327501E-3</v>
      </c>
      <c r="K18" s="125">
        <v>189.289490526316</v>
      </c>
      <c r="L18" s="123">
        <v>0.28040141344852698</v>
      </c>
      <c r="M18" s="124">
        <v>1.5848240263429899E-3</v>
      </c>
      <c r="N18" s="125">
        <v>176.92905255579601</v>
      </c>
      <c r="O18" s="123">
        <v>1.21499096798633</v>
      </c>
      <c r="P18" s="124">
        <v>6.2913748605149498E-3</v>
      </c>
      <c r="Q18" s="125">
        <v>193.120104098658</v>
      </c>
      <c r="R18" s="123">
        <v>0.57209538609690602</v>
      </c>
      <c r="S18" s="124">
        <v>2.9985007496251899E-3</v>
      </c>
      <c r="T18" s="125">
        <v>190.79381126331799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126" customFormat="1" ht="15" customHeight="1" x14ac:dyDescent="0.2">
      <c r="A19" s="122" t="s">
        <v>50</v>
      </c>
      <c r="B19" s="145" t="s">
        <v>69</v>
      </c>
      <c r="C19" s="123">
        <v>1.4317165230170299</v>
      </c>
      <c r="D19" s="124">
        <v>9.6994881554656499E-3</v>
      </c>
      <c r="E19" s="125">
        <v>147.60743041995099</v>
      </c>
      <c r="F19" s="123">
        <v>0</v>
      </c>
      <c r="G19" s="124">
        <v>0</v>
      </c>
      <c r="H19" s="125">
        <v>0</v>
      </c>
      <c r="I19" s="123">
        <v>2.1469708422044702</v>
      </c>
      <c r="J19" s="124">
        <v>1.6203085671775998E-2</v>
      </c>
      <c r="K19" s="125">
        <v>132.50382585733399</v>
      </c>
      <c r="L19" s="123">
        <v>0.71525431918743798</v>
      </c>
      <c r="M19" s="124">
        <v>6.5035975163103398E-3</v>
      </c>
      <c r="N19" s="125">
        <v>109.978257017544</v>
      </c>
      <c r="O19" s="123">
        <v>2.81152497951937</v>
      </c>
      <c r="P19" s="124">
        <v>2.0848023476846101E-2</v>
      </c>
      <c r="Q19" s="125">
        <v>134.85810693958001</v>
      </c>
      <c r="R19" s="123">
        <v>1.3798084565023401</v>
      </c>
      <c r="S19" s="124">
        <v>1.1148535321380401E-2</v>
      </c>
      <c r="T19" s="125">
        <v>123.765895404769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126" customFormat="1" ht="15" customHeight="1" x14ac:dyDescent="0.2">
      <c r="A20" s="122" t="s">
        <v>50</v>
      </c>
      <c r="B20" s="145" t="s">
        <v>58</v>
      </c>
      <c r="C20" s="123">
        <v>0.25493406379002298</v>
      </c>
      <c r="D20" s="124">
        <v>2.3253213575860502E-3</v>
      </c>
      <c r="E20" s="125">
        <v>109.63390628066701</v>
      </c>
      <c r="F20" s="123">
        <v>0</v>
      </c>
      <c r="G20" s="124">
        <v>0</v>
      </c>
      <c r="H20" s="125">
        <v>0</v>
      </c>
      <c r="I20" s="123">
        <v>0.34965658380855202</v>
      </c>
      <c r="J20" s="124">
        <v>3.3624740141344899E-3</v>
      </c>
      <c r="K20" s="125">
        <v>103.987891754326</v>
      </c>
      <c r="L20" s="123">
        <v>9.4722520018529502E-2</v>
      </c>
      <c r="M20" s="124">
        <v>1.0371526565484399E-3</v>
      </c>
      <c r="N20" s="125">
        <v>91.329390539053904</v>
      </c>
      <c r="O20" s="123">
        <v>0.36891154879181398</v>
      </c>
      <c r="P20" s="124">
        <v>3.5530180115421698E-3</v>
      </c>
      <c r="Q20" s="125">
        <v>103.830475272961</v>
      </c>
      <c r="R20" s="123">
        <v>0.113977485001791</v>
      </c>
      <c r="S20" s="124">
        <v>1.22769665395613E-3</v>
      </c>
      <c r="T20" s="125">
        <v>92.838474907063201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126" customFormat="1" ht="15" customHeight="1" x14ac:dyDescent="0.2">
      <c r="A21" s="122" t="s">
        <v>50</v>
      </c>
      <c r="B21" s="145" t="s">
        <v>59</v>
      </c>
      <c r="C21" s="123">
        <v>0.78233364253946103</v>
      </c>
      <c r="D21" s="124">
        <v>9.2990034663033804E-4</v>
      </c>
      <c r="E21" s="125">
        <v>841.30912024539896</v>
      </c>
      <c r="F21" s="127">
        <v>0</v>
      </c>
      <c r="G21" s="124">
        <v>0</v>
      </c>
      <c r="H21" s="125">
        <v>0</v>
      </c>
      <c r="I21" s="123">
        <v>0.78648919375928505</v>
      </c>
      <c r="J21" s="124">
        <v>9.7668060946695602E-4</v>
      </c>
      <c r="K21" s="125">
        <v>805.26754205607494</v>
      </c>
      <c r="L21" s="123">
        <v>4.15555121982388E-3</v>
      </c>
      <c r="M21" s="124">
        <v>4.6780262836618202E-5</v>
      </c>
      <c r="N21" s="125">
        <v>88.831292682926801</v>
      </c>
      <c r="O21" s="123">
        <v>0.96296248565215103</v>
      </c>
      <c r="P21" s="124">
        <v>3.3932805286854299E-3</v>
      </c>
      <c r="Q21" s="125">
        <v>283.78510928042999</v>
      </c>
      <c r="R21" s="123">
        <v>0.18062884311269001</v>
      </c>
      <c r="S21" s="124">
        <v>2.46338018205509E-3</v>
      </c>
      <c r="T21" s="125">
        <v>73.325605372857794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126" customFormat="1" ht="15" customHeight="1" x14ac:dyDescent="0.2">
      <c r="A22" s="122" t="s">
        <v>50</v>
      </c>
      <c r="B22" s="145" t="s">
        <v>60</v>
      </c>
      <c r="C22" s="123">
        <v>0.299738638671532</v>
      </c>
      <c r="D22" s="124">
        <v>2.0195381761174201E-3</v>
      </c>
      <c r="E22" s="125">
        <v>148.419397175141</v>
      </c>
      <c r="F22" s="123">
        <v>0</v>
      </c>
      <c r="G22" s="124">
        <v>0</v>
      </c>
      <c r="H22" s="125">
        <v>0</v>
      </c>
      <c r="I22" s="123">
        <v>0.30207358193049599</v>
      </c>
      <c r="J22" s="124">
        <v>2.04692174460715E-3</v>
      </c>
      <c r="K22" s="125">
        <v>147.57456298773701</v>
      </c>
      <c r="L22" s="123">
        <v>2.33494325896413E-3</v>
      </c>
      <c r="M22" s="124">
        <v>2.73835684897277E-5</v>
      </c>
      <c r="N22" s="125">
        <v>85.268041666666704</v>
      </c>
      <c r="O22" s="123">
        <v>0.33300544590718301</v>
      </c>
      <c r="P22" s="124">
        <v>2.4074720630552298E-3</v>
      </c>
      <c r="Q22" s="125">
        <v>138.32162417061599</v>
      </c>
      <c r="R22" s="123">
        <v>3.3266807235651598E-2</v>
      </c>
      <c r="S22" s="124">
        <v>3.8793388693781001E-4</v>
      </c>
      <c r="T22" s="125">
        <v>85.753805882352907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126" customFormat="1" ht="15" customHeight="1" x14ac:dyDescent="0.2">
      <c r="A23" s="122" t="s">
        <v>50</v>
      </c>
      <c r="B23" s="145" t="s">
        <v>61</v>
      </c>
      <c r="C23" s="123">
        <v>0.74279431745314595</v>
      </c>
      <c r="D23" s="124">
        <v>3.4092542769711002E-3</v>
      </c>
      <c r="E23" s="125">
        <v>217.875892235609</v>
      </c>
      <c r="F23" s="123">
        <v>0</v>
      </c>
      <c r="G23" s="124">
        <v>0</v>
      </c>
      <c r="H23" s="125">
        <v>0</v>
      </c>
      <c r="I23" s="123">
        <v>2.5009036052749898</v>
      </c>
      <c r="J23" s="124">
        <v>1.5181906763513201E-2</v>
      </c>
      <c r="K23" s="125">
        <v>164.72921644370999</v>
      </c>
      <c r="L23" s="123">
        <v>1.7581092878218401</v>
      </c>
      <c r="M23" s="124">
        <v>1.17726524865421E-2</v>
      </c>
      <c r="N23" s="125">
        <v>149.33841713510401</v>
      </c>
      <c r="O23" s="123">
        <v>3.3765681508560799</v>
      </c>
      <c r="P23" s="124">
        <v>2.01212179298479E-2</v>
      </c>
      <c r="Q23" s="125">
        <v>167.81132049900799</v>
      </c>
      <c r="R23" s="123">
        <v>2.6337738334029299</v>
      </c>
      <c r="S23" s="124">
        <v>1.6711963652876801E-2</v>
      </c>
      <c r="T23" s="125">
        <v>157.598106847819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126" customFormat="1" ht="15" customHeight="1" x14ac:dyDescent="0.2">
      <c r="A24" s="122" t="s">
        <v>50</v>
      </c>
      <c r="B24" s="145" t="s">
        <v>62</v>
      </c>
      <c r="C24" s="123">
        <v>2.5366118310707702E-3</v>
      </c>
      <c r="D24" s="124">
        <v>1.9396694346890499E-5</v>
      </c>
      <c r="E24" s="125">
        <v>130.77547058823501</v>
      </c>
      <c r="F24" s="123">
        <v>0</v>
      </c>
      <c r="G24" s="124">
        <v>0</v>
      </c>
      <c r="H24" s="125">
        <v>0</v>
      </c>
      <c r="I24" s="123">
        <v>3.6911985787928002E-2</v>
      </c>
      <c r="J24" s="124">
        <v>3.5940933642767699E-4</v>
      </c>
      <c r="K24" s="125">
        <v>102.70180000000001</v>
      </c>
      <c r="L24" s="123">
        <v>3.4375373956857198E-2</v>
      </c>
      <c r="M24" s="124">
        <v>3.40012642080786E-4</v>
      </c>
      <c r="N24" s="125">
        <v>101.10028187919499</v>
      </c>
      <c r="O24" s="123">
        <v>9.8575617442420299E-2</v>
      </c>
      <c r="P24" s="124">
        <v>7.2224161891656902E-4</v>
      </c>
      <c r="Q24" s="125">
        <v>136.485650868878</v>
      </c>
      <c r="R24" s="123">
        <v>9.6039005611349607E-2</v>
      </c>
      <c r="S24" s="124">
        <v>7.0284492456967895E-4</v>
      </c>
      <c r="T24" s="125">
        <v>136.64323701298699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126" customFormat="1" ht="15" customHeight="1" x14ac:dyDescent="0.2">
      <c r="A25" s="122" t="s">
        <v>50</v>
      </c>
      <c r="B25" s="145" t="s">
        <v>70</v>
      </c>
      <c r="C25" s="123">
        <v>1.3358463462332799</v>
      </c>
      <c r="D25" s="124">
        <v>7.8499563003886202E-3</v>
      </c>
      <c r="E25" s="125">
        <v>170.172456395349</v>
      </c>
      <c r="F25" s="127">
        <v>0</v>
      </c>
      <c r="G25" s="124">
        <v>0</v>
      </c>
      <c r="H25" s="125">
        <v>0</v>
      </c>
      <c r="I25" s="123">
        <v>1.5849191283353801</v>
      </c>
      <c r="J25" s="124">
        <v>1.0725230991809999E-2</v>
      </c>
      <c r="K25" s="125">
        <v>147.774824574468</v>
      </c>
      <c r="L25" s="123">
        <v>0.24907278210209999</v>
      </c>
      <c r="M25" s="124">
        <v>2.8752746914214099E-3</v>
      </c>
      <c r="N25" s="125">
        <v>86.625734523809498</v>
      </c>
      <c r="O25" s="123">
        <v>1.6330724603451701</v>
      </c>
      <c r="P25" s="124">
        <v>1.1089204256319299E-2</v>
      </c>
      <c r="Q25" s="125">
        <v>147.26687529581201</v>
      </c>
      <c r="R25" s="123">
        <v>0.29722611411189398</v>
      </c>
      <c r="S25" s="124">
        <v>3.2392479559307098E-3</v>
      </c>
      <c r="T25" s="125">
        <v>91.757753082071204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126" customFormat="1" ht="15" customHeight="1" x14ac:dyDescent="0.2">
      <c r="A26" s="122" t="s">
        <v>50</v>
      </c>
      <c r="B26" s="145" t="s">
        <v>71</v>
      </c>
      <c r="C26" s="123">
        <v>2.04053224529288E-3</v>
      </c>
      <c r="D26" s="124">
        <v>5.8190083040671402E-5</v>
      </c>
      <c r="E26" s="125">
        <v>35.066666666666698</v>
      </c>
      <c r="F26" s="123">
        <v>0</v>
      </c>
      <c r="G26" s="124">
        <v>0</v>
      </c>
      <c r="H26" s="125">
        <v>0</v>
      </c>
      <c r="I26" s="123">
        <v>0.189090899755602</v>
      </c>
      <c r="J26" s="124">
        <v>3.6671162135827099E-3</v>
      </c>
      <c r="K26" s="125">
        <v>51.563923459863098</v>
      </c>
      <c r="L26" s="123">
        <v>0.18705036751030901</v>
      </c>
      <c r="M26" s="124">
        <v>3.60892613054204E-3</v>
      </c>
      <c r="N26" s="125">
        <v>51.829924122668402</v>
      </c>
      <c r="O26" s="123">
        <v>0.482457363783862</v>
      </c>
      <c r="P26" s="124">
        <v>5.6227593965574299E-3</v>
      </c>
      <c r="Q26" s="125">
        <v>85.804376420454602</v>
      </c>
      <c r="R26" s="123">
        <v>0.48041683153856901</v>
      </c>
      <c r="S26" s="124">
        <v>5.5645693135167604E-3</v>
      </c>
      <c r="T26" s="125">
        <v>86.334953249948796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126" customFormat="1" ht="15" customHeight="1" thickBot="1" x14ac:dyDescent="0.25">
      <c r="A27" s="179" t="s">
        <v>50</v>
      </c>
      <c r="B27" s="180" t="s">
        <v>63</v>
      </c>
      <c r="C27" s="128">
        <v>9.2022338145995503E-2</v>
      </c>
      <c r="D27" s="129">
        <v>1.2950145931600399E-3</v>
      </c>
      <c r="E27" s="130">
        <v>71.0589198237885</v>
      </c>
      <c r="F27" s="128">
        <v>0</v>
      </c>
      <c r="G27" s="129">
        <v>0</v>
      </c>
      <c r="H27" s="130">
        <v>0</v>
      </c>
      <c r="I27" s="128">
        <v>0.10078104897322999</v>
      </c>
      <c r="J27" s="129">
        <v>1.43877832773111E-3</v>
      </c>
      <c r="K27" s="130">
        <v>70.0462656621729</v>
      </c>
      <c r="L27" s="128">
        <v>8.7587108272347801E-3</v>
      </c>
      <c r="M27" s="129">
        <v>1.43763734571071E-4</v>
      </c>
      <c r="N27" s="130">
        <v>60.9243412698413</v>
      </c>
      <c r="O27" s="128">
        <v>0.10279585093298101</v>
      </c>
      <c r="P27" s="129">
        <v>1.45931600409841E-3</v>
      </c>
      <c r="Q27" s="130">
        <v>70.441118060985104</v>
      </c>
      <c r="R27" s="128">
        <v>1.07735127869855E-2</v>
      </c>
      <c r="S27" s="129">
        <v>1.6430141093836599E-4</v>
      </c>
      <c r="T27" s="130">
        <v>65.571638888888899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5" customHeight="1" x14ac:dyDescent="0.2">
      <c r="A28" s="156"/>
    </row>
    <row r="29" spans="1:86" ht="15" customHeight="1" thickBot="1" x14ac:dyDescent="0.25"/>
    <row r="30" spans="1:86" ht="15" customHeight="1" x14ac:dyDescent="0.2">
      <c r="B30" s="131" t="s">
        <v>16</v>
      </c>
    </row>
    <row r="31" spans="1:86" ht="15" customHeight="1" thickBot="1" x14ac:dyDescent="0.25">
      <c r="B31" s="173">
        <f>Legend!B3</f>
        <v>42437</v>
      </c>
      <c r="H31" s="1"/>
      <c r="K31" s="1"/>
      <c r="N31" s="1"/>
      <c r="Q31" s="1"/>
      <c r="T31" s="1"/>
    </row>
    <row r="32" spans="1:86" ht="15" customHeight="1" x14ac:dyDescent="0.2">
      <c r="E32" s="182"/>
      <c r="F32" s="183"/>
      <c r="H32" s="1"/>
      <c r="K32" s="1"/>
      <c r="N32" s="1"/>
      <c r="Q32" s="1"/>
      <c r="T32" s="1"/>
    </row>
    <row r="33" spans="3:20" ht="15" customHeight="1" x14ac:dyDescent="0.2">
      <c r="E33" s="182"/>
      <c r="F33" s="183"/>
      <c r="H33" s="1"/>
      <c r="K33" s="1"/>
      <c r="N33" s="1"/>
      <c r="Q33" s="1"/>
      <c r="T33" s="1"/>
    </row>
    <row r="34" spans="3:20" ht="15" customHeight="1" x14ac:dyDescent="0.2">
      <c r="E34" s="182"/>
      <c r="F34" s="183"/>
      <c r="H34" s="1"/>
      <c r="K34" s="1"/>
      <c r="N34" s="1"/>
      <c r="Q34" s="1"/>
      <c r="T34" s="1"/>
    </row>
    <row r="35" spans="3:20" ht="15" customHeight="1" x14ac:dyDescent="0.2">
      <c r="E35" s="182"/>
      <c r="F35" s="183"/>
      <c r="H35" s="1"/>
      <c r="K35" s="1"/>
      <c r="N35" s="1"/>
      <c r="Q35" s="1"/>
      <c r="T35" s="1"/>
    </row>
    <row r="36" spans="3:20" ht="15" customHeight="1" x14ac:dyDescent="0.2">
      <c r="C36"/>
      <c r="D36"/>
      <c r="E36"/>
      <c r="F36"/>
      <c r="G36"/>
      <c r="H36"/>
      <c r="I36"/>
      <c r="J36"/>
      <c r="K36" s="1"/>
      <c r="L36"/>
      <c r="M36"/>
      <c r="N36"/>
      <c r="O36"/>
      <c r="P36"/>
      <c r="Q36"/>
      <c r="R36"/>
      <c r="S36"/>
      <c r="T36"/>
    </row>
    <row r="37" spans="3:20" ht="15" customHeight="1" x14ac:dyDescent="0.2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3:20" ht="15" customHeight="1" x14ac:dyDescent="0.2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3:20" ht="15" customHeight="1" x14ac:dyDescent="0.2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3:20" ht="15" customHeight="1" x14ac:dyDescent="0.2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3:20" ht="15" customHeight="1" x14ac:dyDescent="0.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3:20" ht="15" customHeight="1" x14ac:dyDescent="0.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3:20" ht="15" customHeight="1" x14ac:dyDescent="0.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3:20" ht="15" customHeight="1" x14ac:dyDescent="0.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3:20" ht="15" customHeight="1" x14ac:dyDescent="0.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3:20" ht="15" customHeight="1" x14ac:dyDescent="0.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3:20" ht="15" customHeight="1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3:20" ht="15" customHeight="1" x14ac:dyDescent="0.2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3:20" ht="15" customHeight="1" x14ac:dyDescent="0.2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3:20" ht="15" customHeight="1" x14ac:dyDescent="0.2">
      <c r="I50"/>
      <c r="J50"/>
      <c r="K50"/>
      <c r="L50"/>
      <c r="M50"/>
      <c r="N50"/>
      <c r="O50"/>
      <c r="P50"/>
      <c r="Q50"/>
      <c r="R50"/>
      <c r="S50"/>
      <c r="T50"/>
    </row>
    <row r="51" spans="3:20" ht="15" customHeight="1" x14ac:dyDescent="0.2">
      <c r="I51"/>
      <c r="J51"/>
      <c r="K51"/>
      <c r="L51"/>
      <c r="M51"/>
      <c r="N51"/>
      <c r="O51"/>
      <c r="P5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4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  <colBreaks count="1" manualBreakCount="1">
    <brk id="2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2012-05-01T17:04:06Z</cp:lastPrinted>
  <dcterms:created xsi:type="dcterms:W3CDTF">2001-05-16T14:07:14Z</dcterms:created>
  <dcterms:modified xsi:type="dcterms:W3CDTF">2016-03-24T15:14:31Z</dcterms:modified>
</cp:coreProperties>
</file>