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6docs\1603536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B29" i="1"/>
  <c r="O27" i="1" l="1"/>
  <c r="E25" i="1"/>
  <c r="F25" i="1"/>
  <c r="G25" i="1"/>
  <c r="H25" i="1"/>
  <c r="I25" i="1" s="1"/>
  <c r="J25" i="1" s="1"/>
  <c r="K25" i="1" s="1"/>
  <c r="L25" i="1" s="1"/>
  <c r="M25" i="1" s="1"/>
  <c r="N25" i="1" s="1"/>
  <c r="D25" i="1"/>
  <c r="M21" i="1" l="1"/>
  <c r="L21" i="1"/>
  <c r="K21" i="1"/>
  <c r="J21" i="1"/>
  <c r="I21" i="1"/>
  <c r="H21" i="1"/>
  <c r="G21" i="1"/>
  <c r="F21" i="1"/>
  <c r="E21" i="1"/>
  <c r="D21" i="1"/>
  <c r="C21" i="1"/>
  <c r="O21" i="1" s="1"/>
  <c r="O52" i="1" l="1"/>
  <c r="M51" i="1"/>
  <c r="L51" i="1"/>
  <c r="K51" i="1"/>
  <c r="J51" i="1"/>
  <c r="I51" i="1"/>
  <c r="H51" i="1"/>
  <c r="G51" i="1"/>
  <c r="F51" i="1"/>
  <c r="E51" i="1"/>
  <c r="D51" i="1"/>
  <c r="O51" i="1" s="1"/>
  <c r="O53" i="1" s="1"/>
  <c r="C51" i="1"/>
  <c r="C49" i="1"/>
  <c r="D32" i="1" s="1"/>
  <c r="D49" i="1" s="1"/>
  <c r="E32" i="1" s="1"/>
  <c r="E49" i="1" s="1"/>
  <c r="F32" i="1" s="1"/>
  <c r="F49" i="1" s="1"/>
  <c r="G32" i="1" s="1"/>
  <c r="G49" i="1" s="1"/>
  <c r="H32" i="1" s="1"/>
  <c r="H49" i="1" s="1"/>
  <c r="I32" i="1" s="1"/>
  <c r="I49" i="1" s="1"/>
  <c r="J32" i="1" s="1"/>
  <c r="J49" i="1" s="1"/>
  <c r="K32" i="1" s="1"/>
  <c r="K49" i="1" s="1"/>
  <c r="L32" i="1" s="1"/>
  <c r="L49" i="1" s="1"/>
  <c r="M32" i="1" s="1"/>
  <c r="M49" i="1" s="1"/>
  <c r="N32" i="1" s="1"/>
  <c r="N49" i="1" s="1"/>
  <c r="B49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16" i="1" l="1"/>
  <c r="O17" i="1"/>
  <c r="O6" i="1"/>
  <c r="B19" i="1" l="1"/>
  <c r="C3" i="1" s="1"/>
  <c r="O7" i="1"/>
  <c r="O8" i="1"/>
  <c r="O9" i="1"/>
  <c r="O10" i="1"/>
  <c r="O11" i="1"/>
  <c r="O12" i="1"/>
  <c r="O13" i="1"/>
  <c r="O14" i="1"/>
  <c r="O15" i="1"/>
  <c r="O5" i="1"/>
  <c r="C19" i="1" l="1"/>
  <c r="D3" i="1" s="1"/>
  <c r="D19" i="1" s="1"/>
  <c r="E3" i="1" s="1"/>
  <c r="E19" i="1" l="1"/>
  <c r="F3" i="1" s="1"/>
  <c r="F19" i="1" l="1"/>
  <c r="G3" i="1" s="1"/>
  <c r="G19" i="1" l="1"/>
  <c r="H3" i="1" s="1"/>
  <c r="H19" i="1" l="1"/>
  <c r="I3" i="1" s="1"/>
  <c r="I19" i="1" l="1"/>
  <c r="J3" i="1" s="1"/>
  <c r="J19" i="1" l="1"/>
  <c r="K3" i="1" s="1"/>
  <c r="K19" i="1" l="1"/>
  <c r="L3" i="1" s="1"/>
  <c r="L19" i="1" l="1"/>
  <c r="M3" i="1" s="1"/>
  <c r="M19" i="1" s="1"/>
  <c r="N3" i="1" s="1"/>
  <c r="N19" i="1" s="1"/>
</calcChain>
</file>

<file path=xl/sharedStrings.xml><?xml version="1.0" encoding="utf-8"?>
<sst xmlns="http://schemas.openxmlformats.org/spreadsheetml/2006/main" count="66" uniqueCount="32">
  <si>
    <t>year 1</t>
  </si>
  <si>
    <t>year 2</t>
  </si>
  <si>
    <t>year 3</t>
  </si>
  <si>
    <t>year 5</t>
  </si>
  <si>
    <t>year 6</t>
  </si>
  <si>
    <t>year 7</t>
  </si>
  <si>
    <t>year 9</t>
  </si>
  <si>
    <t>year 10</t>
  </si>
  <si>
    <t>Year 12</t>
  </si>
  <si>
    <t>Year 13</t>
  </si>
  <si>
    <t>Year 10</t>
  </si>
  <si>
    <t>Year 11</t>
  </si>
  <si>
    <t>Year12</t>
  </si>
  <si>
    <t>Year13</t>
  </si>
  <si>
    <t>Costs</t>
  </si>
  <si>
    <t>Amortization</t>
  </si>
  <si>
    <t>Rate Base Reduction</t>
  </si>
  <si>
    <t>Yearly charge to the account</t>
  </si>
  <si>
    <t>REGULATORY Liability - ACCELERATED DEPRECIATION USED FOR UNIT CLOSURE</t>
  </si>
  <si>
    <t>REGULATORY ASSET - DSM COST AMORTIZATION</t>
  </si>
  <si>
    <t>REGULATORY Liability - ACCELERATED DEPRECIATION FUND</t>
  </si>
  <si>
    <t>Funds moved from revenue</t>
  </si>
  <si>
    <t>Account Beginning  Balance</t>
  </si>
  <si>
    <t>Account Ending Balance</t>
  </si>
  <si>
    <t>Account Beginning Balance</t>
  </si>
  <si>
    <t>Funds used for accelerated Depreciation</t>
  </si>
  <si>
    <t xml:space="preserve">Totals </t>
  </si>
  <si>
    <t>year 4</t>
  </si>
  <si>
    <t>year 8</t>
  </si>
  <si>
    <t>year 11</t>
  </si>
  <si>
    <t>for future accelerated depreciation</t>
  </si>
  <si>
    <t>Surcharge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</si>
</sst>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view="pageLayout" zoomScaleNormal="100" workbookViewId="0">
      <selection activeCell="Q43" sqref="Q43"/>
    </sheetView>
  </sheetViews>
  <sheetFormatPr defaultRowHeight="15" x14ac:dyDescent="0.25"/>
  <cols>
    <col min="1" max="1" width="34.140625" customWidth="1"/>
  </cols>
  <sheetData>
    <row r="1" spans="1:16" x14ac:dyDescent="0.25">
      <c r="A1" s="1" t="s">
        <v>19</v>
      </c>
    </row>
    <row r="2" spans="1:16" x14ac:dyDescent="0.25">
      <c r="B2" s="3" t="s">
        <v>0</v>
      </c>
      <c r="C2" s="3" t="s">
        <v>1</v>
      </c>
      <c r="D2" s="3" t="s">
        <v>2</v>
      </c>
      <c r="E2" s="3" t="s">
        <v>27</v>
      </c>
      <c r="F2" s="3" t="s">
        <v>3</v>
      </c>
      <c r="G2" s="3" t="s">
        <v>4</v>
      </c>
      <c r="H2" s="3" t="s">
        <v>5</v>
      </c>
      <c r="I2" s="3" t="s">
        <v>28</v>
      </c>
      <c r="J2" s="3" t="s">
        <v>6</v>
      </c>
      <c r="K2" s="3" t="s">
        <v>7</v>
      </c>
      <c r="L2" s="3" t="s">
        <v>29</v>
      </c>
      <c r="M2" s="3" t="s">
        <v>8</v>
      </c>
      <c r="N2" s="3" t="s">
        <v>9</v>
      </c>
      <c r="O2" s="3" t="s">
        <v>26</v>
      </c>
    </row>
    <row r="3" spans="1:16" x14ac:dyDescent="0.25">
      <c r="A3" s="1" t="s">
        <v>22</v>
      </c>
      <c r="B3">
        <v>0</v>
      </c>
      <c r="C3">
        <f>B19</f>
        <v>63000</v>
      </c>
      <c r="D3">
        <f>C19</f>
        <v>119000</v>
      </c>
      <c r="E3">
        <f t="shared" ref="E3:N3" si="0">D19</f>
        <v>168000</v>
      </c>
      <c r="F3">
        <f t="shared" si="0"/>
        <v>210000</v>
      </c>
      <c r="G3">
        <f t="shared" si="0"/>
        <v>245000</v>
      </c>
      <c r="H3">
        <f t="shared" si="0"/>
        <v>273000</v>
      </c>
      <c r="I3">
        <f t="shared" si="0"/>
        <v>294000</v>
      </c>
      <c r="J3">
        <f t="shared" si="0"/>
        <v>308000</v>
      </c>
      <c r="K3">
        <f t="shared" si="0"/>
        <v>315000</v>
      </c>
      <c r="L3">
        <f t="shared" si="0"/>
        <v>315000</v>
      </c>
      <c r="M3">
        <f t="shared" si="0"/>
        <v>315000</v>
      </c>
      <c r="N3">
        <f t="shared" si="0"/>
        <v>315000</v>
      </c>
    </row>
    <row r="4" spans="1:16" x14ac:dyDescent="0.25">
      <c r="A4" s="1" t="s">
        <v>14</v>
      </c>
      <c r="B4">
        <v>70000</v>
      </c>
      <c r="C4">
        <v>70000</v>
      </c>
      <c r="D4">
        <v>70000</v>
      </c>
      <c r="E4">
        <v>70000</v>
      </c>
      <c r="F4">
        <v>70000</v>
      </c>
      <c r="G4">
        <v>70000</v>
      </c>
      <c r="H4">
        <v>70000</v>
      </c>
      <c r="I4">
        <v>70000</v>
      </c>
      <c r="J4">
        <v>70000</v>
      </c>
      <c r="K4">
        <v>70000</v>
      </c>
      <c r="L4">
        <v>70000</v>
      </c>
      <c r="M4">
        <v>70000</v>
      </c>
      <c r="N4">
        <v>70000</v>
      </c>
    </row>
    <row r="5" spans="1:16" x14ac:dyDescent="0.25">
      <c r="A5" s="1" t="s">
        <v>15</v>
      </c>
      <c r="B5">
        <v>-7000</v>
      </c>
      <c r="C5">
        <v>-7000</v>
      </c>
      <c r="D5">
        <v>-7000</v>
      </c>
      <c r="E5">
        <v>-7000</v>
      </c>
      <c r="F5">
        <v>-7000</v>
      </c>
      <c r="G5">
        <v>-7000</v>
      </c>
      <c r="H5">
        <v>-7000</v>
      </c>
      <c r="I5">
        <v>-7000</v>
      </c>
      <c r="J5">
        <v>-7000</v>
      </c>
      <c r="K5">
        <v>-7000</v>
      </c>
      <c r="L5">
        <v>0</v>
      </c>
      <c r="M5">
        <v>0</v>
      </c>
      <c r="N5">
        <v>0</v>
      </c>
      <c r="O5">
        <f>SUM(B5:N5)</f>
        <v>-70000</v>
      </c>
      <c r="P5" t="s">
        <v>10</v>
      </c>
    </row>
    <row r="6" spans="1:16" x14ac:dyDescent="0.25">
      <c r="A6" s="1" t="s">
        <v>15</v>
      </c>
      <c r="C6">
        <v>-7000</v>
      </c>
      <c r="D6">
        <v>-7000</v>
      </c>
      <c r="E6">
        <v>-7000</v>
      </c>
      <c r="F6">
        <v>-7000</v>
      </c>
      <c r="G6">
        <v>-7000</v>
      </c>
      <c r="H6">
        <v>-7000</v>
      </c>
      <c r="I6">
        <v>-7000</v>
      </c>
      <c r="J6">
        <v>-7000</v>
      </c>
      <c r="K6">
        <v>-7000</v>
      </c>
      <c r="L6">
        <v>-7000</v>
      </c>
      <c r="M6">
        <v>0</v>
      </c>
      <c r="N6">
        <v>0</v>
      </c>
      <c r="O6">
        <f>SUM(B6:N6)</f>
        <v>-70000</v>
      </c>
      <c r="P6" t="s">
        <v>11</v>
      </c>
    </row>
    <row r="7" spans="1:16" x14ac:dyDescent="0.25">
      <c r="A7" s="1" t="s">
        <v>15</v>
      </c>
      <c r="D7">
        <v>-7000</v>
      </c>
      <c r="E7">
        <v>-7000</v>
      </c>
      <c r="F7">
        <v>-7000</v>
      </c>
      <c r="G7">
        <v>-7000</v>
      </c>
      <c r="H7">
        <v>-7000</v>
      </c>
      <c r="I7">
        <v>-7000</v>
      </c>
      <c r="J7">
        <v>-7000</v>
      </c>
      <c r="K7">
        <v>-7000</v>
      </c>
      <c r="L7">
        <v>-7000</v>
      </c>
      <c r="M7">
        <v>-7000</v>
      </c>
      <c r="N7">
        <v>0</v>
      </c>
      <c r="O7">
        <f t="shared" ref="O7:O17" si="1">SUM(B7:N7)</f>
        <v>-70000</v>
      </c>
      <c r="P7" t="s">
        <v>12</v>
      </c>
    </row>
    <row r="8" spans="1:16" x14ac:dyDescent="0.25">
      <c r="A8" s="1" t="s">
        <v>15</v>
      </c>
      <c r="E8">
        <v>-7000</v>
      </c>
      <c r="F8">
        <v>-7000</v>
      </c>
      <c r="G8">
        <v>-7000</v>
      </c>
      <c r="H8">
        <v>-7000</v>
      </c>
      <c r="I8">
        <v>-7000</v>
      </c>
      <c r="J8">
        <v>-7000</v>
      </c>
      <c r="K8">
        <v>-7000</v>
      </c>
      <c r="L8">
        <v>-7000</v>
      </c>
      <c r="M8">
        <v>-7000</v>
      </c>
      <c r="N8">
        <v>-7000</v>
      </c>
      <c r="O8">
        <f t="shared" si="1"/>
        <v>-70000</v>
      </c>
      <c r="P8" t="s">
        <v>13</v>
      </c>
    </row>
    <row r="9" spans="1:16" x14ac:dyDescent="0.25">
      <c r="A9" s="1" t="s">
        <v>15</v>
      </c>
      <c r="F9">
        <v>-7000</v>
      </c>
      <c r="G9">
        <v>-7000</v>
      </c>
      <c r="H9">
        <v>-7000</v>
      </c>
      <c r="I9">
        <v>-7000</v>
      </c>
      <c r="J9">
        <v>-7000</v>
      </c>
      <c r="K9">
        <v>-7000</v>
      </c>
      <c r="L9">
        <v>-7000</v>
      </c>
      <c r="M9">
        <v>-7000</v>
      </c>
      <c r="N9">
        <v>-7000</v>
      </c>
      <c r="O9">
        <f t="shared" si="1"/>
        <v>-63000</v>
      </c>
    </row>
    <row r="10" spans="1:16" x14ac:dyDescent="0.25">
      <c r="A10" s="1" t="s">
        <v>15</v>
      </c>
      <c r="G10">
        <v>-7000</v>
      </c>
      <c r="H10">
        <v>-7000</v>
      </c>
      <c r="I10">
        <v>-7000</v>
      </c>
      <c r="J10">
        <v>-7000</v>
      </c>
      <c r="K10">
        <v>-7000</v>
      </c>
      <c r="L10">
        <v>-7000</v>
      </c>
      <c r="M10">
        <v>-7000</v>
      </c>
      <c r="N10">
        <v>-7000</v>
      </c>
      <c r="O10">
        <f t="shared" si="1"/>
        <v>-56000</v>
      </c>
    </row>
    <row r="11" spans="1:16" x14ac:dyDescent="0.25">
      <c r="A11" s="1" t="s">
        <v>15</v>
      </c>
      <c r="H11">
        <v>-7000</v>
      </c>
      <c r="I11">
        <v>-7000</v>
      </c>
      <c r="J11">
        <v>-7000</v>
      </c>
      <c r="K11">
        <v>-7000</v>
      </c>
      <c r="L11">
        <v>-7000</v>
      </c>
      <c r="M11">
        <v>-7000</v>
      </c>
      <c r="N11">
        <v>-7000</v>
      </c>
      <c r="O11">
        <f t="shared" si="1"/>
        <v>-49000</v>
      </c>
    </row>
    <row r="12" spans="1:16" x14ac:dyDescent="0.25">
      <c r="A12" s="1" t="s">
        <v>15</v>
      </c>
      <c r="I12">
        <v>-7000</v>
      </c>
      <c r="J12">
        <v>-7000</v>
      </c>
      <c r="K12">
        <v>-7000</v>
      </c>
      <c r="L12">
        <v>-7000</v>
      </c>
      <c r="M12">
        <v>-7000</v>
      </c>
      <c r="N12">
        <v>-7000</v>
      </c>
      <c r="O12">
        <f t="shared" si="1"/>
        <v>-42000</v>
      </c>
    </row>
    <row r="13" spans="1:16" x14ac:dyDescent="0.25">
      <c r="A13" s="1" t="s">
        <v>15</v>
      </c>
      <c r="J13">
        <v>-7000</v>
      </c>
      <c r="K13">
        <v>-7000</v>
      </c>
      <c r="L13">
        <v>-7000</v>
      </c>
      <c r="M13">
        <v>-7000</v>
      </c>
      <c r="N13">
        <v>-7000</v>
      </c>
      <c r="O13">
        <f t="shared" si="1"/>
        <v>-35000</v>
      </c>
    </row>
    <row r="14" spans="1:16" x14ac:dyDescent="0.25">
      <c r="A14" s="1" t="s">
        <v>15</v>
      </c>
      <c r="K14">
        <v>-7000</v>
      </c>
      <c r="L14">
        <v>-7000</v>
      </c>
      <c r="M14">
        <v>-7000</v>
      </c>
      <c r="N14">
        <v>-7000</v>
      </c>
      <c r="O14">
        <f t="shared" si="1"/>
        <v>-28000</v>
      </c>
    </row>
    <row r="15" spans="1:16" x14ac:dyDescent="0.25">
      <c r="A15" s="1" t="s">
        <v>15</v>
      </c>
      <c r="L15">
        <v>-7000</v>
      </c>
      <c r="M15">
        <v>-7000</v>
      </c>
      <c r="N15">
        <v>-7000</v>
      </c>
      <c r="O15">
        <f t="shared" si="1"/>
        <v>-21000</v>
      </c>
    </row>
    <row r="16" spans="1:16" x14ac:dyDescent="0.25">
      <c r="A16" s="1" t="s">
        <v>15</v>
      </c>
      <c r="M16">
        <v>-7000</v>
      </c>
      <c r="N16">
        <v>-7000</v>
      </c>
      <c r="O16">
        <f t="shared" si="1"/>
        <v>-14000</v>
      </c>
    </row>
    <row r="17" spans="1:15" x14ac:dyDescent="0.25">
      <c r="A17" s="1" t="s">
        <v>15</v>
      </c>
      <c r="N17">
        <v>-7000</v>
      </c>
      <c r="O17">
        <f t="shared" si="1"/>
        <v>-7000</v>
      </c>
    </row>
    <row r="19" spans="1:15" x14ac:dyDescent="0.25">
      <c r="A19" s="1" t="s">
        <v>23</v>
      </c>
      <c r="B19">
        <f>SUM(B3:B5)</f>
        <v>63000</v>
      </c>
      <c r="C19">
        <f>SUM(C3:C6)</f>
        <v>119000</v>
      </c>
      <c r="D19">
        <f>SUM(D3:D7)</f>
        <v>168000</v>
      </c>
      <c r="E19">
        <f>SUM(E3:E8)</f>
        <v>210000</v>
      </c>
      <c r="F19">
        <f>SUM(F3:F9)</f>
        <v>245000</v>
      </c>
      <c r="G19">
        <f>SUM(G3:G10)</f>
        <v>273000</v>
      </c>
      <c r="H19">
        <f>SUM(H3:H11)</f>
        <v>294000</v>
      </c>
      <c r="I19">
        <f>SUM(I3:I12)</f>
        <v>308000</v>
      </c>
      <c r="J19">
        <f>SUM(J3:J13)</f>
        <v>315000</v>
      </c>
      <c r="K19">
        <f>SUM(K3:K14)</f>
        <v>315000</v>
      </c>
      <c r="L19">
        <f>SUM(L3:L15)</f>
        <v>315000</v>
      </c>
      <c r="M19">
        <f>SUM(M3:M16)</f>
        <v>315000</v>
      </c>
      <c r="N19">
        <f>SUM(N3:N17)</f>
        <v>315000</v>
      </c>
    </row>
    <row r="21" spans="1:15" x14ac:dyDescent="0.25">
      <c r="A21" s="1" t="s">
        <v>17</v>
      </c>
      <c r="B21">
        <v>63000</v>
      </c>
      <c r="C21">
        <f>SUM(C4:C6)</f>
        <v>56000</v>
      </c>
      <c r="D21">
        <f>SUM(D4:D7)</f>
        <v>49000</v>
      </c>
      <c r="E21">
        <f>SUM(E4:E8)</f>
        <v>42000</v>
      </c>
      <c r="F21">
        <f>SUM(F4:F9)</f>
        <v>35000</v>
      </c>
      <c r="G21">
        <f>SUM(G4:G10)</f>
        <v>28000</v>
      </c>
      <c r="H21">
        <f>SUM(H4:H11)</f>
        <v>21000</v>
      </c>
      <c r="I21">
        <f>SUM(I4:I12)</f>
        <v>14000</v>
      </c>
      <c r="J21">
        <f>SUM(J4:J13)</f>
        <v>7000</v>
      </c>
      <c r="K21">
        <f>SUM(K4:K14)</f>
        <v>0</v>
      </c>
      <c r="L21">
        <f>SUM(L4:L15)</f>
        <v>0</v>
      </c>
      <c r="M21">
        <f>SUM(M4:M16)</f>
        <v>0</v>
      </c>
      <c r="O21">
        <f>SUM(B21:N21)</f>
        <v>315000</v>
      </c>
    </row>
    <row r="22" spans="1:15" x14ac:dyDescent="0.25">
      <c r="A22" s="1"/>
    </row>
    <row r="24" spans="1:15" x14ac:dyDescent="0.25">
      <c r="A24" s="1" t="s">
        <v>20</v>
      </c>
    </row>
    <row r="25" spans="1:15" x14ac:dyDescent="0.25">
      <c r="A25" s="1" t="s">
        <v>24</v>
      </c>
      <c r="B25">
        <v>0</v>
      </c>
      <c r="C25">
        <v>-63000</v>
      </c>
      <c r="D25">
        <f>C25+C27</f>
        <v>-119000</v>
      </c>
      <c r="E25">
        <f t="shared" ref="E25:N25" si="2">D25+D27</f>
        <v>-168000</v>
      </c>
      <c r="F25">
        <f t="shared" si="2"/>
        <v>-210000</v>
      </c>
      <c r="G25">
        <f t="shared" si="2"/>
        <v>-245000</v>
      </c>
      <c r="H25">
        <f t="shared" si="2"/>
        <v>-273000</v>
      </c>
      <c r="I25">
        <f t="shared" si="2"/>
        <v>-294000</v>
      </c>
      <c r="J25">
        <f t="shared" si="2"/>
        <v>-308000</v>
      </c>
      <c r="K25">
        <f t="shared" si="2"/>
        <v>-315000</v>
      </c>
      <c r="L25">
        <f t="shared" si="2"/>
        <v>-315000</v>
      </c>
      <c r="M25">
        <f t="shared" si="2"/>
        <v>-315000</v>
      </c>
      <c r="N25">
        <f t="shared" si="2"/>
        <v>-315000</v>
      </c>
    </row>
    <row r="26" spans="1:15" x14ac:dyDescent="0.25">
      <c r="A26" s="1" t="s">
        <v>21</v>
      </c>
    </row>
    <row r="27" spans="1:15" x14ac:dyDescent="0.25">
      <c r="A27" s="1" t="s">
        <v>30</v>
      </c>
      <c r="B27">
        <v>-63000</v>
      </c>
      <c r="C27">
        <v>-56000</v>
      </c>
      <c r="D27">
        <v>-49000</v>
      </c>
      <c r="E27">
        <v>-42000</v>
      </c>
      <c r="F27">
        <v>-35000</v>
      </c>
      <c r="G27">
        <v>-28000</v>
      </c>
      <c r="H27">
        <v>-21000</v>
      </c>
      <c r="I27">
        <v>-14000</v>
      </c>
      <c r="J27">
        <v>-7000</v>
      </c>
      <c r="K27">
        <v>0</v>
      </c>
      <c r="L27">
        <v>0</v>
      </c>
      <c r="M27">
        <v>0</v>
      </c>
      <c r="N27">
        <v>0</v>
      </c>
      <c r="O27">
        <f>SUM(B27:N27)</f>
        <v>-315000</v>
      </c>
    </row>
    <row r="28" spans="1:15" x14ac:dyDescent="0.25">
      <c r="A28" s="1"/>
    </row>
    <row r="29" spans="1:15" x14ac:dyDescent="0.25">
      <c r="A29" s="1" t="s">
        <v>23</v>
      </c>
      <c r="B29">
        <f>SUM(B25:B27)</f>
        <v>-63000</v>
      </c>
      <c r="C29">
        <f t="shared" ref="C29:N29" si="3">SUM(C25:C27)</f>
        <v>-119000</v>
      </c>
      <c r="D29">
        <f t="shared" si="3"/>
        <v>-168000</v>
      </c>
      <c r="E29">
        <f t="shared" si="3"/>
        <v>-210000</v>
      </c>
      <c r="F29">
        <f t="shared" si="3"/>
        <v>-245000</v>
      </c>
      <c r="G29">
        <f t="shared" si="3"/>
        <v>-273000</v>
      </c>
      <c r="H29">
        <f t="shared" si="3"/>
        <v>-294000</v>
      </c>
      <c r="I29">
        <f t="shared" si="3"/>
        <v>-308000</v>
      </c>
      <c r="J29">
        <f t="shared" si="3"/>
        <v>-315000</v>
      </c>
      <c r="K29">
        <f t="shared" si="3"/>
        <v>-315000</v>
      </c>
      <c r="L29">
        <f t="shared" si="3"/>
        <v>-315000</v>
      </c>
      <c r="M29">
        <f t="shared" si="3"/>
        <v>-315000</v>
      </c>
      <c r="N29">
        <f t="shared" si="3"/>
        <v>-315000</v>
      </c>
    </row>
    <row r="31" spans="1:15" x14ac:dyDescent="0.25">
      <c r="A31" s="1" t="s">
        <v>18</v>
      </c>
    </row>
    <row r="32" spans="1:15" x14ac:dyDescent="0.25">
      <c r="A32" s="1" t="s">
        <v>24</v>
      </c>
      <c r="B32">
        <v>0</v>
      </c>
      <c r="C32">
        <v>-63000</v>
      </c>
      <c r="D32">
        <f>C49</f>
        <v>-119000</v>
      </c>
      <c r="E32">
        <f t="shared" ref="E32" si="4">D49</f>
        <v>-168000</v>
      </c>
      <c r="F32">
        <f t="shared" ref="F32" si="5">E49</f>
        <v>-210000</v>
      </c>
      <c r="G32">
        <f t="shared" ref="G32" si="6">F49</f>
        <v>-245000</v>
      </c>
      <c r="H32">
        <f t="shared" ref="H32" si="7">G49</f>
        <v>-273000</v>
      </c>
      <c r="I32">
        <f t="shared" ref="I32" si="8">H49</f>
        <v>-44000</v>
      </c>
      <c r="J32">
        <f t="shared" ref="J32" si="9">I49</f>
        <v>-58000</v>
      </c>
      <c r="K32">
        <f t="shared" ref="K32" si="10">J49</f>
        <v>-65000</v>
      </c>
      <c r="L32">
        <f t="shared" ref="L32" si="11">K49</f>
        <v>-65000</v>
      </c>
      <c r="M32">
        <f t="shared" ref="M32" si="12">L49</f>
        <v>-65000</v>
      </c>
      <c r="N32">
        <f t="shared" ref="N32" si="13">M49</f>
        <v>-65000</v>
      </c>
    </row>
    <row r="33" spans="1:16" x14ac:dyDescent="0.25">
      <c r="A33" s="1" t="s">
        <v>16</v>
      </c>
      <c r="H33">
        <v>250000</v>
      </c>
    </row>
    <row r="34" spans="1:16" x14ac:dyDescent="0.25">
      <c r="A34" s="1" t="s">
        <v>31</v>
      </c>
      <c r="B34">
        <v>-70000</v>
      </c>
      <c r="C34">
        <v>-70000</v>
      </c>
      <c r="D34">
        <v>-70000</v>
      </c>
      <c r="E34">
        <v>-70000</v>
      </c>
      <c r="F34">
        <v>-70000</v>
      </c>
      <c r="G34">
        <v>-70000</v>
      </c>
      <c r="H34">
        <v>-70000</v>
      </c>
      <c r="I34">
        <v>-70000</v>
      </c>
      <c r="J34">
        <v>-70000</v>
      </c>
      <c r="K34">
        <v>-70000</v>
      </c>
      <c r="L34">
        <v>-70000</v>
      </c>
      <c r="M34">
        <v>-70000</v>
      </c>
      <c r="N34">
        <v>-70000</v>
      </c>
    </row>
    <row r="35" spans="1:16" x14ac:dyDescent="0.25">
      <c r="A35" s="1" t="s">
        <v>15</v>
      </c>
      <c r="B35">
        <v>7000</v>
      </c>
      <c r="C35">
        <v>7000</v>
      </c>
      <c r="D35">
        <v>7000</v>
      </c>
      <c r="E35">
        <v>7000</v>
      </c>
      <c r="F35">
        <v>7000</v>
      </c>
      <c r="G35">
        <v>7000</v>
      </c>
      <c r="H35">
        <v>7000</v>
      </c>
      <c r="I35">
        <v>7000</v>
      </c>
      <c r="J35">
        <v>7000</v>
      </c>
      <c r="K35">
        <v>7000</v>
      </c>
      <c r="L35">
        <v>0</v>
      </c>
      <c r="M35">
        <v>0</v>
      </c>
      <c r="N35">
        <v>0</v>
      </c>
      <c r="O35">
        <f>SUM(B35:N35)</f>
        <v>70000</v>
      </c>
      <c r="P35" t="s">
        <v>10</v>
      </c>
    </row>
    <row r="36" spans="1:16" x14ac:dyDescent="0.25">
      <c r="A36" s="1" t="s">
        <v>15</v>
      </c>
      <c r="C36">
        <v>7000</v>
      </c>
      <c r="D36">
        <v>7000</v>
      </c>
      <c r="E36">
        <v>7000</v>
      </c>
      <c r="F36">
        <v>7000</v>
      </c>
      <c r="G36">
        <v>7000</v>
      </c>
      <c r="H36">
        <v>7000</v>
      </c>
      <c r="I36">
        <v>7000</v>
      </c>
      <c r="J36">
        <v>7000</v>
      </c>
      <c r="K36">
        <v>7000</v>
      </c>
      <c r="L36">
        <v>7000</v>
      </c>
      <c r="M36">
        <v>0</v>
      </c>
      <c r="N36">
        <v>0</v>
      </c>
      <c r="O36">
        <f t="shared" ref="O36:O47" si="14">SUM(B36:N36)</f>
        <v>70000</v>
      </c>
      <c r="P36" t="s">
        <v>11</v>
      </c>
    </row>
    <row r="37" spans="1:16" x14ac:dyDescent="0.25">
      <c r="A37" s="1" t="s">
        <v>15</v>
      </c>
      <c r="D37">
        <v>7000</v>
      </c>
      <c r="E37">
        <v>7000</v>
      </c>
      <c r="F37">
        <v>7000</v>
      </c>
      <c r="G37">
        <v>7000</v>
      </c>
      <c r="H37">
        <v>7000</v>
      </c>
      <c r="I37">
        <v>7000</v>
      </c>
      <c r="J37">
        <v>7000</v>
      </c>
      <c r="K37">
        <v>7000</v>
      </c>
      <c r="L37">
        <v>7000</v>
      </c>
      <c r="M37">
        <v>7000</v>
      </c>
      <c r="N37">
        <v>0</v>
      </c>
      <c r="O37">
        <f t="shared" si="14"/>
        <v>70000</v>
      </c>
      <c r="P37" t="s">
        <v>12</v>
      </c>
    </row>
    <row r="38" spans="1:16" x14ac:dyDescent="0.25">
      <c r="A38" s="1" t="s">
        <v>15</v>
      </c>
      <c r="E38">
        <v>7000</v>
      </c>
      <c r="F38">
        <v>7000</v>
      </c>
      <c r="G38">
        <v>7000</v>
      </c>
      <c r="H38">
        <v>7000</v>
      </c>
      <c r="I38">
        <v>7000</v>
      </c>
      <c r="J38">
        <v>7000</v>
      </c>
      <c r="K38">
        <v>7000</v>
      </c>
      <c r="L38">
        <v>7000</v>
      </c>
      <c r="M38">
        <v>7000</v>
      </c>
      <c r="N38">
        <v>7000</v>
      </c>
      <c r="O38">
        <f t="shared" si="14"/>
        <v>70000</v>
      </c>
      <c r="P38" t="s">
        <v>13</v>
      </c>
    </row>
    <row r="39" spans="1:16" x14ac:dyDescent="0.25">
      <c r="A39" s="1" t="s">
        <v>15</v>
      </c>
      <c r="F39">
        <v>7000</v>
      </c>
      <c r="G39">
        <v>7000</v>
      </c>
      <c r="H39">
        <v>7000</v>
      </c>
      <c r="I39">
        <v>7000</v>
      </c>
      <c r="J39">
        <v>7000</v>
      </c>
      <c r="K39">
        <v>7000</v>
      </c>
      <c r="L39">
        <v>7000</v>
      </c>
      <c r="M39">
        <v>7000</v>
      </c>
      <c r="N39">
        <v>7000</v>
      </c>
      <c r="O39">
        <f t="shared" si="14"/>
        <v>63000</v>
      </c>
    </row>
    <row r="40" spans="1:16" x14ac:dyDescent="0.25">
      <c r="A40" s="1" t="s">
        <v>15</v>
      </c>
      <c r="G40">
        <v>7000</v>
      </c>
      <c r="H40">
        <v>7000</v>
      </c>
      <c r="I40">
        <v>7000</v>
      </c>
      <c r="J40">
        <v>7000</v>
      </c>
      <c r="K40">
        <v>7000</v>
      </c>
      <c r="L40">
        <v>7000</v>
      </c>
      <c r="M40">
        <v>7000</v>
      </c>
      <c r="N40">
        <v>7000</v>
      </c>
      <c r="O40">
        <f t="shared" si="14"/>
        <v>56000</v>
      </c>
    </row>
    <row r="41" spans="1:16" x14ac:dyDescent="0.25">
      <c r="A41" s="1" t="s">
        <v>15</v>
      </c>
      <c r="H41">
        <v>7000</v>
      </c>
      <c r="I41">
        <v>7000</v>
      </c>
      <c r="J41">
        <v>7000</v>
      </c>
      <c r="K41">
        <v>7000</v>
      </c>
      <c r="L41">
        <v>7000</v>
      </c>
      <c r="M41">
        <v>7000</v>
      </c>
      <c r="N41">
        <v>7000</v>
      </c>
      <c r="O41">
        <f t="shared" si="14"/>
        <v>49000</v>
      </c>
    </row>
    <row r="42" spans="1:16" x14ac:dyDescent="0.25">
      <c r="A42" s="1" t="s">
        <v>15</v>
      </c>
      <c r="I42">
        <v>7000</v>
      </c>
      <c r="J42">
        <v>7000</v>
      </c>
      <c r="K42">
        <v>7000</v>
      </c>
      <c r="L42">
        <v>7000</v>
      </c>
      <c r="M42">
        <v>7000</v>
      </c>
      <c r="N42">
        <v>7000</v>
      </c>
      <c r="O42">
        <f t="shared" si="14"/>
        <v>42000</v>
      </c>
    </row>
    <row r="43" spans="1:16" x14ac:dyDescent="0.25">
      <c r="A43" s="1" t="s">
        <v>15</v>
      </c>
      <c r="J43">
        <v>7000</v>
      </c>
      <c r="K43">
        <v>7000</v>
      </c>
      <c r="L43">
        <v>7000</v>
      </c>
      <c r="M43">
        <v>7000</v>
      </c>
      <c r="N43">
        <v>7000</v>
      </c>
      <c r="O43">
        <f t="shared" si="14"/>
        <v>35000</v>
      </c>
    </row>
    <row r="44" spans="1:16" x14ac:dyDescent="0.25">
      <c r="A44" s="1" t="s">
        <v>15</v>
      </c>
      <c r="K44">
        <v>7000</v>
      </c>
      <c r="L44">
        <v>7000</v>
      </c>
      <c r="M44">
        <v>7000</v>
      </c>
      <c r="N44">
        <v>7000</v>
      </c>
      <c r="O44">
        <f t="shared" si="14"/>
        <v>28000</v>
      </c>
    </row>
    <row r="45" spans="1:16" x14ac:dyDescent="0.25">
      <c r="A45" s="1" t="s">
        <v>15</v>
      </c>
      <c r="L45">
        <v>7000</v>
      </c>
      <c r="M45">
        <v>7000</v>
      </c>
      <c r="N45">
        <v>7000</v>
      </c>
      <c r="O45">
        <f t="shared" si="14"/>
        <v>21000</v>
      </c>
    </row>
    <row r="46" spans="1:16" x14ac:dyDescent="0.25">
      <c r="A46" s="1" t="s">
        <v>15</v>
      </c>
      <c r="M46">
        <v>7000</v>
      </c>
      <c r="N46">
        <v>7000</v>
      </c>
      <c r="O46">
        <f t="shared" si="14"/>
        <v>14000</v>
      </c>
    </row>
    <row r="47" spans="1:16" x14ac:dyDescent="0.25">
      <c r="A47" s="1" t="s">
        <v>15</v>
      </c>
      <c r="N47">
        <v>7000</v>
      </c>
      <c r="O47">
        <f t="shared" si="14"/>
        <v>7000</v>
      </c>
    </row>
    <row r="49" spans="1:15" x14ac:dyDescent="0.25">
      <c r="A49" s="1" t="s">
        <v>23</v>
      </c>
      <c r="B49">
        <f t="shared" ref="B49" si="15">SUM(B32:B48)</f>
        <v>-63000</v>
      </c>
      <c r="C49">
        <f t="shared" ref="C49" si="16">SUM(C32:C48)</f>
        <v>-119000</v>
      </c>
      <c r="D49">
        <f t="shared" ref="D49" si="17">SUM(D32:D48)</f>
        <v>-168000</v>
      </c>
      <c r="E49">
        <f t="shared" ref="E49" si="18">SUM(E32:E48)</f>
        <v>-210000</v>
      </c>
      <c r="F49">
        <f t="shared" ref="F49" si="19">SUM(F32:F48)</f>
        <v>-245000</v>
      </c>
      <c r="G49">
        <f t="shared" ref="G49" si="20">SUM(G32:G48)</f>
        <v>-273000</v>
      </c>
      <c r="H49">
        <f t="shared" ref="H49" si="21">SUM(H32:H48)</f>
        <v>-44000</v>
      </c>
      <c r="I49">
        <f t="shared" ref="I49" si="22">SUM(I32:I48)</f>
        <v>-58000</v>
      </c>
      <c r="J49">
        <f t="shared" ref="J49" si="23">SUM(J32:J48)</f>
        <v>-65000</v>
      </c>
      <c r="K49">
        <f t="shared" ref="K49" si="24">SUM(K32:K48)</f>
        <v>-65000</v>
      </c>
      <c r="L49">
        <f t="shared" ref="L49" si="25">SUM(L32:L48)</f>
        <v>-65000</v>
      </c>
      <c r="M49">
        <f t="shared" ref="M49" si="26">SUM(M32:M48)</f>
        <v>-65000</v>
      </c>
      <c r="N49">
        <f t="shared" ref="N49" si="27">SUM(N32:N48)</f>
        <v>-65000</v>
      </c>
    </row>
    <row r="50" spans="1:15" x14ac:dyDescent="0.25">
      <c r="A50" s="1" t="s">
        <v>21</v>
      </c>
    </row>
    <row r="51" spans="1:15" x14ac:dyDescent="0.25">
      <c r="A51" s="1" t="s">
        <v>30</v>
      </c>
      <c r="B51">
        <v>-63000</v>
      </c>
      <c r="C51">
        <f>SUM(C34:C36)</f>
        <v>-56000</v>
      </c>
      <c r="D51">
        <f>SUM(D34:D37)</f>
        <v>-49000</v>
      </c>
      <c r="E51">
        <f>SUM(E34:E38)</f>
        <v>-42000</v>
      </c>
      <c r="F51">
        <f>SUM(F34:F39)</f>
        <v>-35000</v>
      </c>
      <c r="G51">
        <f>SUM(G34:G40)</f>
        <v>-28000</v>
      </c>
      <c r="H51">
        <f>SUM(H34:H41)</f>
        <v>-21000</v>
      </c>
      <c r="I51">
        <f>SUM(I34:I42)</f>
        <v>-14000</v>
      </c>
      <c r="J51">
        <f>SUM(J34:J43)</f>
        <v>-7000</v>
      </c>
      <c r="K51">
        <f>SUM(K34:K44)</f>
        <v>0</v>
      </c>
      <c r="L51">
        <f>SUM(L34:L45)</f>
        <v>0</v>
      </c>
      <c r="M51">
        <f>SUM(M34:M46)</f>
        <v>0</v>
      </c>
      <c r="O51">
        <f>SUM(B51:N51)</f>
        <v>-315000</v>
      </c>
    </row>
    <row r="52" spans="1:15" x14ac:dyDescent="0.25">
      <c r="A52" s="1" t="s">
        <v>25</v>
      </c>
      <c r="H52">
        <v>250000</v>
      </c>
      <c r="O52" s="2">
        <f>SUM(H52:N52)</f>
        <v>250000</v>
      </c>
    </row>
    <row r="53" spans="1:15" x14ac:dyDescent="0.25">
      <c r="O53">
        <f>SUM(O51:O52)</f>
        <v>-65000</v>
      </c>
    </row>
  </sheetData>
  <pageMargins left="0.7" right="0.7" top="0.75" bottom="0.75" header="0.3" footer="0.3"/>
  <pageSetup scale="65" orientation="landscape" r:id="rId1"/>
  <headerFooter>
    <oddHeader>&amp;RDPU Exhibit 2.1 Dir
Docket No. 16-035-36
Thomson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Thomson</dc:creator>
  <cp:lastModifiedBy>laurieharris</cp:lastModifiedBy>
  <cp:lastPrinted>2016-10-27T21:43:06Z</cp:lastPrinted>
  <dcterms:created xsi:type="dcterms:W3CDTF">2016-10-19T21:37:05Z</dcterms:created>
  <dcterms:modified xsi:type="dcterms:W3CDTF">2016-11-09T22:41:31Z</dcterms:modified>
</cp:coreProperties>
</file>