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7256" windowHeight="5916"/>
  </bookViews>
  <sheets>
    <sheet name="Exh. 2-E EV Budget Alloc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11" i="1" l="1"/>
  <c r="M10" i="1"/>
  <c r="M9" i="1"/>
  <c r="M6" i="1"/>
  <c r="E17" i="1" l="1"/>
  <c r="I12" i="1"/>
  <c r="E12" i="1"/>
  <c r="I11" i="1"/>
  <c r="E11" i="1"/>
  <c r="I10" i="1"/>
  <c r="I9" i="1"/>
  <c r="E9" i="1"/>
  <c r="I7" i="1"/>
  <c r="I6" i="1"/>
  <c r="I17" i="1" s="1"/>
  <c r="G6" i="1"/>
  <c r="E6" i="1"/>
  <c r="M12" i="1" l="1"/>
  <c r="M17" i="1" s="1"/>
  <c r="I20" i="1" l="1"/>
</calcChain>
</file>

<file path=xl/sharedStrings.xml><?xml version="1.0" encoding="utf-8"?>
<sst xmlns="http://schemas.openxmlformats.org/spreadsheetml/2006/main" count="26" uniqueCount="24">
  <si>
    <t>EV Program Budget Costs / Committed Funds by Year</t>
  </si>
  <si>
    <t>2017 EV Budget Costs / Committed Funds</t>
  </si>
  <si>
    <t>2018 EV Budget Costs / Committed Funds</t>
  </si>
  <si>
    <t xml:space="preserve">Prescriptive Incentives Completed
Q3 2017 </t>
  </si>
  <si>
    <t>Custom Incentives Committed 
Q3 - Q4 2017</t>
  </si>
  <si>
    <t>Total 2017</t>
  </si>
  <si>
    <t>Prescriptive Incentives Completed 
Q4 2017 - Q3 2018</t>
  </si>
  <si>
    <t>Custom Incentives Committed
 Q1 - Q4 2018</t>
  </si>
  <si>
    <t>Total 2018</t>
  </si>
  <si>
    <t>TOU Incentives</t>
  </si>
  <si>
    <t>TOU Load Research Incentives</t>
  </si>
  <si>
    <t>TOU Meters</t>
  </si>
  <si>
    <t>AC Level 2 Incentives (Single Port)</t>
  </si>
  <si>
    <t>AC Level 2 Incentives (Multiple Port)</t>
  </si>
  <si>
    <t>DC Fast Charger Incentives</t>
  </si>
  <si>
    <t>Custom Project Incentives</t>
  </si>
  <si>
    <t>Administration</t>
  </si>
  <si>
    <t>Outreach &amp; Awareness</t>
  </si>
  <si>
    <t>Total</t>
  </si>
  <si>
    <t>TOTAL ALLOCATED BUDGET FOR ALL YEARS</t>
  </si>
  <si>
    <t>2019 EV Budget Costs / Committed Funds</t>
  </si>
  <si>
    <t>Prescriptive Incentives Completed 
Q4 2018 - Q3 2019</t>
  </si>
  <si>
    <t>Custom Incentives Committed
 Q1 - Q4 2019</t>
  </si>
  <si>
    <t>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</si>
</sst>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164" fontId="5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164" fontId="4" fillId="0" borderId="0" xfId="1" applyNumberFormat="1" applyFont="1" applyAlignment="1">
      <alignment horizontal="center" vertical="center"/>
    </xf>
    <xf numFmtId="164" fontId="4" fillId="3" borderId="0" xfId="1" applyNumberFormat="1" applyFont="1" applyFill="1" applyAlignment="1">
      <alignment horizontal="center" vertical="center"/>
    </xf>
    <xf numFmtId="164" fontId="0" fillId="0" borderId="0" xfId="0" applyNumberFormat="1"/>
    <xf numFmtId="164" fontId="4" fillId="0" borderId="0" xfId="1" applyNumberFormat="1" applyFont="1" applyFill="1" applyAlignment="1">
      <alignment horizontal="center" vertical="center"/>
    </xf>
    <xf numFmtId="164" fontId="5" fillId="0" borderId="0" xfId="1" applyNumberFormat="1" applyFont="1" applyFill="1" applyAlignment="1">
      <alignment horizontal="center" vertical="center"/>
    </xf>
    <xf numFmtId="44" fontId="5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4"/>
  <sheetViews>
    <sheetView tabSelected="1" zoomScale="82" zoomScaleNormal="82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20" sqref="L20"/>
    </sheetView>
  </sheetViews>
  <sheetFormatPr defaultRowHeight="14.4" x14ac:dyDescent="0.3"/>
  <cols>
    <col min="1" max="1" width="5" customWidth="1"/>
    <col min="2" max="2" width="34" bestFit="1" customWidth="1"/>
    <col min="3" max="3" width="19.88671875" customWidth="1"/>
    <col min="4" max="4" width="18.33203125" customWidth="1"/>
    <col min="5" max="5" width="14.109375" customWidth="1"/>
    <col min="6" max="6" width="2.88671875" customWidth="1"/>
    <col min="7" max="7" width="20" customWidth="1"/>
    <col min="8" max="8" width="17.44140625" customWidth="1"/>
    <col min="9" max="9" width="14.88671875" customWidth="1"/>
    <col min="10" max="10" width="2.44140625" customWidth="1"/>
    <col min="11" max="11" width="20" customWidth="1"/>
    <col min="12" max="12" width="17.44140625" customWidth="1"/>
    <col min="13" max="13" width="16.5546875" bestFit="1" customWidth="1"/>
  </cols>
  <sheetData>
    <row r="1" spans="2:13" ht="20.25" customHeight="1" x14ac:dyDescent="0.4">
      <c r="B1" s="14" t="s">
        <v>0</v>
      </c>
      <c r="C1" s="14"/>
      <c r="D1" s="14"/>
      <c r="E1" s="14"/>
      <c r="F1" s="14"/>
      <c r="G1" s="14"/>
      <c r="H1" s="14"/>
      <c r="I1" s="14"/>
      <c r="J1" s="14"/>
    </row>
    <row r="2" spans="2:13" x14ac:dyDescent="0.3">
      <c r="B2" s="1"/>
    </row>
    <row r="3" spans="2:13" x14ac:dyDescent="0.3">
      <c r="C3" s="15" t="s">
        <v>1</v>
      </c>
      <c r="D3" s="16"/>
      <c r="E3" s="17"/>
      <c r="G3" s="15" t="s">
        <v>2</v>
      </c>
      <c r="H3" s="16"/>
      <c r="I3" s="17"/>
      <c r="K3" s="15" t="s">
        <v>20</v>
      </c>
      <c r="L3" s="16"/>
      <c r="M3" s="17"/>
    </row>
    <row r="4" spans="2:13" ht="55.2" x14ac:dyDescent="0.3">
      <c r="C4" s="2" t="s">
        <v>3</v>
      </c>
      <c r="D4" s="2" t="s">
        <v>4</v>
      </c>
      <c r="E4" s="2" t="s">
        <v>5</v>
      </c>
      <c r="G4" s="2" t="s">
        <v>6</v>
      </c>
      <c r="H4" s="2" t="s">
        <v>7</v>
      </c>
      <c r="I4" s="2" t="s">
        <v>8</v>
      </c>
      <c r="K4" s="2" t="s">
        <v>21</v>
      </c>
      <c r="L4" s="2" t="s">
        <v>22</v>
      </c>
      <c r="M4" s="2" t="s">
        <v>23</v>
      </c>
    </row>
    <row r="6" spans="2:13" x14ac:dyDescent="0.3">
      <c r="B6" s="3" t="s">
        <v>9</v>
      </c>
      <c r="C6" s="4">
        <v>2800</v>
      </c>
      <c r="D6" s="4"/>
      <c r="E6" s="4">
        <f>SUM(C6:D6)</f>
        <v>2800</v>
      </c>
      <c r="F6" s="4"/>
      <c r="G6" s="4">
        <f>22400</f>
        <v>22400</v>
      </c>
      <c r="H6" s="4"/>
      <c r="I6" s="4">
        <f>SUM(G6:H6)</f>
        <v>22400</v>
      </c>
      <c r="K6" s="4">
        <v>29400</v>
      </c>
      <c r="L6" s="13"/>
      <c r="M6" s="4">
        <f>SUM(K6:L6)</f>
        <v>29400</v>
      </c>
    </row>
    <row r="7" spans="2:13" x14ac:dyDescent="0.3">
      <c r="B7" s="3" t="s">
        <v>10</v>
      </c>
      <c r="C7" s="4"/>
      <c r="D7" s="4"/>
      <c r="E7" s="4"/>
      <c r="F7" s="4"/>
      <c r="G7" s="4">
        <v>10000</v>
      </c>
      <c r="H7" s="4"/>
      <c r="I7" s="4">
        <f>SUM(G7:H7)</f>
        <v>10000</v>
      </c>
      <c r="K7" s="12">
        <v>17000</v>
      </c>
      <c r="L7" s="13"/>
      <c r="M7" s="4">
        <f>SUM(K7:L7)</f>
        <v>17000</v>
      </c>
    </row>
    <row r="8" spans="2:13" x14ac:dyDescent="0.3">
      <c r="B8" s="3" t="s">
        <v>11</v>
      </c>
      <c r="C8" s="4"/>
      <c r="D8" s="4"/>
      <c r="E8" s="4"/>
      <c r="F8" s="4"/>
      <c r="G8" s="4"/>
      <c r="H8" s="4"/>
      <c r="I8" s="4">
        <v>79393.61</v>
      </c>
      <c r="K8" s="13"/>
      <c r="L8" s="13"/>
      <c r="M8" s="13">
        <v>554.48</v>
      </c>
    </row>
    <row r="9" spans="2:13" x14ac:dyDescent="0.3">
      <c r="B9" s="3" t="s">
        <v>12</v>
      </c>
      <c r="C9" s="4">
        <v>65309</v>
      </c>
      <c r="D9" s="4"/>
      <c r="E9" s="4">
        <f>SUM(C9:D9)</f>
        <v>65309</v>
      </c>
      <c r="F9" s="4"/>
      <c r="G9" s="4">
        <v>102907.04</v>
      </c>
      <c r="H9" s="4"/>
      <c r="I9" s="4">
        <f>SUM(G9:H9)</f>
        <v>102907.04</v>
      </c>
      <c r="K9" s="13">
        <v>108013.58</v>
      </c>
      <c r="L9" s="13"/>
      <c r="M9" s="13">
        <f>SUM(K9:L9)</f>
        <v>108013.58</v>
      </c>
    </row>
    <row r="10" spans="2:13" x14ac:dyDescent="0.3">
      <c r="B10" s="3" t="s">
        <v>13</v>
      </c>
      <c r="C10" s="4"/>
      <c r="D10" s="4"/>
      <c r="E10" s="4"/>
      <c r="F10" s="4"/>
      <c r="G10" s="4">
        <v>189844.24</v>
      </c>
      <c r="H10" s="4"/>
      <c r="I10" s="4">
        <f>SUM(G10:H10)</f>
        <v>189844.24</v>
      </c>
      <c r="K10" s="13">
        <v>520440.58</v>
      </c>
      <c r="L10" s="13"/>
      <c r="M10" s="13">
        <f>SUM(K10:L10)</f>
        <v>520440.58</v>
      </c>
    </row>
    <row r="11" spans="2:13" x14ac:dyDescent="0.3">
      <c r="B11" s="3" t="s">
        <v>14</v>
      </c>
      <c r="C11" s="4">
        <v>54618</v>
      </c>
      <c r="D11" s="4"/>
      <c r="E11" s="4">
        <f>SUM(C11:D11)</f>
        <v>54618</v>
      </c>
      <c r="F11" s="4"/>
      <c r="G11" s="4">
        <v>97877.5</v>
      </c>
      <c r="H11" s="4"/>
      <c r="I11" s="4">
        <f>SUM(G11:H11)</f>
        <v>97877.5</v>
      </c>
      <c r="K11" s="13">
        <v>265678.33</v>
      </c>
      <c r="L11" s="13"/>
      <c r="M11" s="13">
        <f>SUM(K11:L11)</f>
        <v>265678.33</v>
      </c>
    </row>
    <row r="12" spans="2:13" x14ac:dyDescent="0.3">
      <c r="B12" s="3" t="s">
        <v>15</v>
      </c>
      <c r="C12" s="4"/>
      <c r="D12" s="4">
        <v>1359874</v>
      </c>
      <c r="E12" s="4">
        <f>SUM(C12:D12)</f>
        <v>1359874</v>
      </c>
      <c r="F12" s="4"/>
      <c r="G12" s="4"/>
      <c r="H12" s="4">
        <v>998500</v>
      </c>
      <c r="I12" s="4">
        <f>SUM(G12:H12)</f>
        <v>998500</v>
      </c>
      <c r="K12" s="13"/>
      <c r="L12" s="13">
        <v>669439.49</v>
      </c>
      <c r="M12" s="13">
        <f>SUM(K12:L12)</f>
        <v>669439.49</v>
      </c>
    </row>
    <row r="13" spans="2:13" x14ac:dyDescent="0.3">
      <c r="B13" s="3"/>
      <c r="C13" s="4"/>
      <c r="D13" s="4"/>
      <c r="E13" s="4"/>
      <c r="F13" s="4"/>
      <c r="G13" s="4"/>
      <c r="H13" s="4"/>
      <c r="I13" s="4"/>
      <c r="K13" s="13"/>
      <c r="L13" s="13"/>
      <c r="M13" s="13"/>
    </row>
    <row r="14" spans="2:13" x14ac:dyDescent="0.3">
      <c r="B14" s="3" t="s">
        <v>16</v>
      </c>
      <c r="C14" s="4"/>
      <c r="D14" s="4"/>
      <c r="E14" s="4">
        <v>176176</v>
      </c>
      <c r="F14" s="4"/>
      <c r="G14" s="4"/>
      <c r="H14" s="4"/>
      <c r="I14" s="4">
        <v>175427.07</v>
      </c>
      <c r="K14" s="13"/>
      <c r="L14" s="13"/>
      <c r="M14" s="13">
        <v>127958.88</v>
      </c>
    </row>
    <row r="15" spans="2:13" x14ac:dyDescent="0.3">
      <c r="B15" s="3" t="s">
        <v>17</v>
      </c>
      <c r="C15" s="4"/>
      <c r="D15" s="4"/>
      <c r="E15" s="4">
        <v>133751</v>
      </c>
      <c r="F15" s="4"/>
      <c r="G15" s="4"/>
      <c r="H15" s="4"/>
      <c r="I15" s="4">
        <v>109478.83</v>
      </c>
      <c r="K15" s="13"/>
      <c r="L15" s="13"/>
      <c r="M15" s="13">
        <v>261514.66</v>
      </c>
    </row>
    <row r="16" spans="2:13" x14ac:dyDescent="0.3">
      <c r="C16" s="5"/>
      <c r="G16" s="5"/>
      <c r="H16" s="5"/>
      <c r="I16" s="5"/>
      <c r="K16" s="5"/>
      <c r="L16" s="5"/>
      <c r="M16" s="5"/>
    </row>
    <row r="17" spans="2:13" x14ac:dyDescent="0.3">
      <c r="B17" s="6"/>
      <c r="C17" s="5"/>
      <c r="D17" s="7" t="s">
        <v>18</v>
      </c>
      <c r="E17" s="8">
        <f>SUM(E6:E16)</f>
        <v>1792528</v>
      </c>
      <c r="G17" s="5"/>
      <c r="H17" s="7" t="s">
        <v>18</v>
      </c>
      <c r="I17" s="8">
        <f>SUM(I6:I16)</f>
        <v>1785828.2900000003</v>
      </c>
      <c r="K17" s="5"/>
      <c r="L17" s="7" t="s">
        <v>18</v>
      </c>
      <c r="M17" s="8">
        <f>SUM(M6:M16)</f>
        <v>1999999.9999999998</v>
      </c>
    </row>
    <row r="18" spans="2:13" x14ac:dyDescent="0.3">
      <c r="G18" s="5"/>
      <c r="H18" s="5"/>
      <c r="I18" s="5"/>
      <c r="K18" s="5"/>
      <c r="L18" s="5"/>
      <c r="M18" s="5"/>
    </row>
    <row r="19" spans="2:13" x14ac:dyDescent="0.3">
      <c r="G19" s="5"/>
      <c r="H19" s="5"/>
      <c r="I19" s="5"/>
      <c r="K19" s="5"/>
      <c r="L19" s="5"/>
      <c r="M19" s="5"/>
    </row>
    <row r="20" spans="2:13" x14ac:dyDescent="0.3">
      <c r="E20" s="18" t="s">
        <v>19</v>
      </c>
      <c r="F20" s="18"/>
      <c r="G20" s="18"/>
      <c r="H20" s="18"/>
      <c r="I20" s="9">
        <f>+E17+I17+M17</f>
        <v>5578356.29</v>
      </c>
      <c r="M20" s="11"/>
    </row>
    <row r="24" spans="2:13" x14ac:dyDescent="0.3">
      <c r="M24" s="10"/>
    </row>
  </sheetData>
  <mergeCells count="5">
    <mergeCell ref="B1:J1"/>
    <mergeCell ref="C3:E3"/>
    <mergeCell ref="G3:I3"/>
    <mergeCell ref="E20:H20"/>
    <mergeCell ref="K3:M3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2-E EV Budget Allocation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2020-04-29T16:02:33Z</dcterms:created>
  <dcterms:modified xsi:type="dcterms:W3CDTF">2020-04-30T18:22:25Z</dcterms:modified>
  <cp:contentStatus/>
</cp:coreProperties>
</file>