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26\"/>
    </mc:Choice>
  </mc:AlternateContent>
  <bookViews>
    <workbookView xWindow="0" yWindow="0" windowWidth="28800" windowHeight="12435"/>
  </bookViews>
  <sheets>
    <sheet name="Revised Table 4" sheetId="2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'Revised Table 4'!$A$1:$M$16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3" i="2"/>
  <c r="D12" i="2"/>
  <c r="D10" i="2"/>
  <c r="D9" i="2"/>
  <c r="D8" i="2"/>
  <c r="D7" i="2"/>
  <c r="M14" i="2"/>
  <c r="L14" i="2"/>
  <c r="K14" i="2"/>
  <c r="J14" i="2"/>
  <c r="H14" i="2"/>
  <c r="G14" i="2"/>
  <c r="F14" i="2"/>
  <c r="E14" i="2"/>
  <c r="I11" i="2"/>
  <c r="D11" i="2" s="1"/>
  <c r="I5" i="2"/>
  <c r="D5" i="2" s="1"/>
  <c r="I14" i="2" l="1"/>
  <c r="D14" i="2" s="1"/>
  <c r="D16" i="2" l="1"/>
</calcChain>
</file>

<file path=xl/sharedStrings.xml><?xml version="1.0" encoding="utf-8"?>
<sst xmlns="http://schemas.openxmlformats.org/spreadsheetml/2006/main" count="20" uniqueCount="20">
  <si>
    <t>Order</t>
  </si>
  <si>
    <t>Program Total</t>
  </si>
  <si>
    <t>Program Revenue</t>
  </si>
  <si>
    <t>Program Expenditures:</t>
  </si>
  <si>
    <t>Incentive</t>
  </si>
  <si>
    <t>331190, 338901</t>
  </si>
  <si>
    <t>Program Administration</t>
  </si>
  <si>
    <t>331191; 338902</t>
  </si>
  <si>
    <t>Marketing</t>
  </si>
  <si>
    <t>331192; 338903</t>
  </si>
  <si>
    <t>Program Development</t>
  </si>
  <si>
    <t>331193' 338904</t>
  </si>
  <si>
    <t>Expired Deposits</t>
  </si>
  <si>
    <t>331194; 338905</t>
  </si>
  <si>
    <t>Cool Keeper program</t>
  </si>
  <si>
    <t>Total Expenditures</t>
  </si>
  <si>
    <t>Interest</t>
  </si>
  <si>
    <t>USIP Account Balance</t>
  </si>
  <si>
    <t>Utah Solar Incentive Program Account - Through April 30, 2020</t>
  </si>
  <si>
    <t>Revised Table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</si>
</sst>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 applyFill="1"/>
    <xf numFmtId="37" fontId="2" fillId="0" borderId="0" xfId="0" applyNumberFormat="1" applyFont="1" applyFill="1"/>
    <xf numFmtId="43" fontId="2" fillId="0" borderId="0" xfId="0" applyNumberFormat="1" applyFont="1" applyFill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3" xfId="0" applyFont="1" applyFill="1" applyBorder="1"/>
    <xf numFmtId="164" fontId="2" fillId="0" borderId="4" xfId="1" applyNumberFormat="1" applyFont="1" applyFill="1" applyBorder="1"/>
    <xf numFmtId="164" fontId="2" fillId="0" borderId="5" xfId="1" applyNumberFormat="1" applyFont="1" applyFill="1" applyBorder="1"/>
    <xf numFmtId="164" fontId="2" fillId="0" borderId="11" xfId="1" applyNumberFormat="1" applyFont="1" applyFill="1" applyBorder="1"/>
    <xf numFmtId="0" fontId="2" fillId="0" borderId="7" xfId="0" applyFont="1" applyFill="1" applyBorder="1"/>
    <xf numFmtId="0" fontId="2" fillId="0" borderId="5" xfId="0" applyFont="1" applyFill="1" applyBorder="1"/>
    <xf numFmtId="0" fontId="2" fillId="0" borderId="11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6" xfId="1" applyNumberFormat="1" applyFont="1" applyFill="1" applyBorder="1"/>
    <xf numFmtId="164" fontId="2" fillId="0" borderId="5" xfId="2" applyNumberFormat="1" applyFont="1" applyFill="1" applyBorder="1"/>
    <xf numFmtId="164" fontId="2" fillId="0" borderId="12" xfId="1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164" fontId="2" fillId="0" borderId="16" xfId="1" applyNumberFormat="1" applyFont="1" applyFill="1" applyBorder="1"/>
    <xf numFmtId="164" fontId="2" fillId="0" borderId="17" xfId="1" applyNumberFormat="1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37" fontId="2" fillId="0" borderId="0" xfId="0" applyNumberFormat="1" applyFont="1" applyFill="1" applyBorder="1"/>
    <xf numFmtId="43" fontId="2" fillId="0" borderId="0" xfId="0" applyNumberFormat="1" applyFont="1" applyFill="1" applyBorder="1"/>
    <xf numFmtId="164" fontId="2" fillId="0" borderId="0" xfId="0" applyNumberFormat="1" applyFont="1" applyFill="1" applyBorder="1"/>
    <xf numFmtId="41" fontId="2" fillId="0" borderId="0" xfId="1" applyNumberFormat="1" applyFont="1" applyFill="1" applyBorder="1"/>
    <xf numFmtId="0" fontId="3" fillId="0" borderId="0" xfId="0" applyFont="1" applyFill="1" applyBorder="1"/>
    <xf numFmtId="164" fontId="2" fillId="0" borderId="0" xfId="1" applyNumberFormat="1" applyFont="1" applyFill="1" applyBorder="1"/>
    <xf numFmtId="0" fontId="3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164" fontId="2" fillId="0" borderId="0" xfId="2" applyNumberFormat="1" applyFont="1" applyFill="1" applyBorder="1"/>
    <xf numFmtId="43" fontId="2" fillId="0" borderId="0" xfId="1" applyFont="1" applyFill="1" applyBorder="1"/>
    <xf numFmtId="0" fontId="2" fillId="0" borderId="0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1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3" applyFont="1" applyFill="1" applyBorder="1" applyAlignment="1"/>
    <xf numFmtId="164" fontId="2" fillId="2" borderId="5" xfId="1" applyNumberFormat="1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Comma" xfId="1" builtinId="3"/>
    <cellStyle name="Comma 6" xfId="2"/>
    <cellStyle name="Normal" xfId="0" builtinId="0"/>
    <cellStyle name="Normal 1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TEP\2019%20STEP%20report\Drafts%20from%20Project%20Managers\backup\16.0%20USIP%20Work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Costs through 2018"/>
      <sheetName val="Estimated Costs 2019-2023"/>
    </sheetNames>
    <sheetDataSet>
      <sheetData sheetId="0">
        <row r="20">
          <cell r="I20">
            <v>-6323285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workbookViewId="0">
      <selection activeCell="O15" sqref="O15"/>
    </sheetView>
  </sheetViews>
  <sheetFormatPr defaultColWidth="8.85546875" defaultRowHeight="15" x14ac:dyDescent="0.25"/>
  <cols>
    <col min="1" max="1" width="8.85546875" style="1"/>
    <col min="2" max="2" width="12.140625" style="1" customWidth="1"/>
    <col min="3" max="3" width="14.140625" style="1" customWidth="1"/>
    <col min="4" max="4" width="12.85546875" style="1" bestFit="1" customWidth="1"/>
    <col min="5" max="5" width="9.7109375" style="1" bestFit="1" customWidth="1"/>
    <col min="6" max="8" width="11.28515625" style="1" bestFit="1" customWidth="1"/>
    <col min="9" max="10" width="11.140625" style="1" customWidth="1"/>
    <col min="11" max="11" width="11.140625" style="1" bestFit="1" customWidth="1"/>
    <col min="12" max="13" width="11.140625" style="1" customWidth="1"/>
    <col min="14" max="16" width="8.85546875" style="1"/>
    <col min="17" max="17" width="11.7109375" style="1" bestFit="1" customWidth="1"/>
    <col min="18" max="16384" width="8.85546875" style="1"/>
  </cols>
  <sheetData>
    <row r="1" spans="1:13" ht="18.75" x14ac:dyDescent="0.3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thickBot="1" x14ac:dyDescent="0.3"/>
    <row r="3" spans="1:13" x14ac:dyDescent="0.25">
      <c r="A3" s="51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x14ac:dyDescent="0.25">
      <c r="A4" s="5"/>
      <c r="B4" s="6"/>
      <c r="C4" s="7" t="s">
        <v>0</v>
      </c>
      <c r="D4" s="8" t="s">
        <v>1</v>
      </c>
      <c r="E4" s="8">
        <v>2012</v>
      </c>
      <c r="F4" s="8">
        <v>2013</v>
      </c>
      <c r="G4" s="8">
        <v>2014</v>
      </c>
      <c r="H4" s="8">
        <v>2015</v>
      </c>
      <c r="I4" s="8">
        <v>2016</v>
      </c>
      <c r="J4" s="8">
        <v>2017</v>
      </c>
      <c r="K4" s="8">
        <v>2018</v>
      </c>
      <c r="L4" s="8">
        <v>2019</v>
      </c>
      <c r="M4" s="9">
        <v>2020</v>
      </c>
    </row>
    <row r="5" spans="1:13" x14ac:dyDescent="0.25">
      <c r="A5" s="10" t="s">
        <v>2</v>
      </c>
      <c r="B5" s="11"/>
      <c r="C5" s="11"/>
      <c r="D5" s="12">
        <f>SUM(E5:M5)</f>
        <v>-25269989.100000001</v>
      </c>
      <c r="E5" s="12">
        <v>-961324</v>
      </c>
      <c r="F5" s="12">
        <v>-6293704</v>
      </c>
      <c r="G5" s="12">
        <v>-6320828</v>
      </c>
      <c r="H5" s="12">
        <v>-6317639</v>
      </c>
      <c r="I5" s="12">
        <f>'[1]Actual Costs through 2018'!$I$20</f>
        <v>-6323285</v>
      </c>
      <c r="J5" s="13">
        <v>-308633.09999999998</v>
      </c>
      <c r="K5" s="13"/>
      <c r="L5" s="13">
        <v>227376</v>
      </c>
      <c r="M5" s="14">
        <v>1028048</v>
      </c>
    </row>
    <row r="6" spans="1:13" x14ac:dyDescent="0.25">
      <c r="A6" s="15" t="s">
        <v>3</v>
      </c>
      <c r="B6" s="4"/>
      <c r="C6" s="4"/>
      <c r="D6" s="13"/>
      <c r="E6" s="13"/>
      <c r="F6" s="13"/>
      <c r="G6" s="13"/>
      <c r="H6" s="13"/>
      <c r="I6" s="13"/>
      <c r="J6" s="16"/>
      <c r="K6" s="16"/>
      <c r="L6" s="16"/>
      <c r="M6" s="17"/>
    </row>
    <row r="7" spans="1:13" x14ac:dyDescent="0.25">
      <c r="A7" s="15"/>
      <c r="B7" s="18" t="s">
        <v>4</v>
      </c>
      <c r="C7" s="18" t="s">
        <v>5</v>
      </c>
      <c r="D7" s="13">
        <f t="shared" ref="D7:D15" si="0">SUM(E7:M7)</f>
        <v>22645346.300000001</v>
      </c>
      <c r="E7" s="13">
        <v>0</v>
      </c>
      <c r="F7" s="13">
        <v>981796</v>
      </c>
      <c r="G7" s="13">
        <v>2328676</v>
      </c>
      <c r="H7" s="13">
        <v>3292006.02</v>
      </c>
      <c r="I7" s="13">
        <v>4884763</v>
      </c>
      <c r="J7" s="13">
        <v>4766962.6000000006</v>
      </c>
      <c r="K7" s="13">
        <v>3459712.6800000011</v>
      </c>
      <c r="L7" s="13">
        <v>2317571</v>
      </c>
      <c r="M7" s="14">
        <v>613859</v>
      </c>
    </row>
    <row r="8" spans="1:13" x14ac:dyDescent="0.25">
      <c r="A8" s="15"/>
      <c r="B8" s="18" t="s">
        <v>6</v>
      </c>
      <c r="C8" s="18" t="s">
        <v>7</v>
      </c>
      <c r="D8" s="13">
        <f t="shared" si="0"/>
        <v>1298814.68</v>
      </c>
      <c r="E8" s="13">
        <v>0</v>
      </c>
      <c r="F8" s="13">
        <v>253665</v>
      </c>
      <c r="G8" s="13">
        <v>322664</v>
      </c>
      <c r="H8" s="13">
        <v>173247.9</v>
      </c>
      <c r="I8" s="13">
        <v>412866</v>
      </c>
      <c r="J8" s="13">
        <v>94787.940000000046</v>
      </c>
      <c r="K8" s="13">
        <v>27097.839999999989</v>
      </c>
      <c r="L8" s="13">
        <v>13807</v>
      </c>
      <c r="M8" s="14">
        <v>679</v>
      </c>
    </row>
    <row r="9" spans="1:13" x14ac:dyDescent="0.25">
      <c r="A9" s="15"/>
      <c r="B9" s="18" t="s">
        <v>8</v>
      </c>
      <c r="C9" s="18" t="s">
        <v>9</v>
      </c>
      <c r="D9" s="13">
        <f t="shared" si="0"/>
        <v>132494.78</v>
      </c>
      <c r="E9" s="13">
        <v>55905</v>
      </c>
      <c r="F9" s="13">
        <v>35744</v>
      </c>
      <c r="G9" s="13">
        <v>25995</v>
      </c>
      <c r="H9" s="13">
        <v>14514.78</v>
      </c>
      <c r="I9" s="13">
        <v>336</v>
      </c>
      <c r="J9" s="13">
        <v>0</v>
      </c>
      <c r="K9" s="13">
        <v>0</v>
      </c>
      <c r="L9" s="13">
        <v>0</v>
      </c>
      <c r="M9" s="14">
        <v>0</v>
      </c>
    </row>
    <row r="10" spans="1:13" x14ac:dyDescent="0.25">
      <c r="A10" s="15"/>
      <c r="B10" s="18" t="s">
        <v>10</v>
      </c>
      <c r="C10" s="18" t="s">
        <v>11</v>
      </c>
      <c r="D10" s="13">
        <f t="shared" si="0"/>
        <v>130465</v>
      </c>
      <c r="E10" s="13">
        <v>30748</v>
      </c>
      <c r="F10" s="13">
        <v>99140</v>
      </c>
      <c r="G10" s="13">
        <v>577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</row>
    <row r="11" spans="1:13" x14ac:dyDescent="0.25">
      <c r="A11" s="15"/>
      <c r="B11" s="18" t="s">
        <v>12</v>
      </c>
      <c r="C11" s="18" t="s">
        <v>13</v>
      </c>
      <c r="D11" s="13">
        <f t="shared" si="0"/>
        <v>-397989.95</v>
      </c>
      <c r="E11" s="13">
        <v>0</v>
      </c>
      <c r="F11" s="13">
        <v>0</v>
      </c>
      <c r="G11" s="13">
        <v>0</v>
      </c>
      <c r="H11" s="50">
        <v>-36821</v>
      </c>
      <c r="I11" s="13">
        <f>-140784.16+36821.4</f>
        <v>-103962.76000000001</v>
      </c>
      <c r="J11" s="13">
        <v>-99568.44</v>
      </c>
      <c r="K11" s="13">
        <v>0</v>
      </c>
      <c r="L11" s="13">
        <v>-157637.75</v>
      </c>
      <c r="M11" s="14">
        <v>0</v>
      </c>
    </row>
    <row r="12" spans="1:13" x14ac:dyDescent="0.25">
      <c r="A12" s="15"/>
      <c r="B12" s="18"/>
      <c r="C12" s="18">
        <v>408641</v>
      </c>
      <c r="D12" s="13">
        <f t="shared" si="0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0</v>
      </c>
    </row>
    <row r="13" spans="1:13" x14ac:dyDescent="0.25">
      <c r="A13" s="15"/>
      <c r="B13" s="18" t="s">
        <v>14</v>
      </c>
      <c r="C13" s="18"/>
      <c r="D13" s="19">
        <f t="shared" si="0"/>
        <v>-200000</v>
      </c>
      <c r="E13" s="13">
        <v>0</v>
      </c>
      <c r="F13" s="13">
        <v>0</v>
      </c>
      <c r="G13" s="13">
        <v>0</v>
      </c>
      <c r="H13" s="13">
        <v>0</v>
      </c>
      <c r="I13" s="20">
        <v>-200000</v>
      </c>
      <c r="J13" s="19">
        <v>0</v>
      </c>
      <c r="K13" s="19">
        <v>0</v>
      </c>
      <c r="L13" s="19">
        <v>0</v>
      </c>
      <c r="M13" s="21">
        <v>0</v>
      </c>
    </row>
    <row r="14" spans="1:13" x14ac:dyDescent="0.25">
      <c r="A14" s="22" t="s">
        <v>15</v>
      </c>
      <c r="B14" s="18"/>
      <c r="C14" s="18"/>
      <c r="D14" s="13">
        <f t="shared" si="0"/>
        <v>23609130.809999999</v>
      </c>
      <c r="E14" s="12">
        <f t="shared" ref="E14:J14" si="1">SUM(E7:E13)</f>
        <v>86653</v>
      </c>
      <c r="F14" s="12">
        <f t="shared" si="1"/>
        <v>1370345</v>
      </c>
      <c r="G14" s="12">
        <f t="shared" si="1"/>
        <v>2677912</v>
      </c>
      <c r="H14" s="12">
        <f t="shared" si="1"/>
        <v>3442947.6999999997</v>
      </c>
      <c r="I14" s="12">
        <f t="shared" si="1"/>
        <v>4994002.24</v>
      </c>
      <c r="J14" s="13">
        <f t="shared" si="1"/>
        <v>4762182.1000000006</v>
      </c>
      <c r="K14" s="13">
        <f>SUM(K7:K13)</f>
        <v>3486810.5200000009</v>
      </c>
      <c r="L14" s="13">
        <f>SUM(L7:L13)</f>
        <v>2173740.25</v>
      </c>
      <c r="M14" s="14">
        <f>SUM(M7:M13)</f>
        <v>614538</v>
      </c>
    </row>
    <row r="15" spans="1:13" x14ac:dyDescent="0.25">
      <c r="A15" s="15" t="s">
        <v>16</v>
      </c>
      <c r="B15" s="4"/>
      <c r="C15" s="4"/>
      <c r="D15" s="13">
        <f t="shared" si="0"/>
        <v>-3533932.09</v>
      </c>
      <c r="E15" s="13">
        <v>-5995</v>
      </c>
      <c r="F15" s="13">
        <v>-219165</v>
      </c>
      <c r="G15" s="13">
        <v>-473909</v>
      </c>
      <c r="H15" s="13">
        <v>-721711.53</v>
      </c>
      <c r="I15" s="13">
        <v>-685628.36</v>
      </c>
      <c r="J15" s="13">
        <v>-627424.65</v>
      </c>
      <c r="K15" s="13">
        <v>-569937.55000000005</v>
      </c>
      <c r="L15" s="13">
        <v>-147937</v>
      </c>
      <c r="M15" s="14">
        <v>-82224</v>
      </c>
    </row>
    <row r="16" spans="1:13" ht="15.75" thickBot="1" x14ac:dyDescent="0.3">
      <c r="A16" s="23" t="s">
        <v>17</v>
      </c>
      <c r="B16" s="24"/>
      <c r="C16" s="25"/>
      <c r="D16" s="26">
        <f>D5+D14+D15</f>
        <v>-5194790.3800000027</v>
      </c>
      <c r="E16" s="27"/>
      <c r="F16" s="27"/>
      <c r="G16" s="27"/>
      <c r="H16" s="27"/>
      <c r="I16" s="27"/>
      <c r="J16" s="28"/>
      <c r="K16" s="28"/>
      <c r="L16" s="28"/>
      <c r="M16" s="29"/>
    </row>
    <row r="17" spans="1:17" x14ac:dyDescent="0.25">
      <c r="D17" s="4"/>
      <c r="I17" s="2"/>
      <c r="K17" s="3"/>
    </row>
    <row r="18" spans="1:17" s="4" customFormat="1" x14ac:dyDescent="0.25">
      <c r="I18" s="30"/>
      <c r="K18" s="31"/>
    </row>
    <row r="19" spans="1:17" s="4" customFormat="1" x14ac:dyDescent="0.25">
      <c r="A19" s="34"/>
      <c r="I19" s="35"/>
      <c r="Q19" s="32"/>
    </row>
    <row r="20" spans="1:17" s="4" customFormat="1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7" s="4" customForma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7" s="4" customFormat="1" x14ac:dyDescent="0.25">
      <c r="A22" s="37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7" s="4" customFormat="1" x14ac:dyDescent="0.25">
      <c r="A23" s="37"/>
      <c r="B23" s="37"/>
      <c r="C23" s="37"/>
      <c r="D23" s="39"/>
      <c r="E23" s="39"/>
      <c r="F23" s="39"/>
      <c r="G23" s="39"/>
      <c r="H23" s="39"/>
      <c r="I23" s="39"/>
      <c r="J23" s="33"/>
      <c r="K23" s="40"/>
      <c r="L23" s="33"/>
    </row>
    <row r="24" spans="1:17" s="4" customFormat="1" x14ac:dyDescent="0.25">
      <c r="A24" s="37"/>
      <c r="B24" s="37"/>
      <c r="C24" s="37"/>
      <c r="D24" s="39"/>
      <c r="E24" s="39"/>
      <c r="F24" s="39"/>
      <c r="G24" s="39"/>
      <c r="H24" s="39"/>
      <c r="I24" s="39"/>
      <c r="J24" s="37"/>
      <c r="K24" s="37"/>
      <c r="L24" s="37"/>
    </row>
    <row r="25" spans="1:17" s="4" customFormat="1" x14ac:dyDescent="0.25">
      <c r="A25" s="37"/>
      <c r="B25" s="41"/>
      <c r="C25" s="41"/>
      <c r="D25" s="39"/>
      <c r="E25" s="39"/>
      <c r="F25" s="39"/>
      <c r="G25" s="39"/>
      <c r="H25" s="39"/>
      <c r="I25" s="39"/>
      <c r="J25" s="39"/>
      <c r="K25" s="39"/>
      <c r="L25" s="39"/>
    </row>
    <row r="26" spans="1:17" s="4" customFormat="1" x14ac:dyDescent="0.25">
      <c r="A26" s="37"/>
      <c r="B26" s="41"/>
      <c r="C26" s="41"/>
      <c r="D26" s="39"/>
      <c r="E26" s="39"/>
      <c r="F26" s="39"/>
      <c r="G26" s="39"/>
      <c r="H26" s="39"/>
      <c r="I26" s="39"/>
      <c r="J26" s="39"/>
      <c r="K26" s="39"/>
      <c r="L26" s="39"/>
    </row>
    <row r="27" spans="1:17" s="4" customFormat="1" x14ac:dyDescent="0.25">
      <c r="A27" s="37"/>
      <c r="B27" s="41"/>
      <c r="C27" s="41"/>
      <c r="D27" s="39"/>
      <c r="E27" s="39"/>
      <c r="F27" s="39"/>
      <c r="G27" s="39"/>
      <c r="H27" s="39"/>
      <c r="I27" s="39"/>
      <c r="J27" s="39"/>
      <c r="K27" s="39"/>
      <c r="L27" s="39"/>
    </row>
    <row r="28" spans="1:17" s="4" customFormat="1" x14ac:dyDescent="0.25">
      <c r="A28" s="37"/>
      <c r="B28" s="41"/>
      <c r="C28" s="41"/>
      <c r="D28" s="39"/>
      <c r="E28" s="39"/>
      <c r="F28" s="39"/>
      <c r="G28" s="39"/>
      <c r="H28" s="39"/>
      <c r="I28" s="39"/>
      <c r="J28" s="39"/>
      <c r="K28" s="39"/>
      <c r="L28" s="39"/>
    </row>
    <row r="29" spans="1:17" s="4" customFormat="1" x14ac:dyDescent="0.25">
      <c r="A29" s="37"/>
      <c r="B29" s="41"/>
      <c r="C29" s="41"/>
      <c r="D29" s="39"/>
      <c r="E29" s="39"/>
      <c r="F29" s="39"/>
      <c r="G29" s="39"/>
      <c r="H29" s="35"/>
      <c r="I29" s="39"/>
      <c r="J29" s="39"/>
      <c r="K29" s="39"/>
      <c r="L29" s="39"/>
    </row>
    <row r="30" spans="1:17" s="4" customFormat="1" x14ac:dyDescent="0.25">
      <c r="A30" s="37"/>
      <c r="B30" s="37"/>
      <c r="C30" s="41"/>
      <c r="D30" s="39"/>
      <c r="E30" s="39"/>
      <c r="F30" s="39"/>
      <c r="G30" s="39"/>
      <c r="H30" s="39"/>
      <c r="I30" s="39"/>
      <c r="J30" s="39"/>
      <c r="K30" s="39"/>
      <c r="L30" s="39"/>
    </row>
    <row r="31" spans="1:17" s="4" customFormat="1" x14ac:dyDescent="0.25">
      <c r="A31" s="37"/>
      <c r="B31" s="41"/>
      <c r="C31" s="41"/>
      <c r="D31" s="39"/>
      <c r="E31" s="39"/>
      <c r="F31" s="39"/>
      <c r="G31" s="39"/>
      <c r="H31" s="39"/>
      <c r="I31" s="39"/>
      <c r="J31" s="39"/>
      <c r="K31" s="39"/>
      <c r="L31" s="39"/>
    </row>
    <row r="32" spans="1:17" s="4" customFormat="1" x14ac:dyDescent="0.25">
      <c r="A32" s="42"/>
      <c r="B32" s="41"/>
      <c r="C32" s="41"/>
      <c r="D32" s="39"/>
      <c r="E32" s="39"/>
      <c r="F32" s="39"/>
      <c r="G32" s="39"/>
      <c r="H32" s="39"/>
      <c r="I32" s="39"/>
      <c r="J32" s="39"/>
      <c r="K32" s="39"/>
      <c r="L32" s="39"/>
    </row>
    <row r="33" spans="1:13" s="4" customFormat="1" x14ac:dyDescent="0.25">
      <c r="A33" s="37"/>
      <c r="B33" s="37"/>
      <c r="C33" s="37"/>
      <c r="D33" s="39"/>
      <c r="E33" s="39"/>
      <c r="F33" s="39"/>
      <c r="G33" s="39"/>
      <c r="H33" s="39"/>
      <c r="I33" s="39"/>
      <c r="J33" s="39"/>
      <c r="K33" s="39"/>
      <c r="L33" s="39"/>
    </row>
    <row r="34" spans="1:13" s="4" customFormat="1" x14ac:dyDescent="0.25">
      <c r="A34" s="37"/>
      <c r="B34" s="37"/>
      <c r="C34" s="37"/>
      <c r="D34" s="39"/>
      <c r="E34" s="39"/>
      <c r="F34" s="39"/>
      <c r="G34" s="39"/>
      <c r="H34" s="39"/>
      <c r="I34" s="39"/>
      <c r="J34" s="37"/>
      <c r="K34" s="37"/>
      <c r="L34" s="37"/>
    </row>
    <row r="35" spans="1:13" s="4" customFormat="1" x14ac:dyDescent="0.25"/>
    <row r="36" spans="1:13" s="4" customFormat="1" x14ac:dyDescent="0.25"/>
    <row r="37" spans="1:13" s="4" customFormat="1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3" s="4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3"/>
    </row>
    <row r="39" spans="1:13" s="4" customFormat="1" x14ac:dyDescent="0.2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44"/>
    </row>
    <row r="40" spans="1:13" s="4" customFormat="1" x14ac:dyDescent="0.25">
      <c r="A40" s="37"/>
      <c r="B40" s="37"/>
      <c r="C40" s="37"/>
      <c r="D40" s="35"/>
      <c r="E40" s="33"/>
      <c r="F40" s="33"/>
      <c r="G40" s="33"/>
      <c r="H40" s="33"/>
      <c r="I40" s="33"/>
      <c r="J40" s="33"/>
      <c r="K40" s="33"/>
      <c r="L40" s="33"/>
      <c r="M40" s="45"/>
    </row>
    <row r="41" spans="1:13" s="4" customFormat="1" x14ac:dyDescent="0.25">
      <c r="A41" s="37"/>
      <c r="B41" s="37"/>
      <c r="C41" s="37"/>
      <c r="D41" s="35"/>
      <c r="E41" s="33"/>
      <c r="F41" s="33"/>
      <c r="G41" s="33"/>
      <c r="H41" s="33"/>
      <c r="I41" s="33"/>
      <c r="J41" s="33"/>
      <c r="K41" s="33"/>
      <c r="L41" s="33"/>
      <c r="M41" s="45"/>
    </row>
    <row r="42" spans="1:13" s="4" customFormat="1" x14ac:dyDescent="0.25">
      <c r="A42" s="37"/>
      <c r="B42" s="41"/>
      <c r="C42" s="41"/>
      <c r="D42" s="35"/>
      <c r="E42" s="33"/>
      <c r="F42" s="33"/>
      <c r="G42" s="33"/>
      <c r="H42" s="33"/>
      <c r="I42" s="33"/>
      <c r="J42" s="33"/>
      <c r="K42" s="33"/>
      <c r="L42" s="33"/>
      <c r="M42" s="45"/>
    </row>
    <row r="43" spans="1:13" s="4" customFormat="1" x14ac:dyDescent="0.25">
      <c r="A43" s="37"/>
      <c r="B43" s="41"/>
      <c r="C43" s="41"/>
      <c r="D43" s="35"/>
      <c r="E43" s="33"/>
      <c r="F43" s="33"/>
      <c r="G43" s="33"/>
      <c r="H43" s="33"/>
      <c r="I43" s="33"/>
      <c r="J43" s="33"/>
      <c r="K43" s="33"/>
      <c r="L43" s="33"/>
      <c r="M43" s="45"/>
    </row>
    <row r="44" spans="1:13" s="4" customFormat="1" x14ac:dyDescent="0.25">
      <c r="A44" s="37"/>
      <c r="B44" s="41"/>
      <c r="C44" s="41"/>
      <c r="D44" s="35"/>
      <c r="E44" s="33"/>
      <c r="F44" s="33"/>
      <c r="G44" s="33"/>
      <c r="H44" s="33"/>
      <c r="I44" s="33"/>
      <c r="J44" s="33"/>
      <c r="K44" s="33"/>
      <c r="L44" s="33"/>
      <c r="M44" s="45"/>
    </row>
    <row r="45" spans="1:13" s="4" customFormat="1" x14ac:dyDescent="0.25">
      <c r="A45" s="37"/>
      <c r="B45" s="41"/>
      <c r="C45" s="41"/>
      <c r="D45" s="35"/>
      <c r="E45" s="33"/>
      <c r="F45" s="33"/>
      <c r="G45" s="33"/>
      <c r="H45" s="33"/>
      <c r="I45" s="33"/>
      <c r="J45" s="33"/>
      <c r="K45" s="33"/>
      <c r="L45" s="33"/>
      <c r="M45" s="45"/>
    </row>
    <row r="46" spans="1:13" s="4" customFormat="1" x14ac:dyDescent="0.25">
      <c r="A46" s="37"/>
      <c r="B46" s="41"/>
      <c r="C46" s="41"/>
      <c r="D46" s="35"/>
      <c r="E46" s="33"/>
      <c r="F46" s="33"/>
      <c r="G46" s="33"/>
      <c r="H46" s="33"/>
      <c r="I46" s="33"/>
      <c r="J46" s="33"/>
      <c r="K46" s="33"/>
      <c r="L46" s="33"/>
      <c r="M46" s="45"/>
    </row>
    <row r="47" spans="1:13" s="4" customFormat="1" x14ac:dyDescent="0.25">
      <c r="A47" s="37"/>
      <c r="B47" s="37"/>
      <c r="C47" s="41"/>
      <c r="D47" s="35"/>
      <c r="E47" s="33"/>
      <c r="F47" s="33"/>
      <c r="G47" s="33"/>
      <c r="H47" s="33"/>
      <c r="I47" s="33"/>
      <c r="J47" s="33"/>
      <c r="K47" s="33"/>
      <c r="L47" s="33"/>
      <c r="M47" s="45"/>
    </row>
    <row r="48" spans="1:13" s="4" customFormat="1" x14ac:dyDescent="0.25">
      <c r="A48" s="37"/>
      <c r="B48" s="41"/>
      <c r="C48" s="41"/>
      <c r="D48" s="35"/>
      <c r="E48" s="33"/>
      <c r="F48" s="33"/>
      <c r="G48" s="33"/>
      <c r="H48" s="33"/>
      <c r="I48" s="33"/>
      <c r="J48" s="33"/>
      <c r="K48" s="33"/>
      <c r="L48" s="33"/>
      <c r="M48" s="45"/>
    </row>
    <row r="49" spans="1:13" s="4" customFormat="1" x14ac:dyDescent="0.25">
      <c r="A49" s="42"/>
      <c r="B49" s="41"/>
      <c r="C49" s="41"/>
      <c r="D49" s="35"/>
      <c r="E49" s="33"/>
      <c r="F49" s="33"/>
      <c r="G49" s="33"/>
      <c r="H49" s="33"/>
      <c r="I49" s="33"/>
      <c r="J49" s="46"/>
      <c r="K49" s="46"/>
      <c r="L49" s="46"/>
      <c r="M49" s="47"/>
    </row>
    <row r="50" spans="1:13" s="4" customFormat="1" x14ac:dyDescent="0.25">
      <c r="A50" s="37"/>
      <c r="B50" s="37"/>
      <c r="C50" s="37"/>
      <c r="D50" s="35"/>
      <c r="E50" s="33"/>
      <c r="F50" s="33"/>
      <c r="G50" s="33"/>
      <c r="H50" s="33"/>
      <c r="I50" s="33"/>
      <c r="J50" s="33"/>
      <c r="K50" s="33"/>
      <c r="L50" s="33"/>
      <c r="M50" s="47"/>
    </row>
    <row r="51" spans="1:13" s="4" customFormat="1" x14ac:dyDescent="0.25">
      <c r="A51" s="36"/>
      <c r="B51" s="36"/>
      <c r="C51" s="36"/>
      <c r="D51" s="48"/>
      <c r="E51" s="35"/>
      <c r="F51" s="35"/>
      <c r="G51" s="35"/>
      <c r="H51" s="35"/>
      <c r="I51" s="35"/>
      <c r="J51" s="35"/>
      <c r="K51" s="35"/>
      <c r="L51" s="35"/>
      <c r="M51" s="47"/>
    </row>
    <row r="52" spans="1:13" s="4" customFormat="1" x14ac:dyDescent="0.25">
      <c r="D52" s="32"/>
      <c r="E52" s="32"/>
      <c r="F52" s="32"/>
      <c r="G52" s="32"/>
      <c r="H52" s="32"/>
      <c r="I52" s="32"/>
      <c r="J52" s="32"/>
      <c r="K52" s="32"/>
      <c r="L52" s="32"/>
    </row>
  </sheetData>
  <mergeCells count="2">
    <mergeCell ref="A3:M3"/>
    <mergeCell ref="A1:M1"/>
  </mergeCells>
  <printOptions horizontalCentered="1"/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Table 4</vt:lpstr>
      <vt:lpstr>'Revised Table 4'!Print_Area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Adolphson, Nancy</dc:creator>
  <cp:lastModifiedBy>Fred Nass</cp:lastModifiedBy>
  <cp:lastPrinted>2020-06-09T12:55:51Z</cp:lastPrinted>
  <dcterms:created xsi:type="dcterms:W3CDTF">2019-05-30T17:56:51Z</dcterms:created>
  <dcterms:modified xsi:type="dcterms:W3CDTF">2020-07-01T16:49:30Z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{7ED9A48E-7087-4F29-9DDE-37C5CE68D509}</vt:lpwstr>
  </property>
</Properties>
</file>