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20docs\2003530\"/>
    </mc:Choice>
  </mc:AlternateContent>
  <bookViews>
    <workbookView xWindow="0" yWindow="0" windowWidth="19080" windowHeight="11520"/>
  </bookViews>
  <sheets>
    <sheet name="Queue" sheetId="1" r:id="rId1"/>
    <sheet name="Displacement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Queue!$A$42:$P$45</definedName>
    <definedName name="_Order1" hidden="1">255</definedName>
    <definedName name="_Order2" hidden="1">0</definedName>
    <definedName name="above">OFFSET(!A1,-1,0)</definedName>
    <definedName name="AC_Case" localSheetId="1">[1]Queue!$D$84</definedName>
    <definedName name="AC_Case">Queue!$D$84</definedName>
    <definedName name="Active_CF">[2]!Active_CF</definedName>
    <definedName name="Active_Deg_Method">[2]!Active_Deg_Method</definedName>
    <definedName name="Active_Deg_Rate">[2]!Active_Deg_Rate</definedName>
    <definedName name="Active_Delivery_Point">[2]!Active_Delivery_Point</definedName>
    <definedName name="Active_MW">[2]!Active_MW</definedName>
    <definedName name="Active_Name_Conf">[2]!Active_Name_Conf</definedName>
    <definedName name="Active_Online">[2]!Active_Online</definedName>
    <definedName name="Active_QF_Name">[2]!Active_QF_Name</definedName>
    <definedName name="Active_QF_Queue_Date">[2]!Active_QF_Queue_Date</definedName>
    <definedName name="Active_Status">[2]!Active_Status</definedName>
    <definedName name="anscount" hidden="1">1</definedName>
    <definedName name="Base_Case" localSheetId="1">[1]Queue!$D$81</definedName>
    <definedName name="Base_Case">Queue!$D$81</definedName>
    <definedName name="below">OFFSET(!A1,1,0)</definedName>
    <definedName name="CC_ID_Solar">Queue!$F$132</definedName>
    <definedName name="CC_ID_SolarwS">Queue!$F$114</definedName>
    <definedName name="CC_ID_Wind" localSheetId="1">[1]Queue!$F$138</definedName>
    <definedName name="CC_ID_Wind">Queue!$F$138</definedName>
    <definedName name="CC_ID_WindwS" localSheetId="1">[1]Queue!$F$120</definedName>
    <definedName name="CC_ID_WindwS">Queue!$F$120</definedName>
    <definedName name="CC_OR_Solar" localSheetId="1">[1]Queue!$F$133</definedName>
    <definedName name="CC_OR_Solar">Queue!$F$133</definedName>
    <definedName name="CC_OR_SolarwS" localSheetId="1">[1]Queue!$F$115</definedName>
    <definedName name="CC_OR_SolarwS">Queue!$F$115</definedName>
    <definedName name="CC_OR_WindwS">Queue!$F$121</definedName>
    <definedName name="CC_StdABattery" localSheetId="1">[1]Queue!$F$145</definedName>
    <definedName name="CC_StdABattery">Queue!$F$145</definedName>
    <definedName name="CC_UT_Solar">Queue!$F$134</definedName>
    <definedName name="CC_UT_SolarwS" localSheetId="1">[1]Queue!$F$116</definedName>
    <definedName name="CC_UT_SolarwS">Queue!$F$116</definedName>
    <definedName name="CC_UT_Wind" localSheetId="1">[1]Queue!$F$140</definedName>
    <definedName name="CC_UT_Wind">Queue!$F$140</definedName>
    <definedName name="CC_UT_WindwS">Queue!$F$122</definedName>
    <definedName name="CC_WY_SolarwS" localSheetId="1">[1]Queue!$F$118</definedName>
    <definedName name="CC_WY_SolarwS">Queue!$F$118</definedName>
    <definedName name="CC_WYAE_Wind" localSheetId="1">[1]Queue!$F$142</definedName>
    <definedName name="CC_WYAE_Wind">Queue!$F$142</definedName>
    <definedName name="CC_WYAE_WindwS">Queue!$F$124</definedName>
    <definedName name="CC_YK_Solar">Queue!$F$135</definedName>
    <definedName name="CC_YK_SolarwS" localSheetId="1">[1]Queue!$F$117</definedName>
    <definedName name="CC_YK_SolarwS">Queue!$F$117</definedName>
    <definedName name="CC_YK_WindwS" localSheetId="1">[1]Queue!$F$123</definedName>
    <definedName name="CC_YK_WindwS">Queue!$F$123</definedName>
    <definedName name="ClearCF_Adj">[3]Correlation!#REF!</definedName>
    <definedName name="DeltaCorrelCheck">[3]Correlation!#REF!</definedName>
    <definedName name="left">OFFSET(!A1,0,-1)</definedName>
    <definedName name="limcount" hidden="1">1</definedName>
    <definedName name="_xlnm.Print_Area" localSheetId="1">Displacement!$A$1:$AG$77</definedName>
    <definedName name="_xlnm.Print_Area" localSheetId="0">Queue!$B$1:$H$85</definedName>
    <definedName name="RampLossMonthlyDemand">'[4]Source - Ramp Losses'!$O$46:$P$57</definedName>
    <definedName name="right">OFFSET(!A1,0,1)</definedName>
    <definedName name="Signed_MW" localSheetId="0">Queue!$D$40</definedName>
    <definedName name="SSMonthlyDemand">'[4]Source - Station Use'!$H$78:$H$89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G71" i="2"/>
  <c r="E71" i="2"/>
  <c r="G68" i="2"/>
  <c r="B56" i="2"/>
  <c r="B53" i="2"/>
  <c r="B50" i="2"/>
  <c r="B47" i="2"/>
  <c r="B44" i="2"/>
  <c r="B42" i="2"/>
  <c r="B15" i="2"/>
  <c r="AA14" i="2"/>
  <c r="AC14" i="2"/>
  <c r="B14" i="2"/>
  <c r="AB13" i="2"/>
  <c r="N12" i="2"/>
  <c r="M12" i="2"/>
  <c r="L12" i="2"/>
  <c r="B12" i="2"/>
  <c r="AA11" i="2"/>
  <c r="O11" i="2"/>
  <c r="N11" i="2"/>
  <c r="M11" i="2"/>
  <c r="L11" i="2"/>
  <c r="AC11" i="2"/>
  <c r="AB11" i="2"/>
  <c r="D83" i="1"/>
  <c r="G83" i="1" s="1"/>
  <c r="G60" i="1"/>
  <c r="D59" i="1"/>
  <c r="G59" i="1" s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E79" i="1"/>
  <c r="G42" i="1"/>
  <c r="E40" i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D40" i="1" l="1"/>
  <c r="B83" i="1"/>
  <c r="AC12" i="2"/>
  <c r="AC13" i="2"/>
  <c r="B16" i="2"/>
  <c r="AA12" i="2"/>
  <c r="AB12" i="2"/>
  <c r="O12" i="2"/>
  <c r="AA13" i="2"/>
  <c r="G75" i="2"/>
  <c r="E81" i="1"/>
  <c r="G43" i="1"/>
  <c r="AA15" i="2" l="1"/>
  <c r="B17" i="2"/>
  <c r="AB14" i="2"/>
  <c r="AC15" i="2"/>
  <c r="AB15" i="2"/>
  <c r="D79" i="1"/>
  <c r="D81" i="1" s="1"/>
  <c r="E84" i="1"/>
  <c r="AC16" i="2" l="1"/>
  <c r="B18" i="2"/>
  <c r="AB16" i="2"/>
  <c r="AA16" i="2"/>
  <c r="D84" i="1"/>
  <c r="B19" i="2" l="1"/>
  <c r="AB17" i="2"/>
  <c r="AC17" i="2"/>
  <c r="AA17" i="2"/>
  <c r="AB18" i="2" l="1"/>
  <c r="AA18" i="2"/>
  <c r="B20" i="2"/>
  <c r="AC18" i="2"/>
  <c r="AA19" i="2" l="1"/>
  <c r="B21" i="2"/>
  <c r="AC19" i="2"/>
  <c r="AB19" i="2"/>
  <c r="AA20" i="2" l="1"/>
  <c r="AC20" i="2"/>
  <c r="B22" i="2"/>
  <c r="AB20" i="2"/>
  <c r="AB21" i="2" l="1"/>
  <c r="AC21" i="2"/>
  <c r="AA21" i="2"/>
  <c r="B23" i="2"/>
  <c r="B24" i="2" l="1"/>
  <c r="AB22" i="2"/>
  <c r="AA22" i="2"/>
  <c r="AC22" i="2"/>
  <c r="AC23" i="2" l="1"/>
  <c r="AB23" i="2"/>
  <c r="AA23" i="2"/>
  <c r="B25" i="2"/>
  <c r="AC24" i="2" l="1"/>
  <c r="B26" i="2"/>
  <c r="AA24" i="2"/>
  <c r="AB24" i="2"/>
  <c r="AC25" i="2" l="1"/>
  <c r="AB25" i="2"/>
  <c r="AA25" i="2"/>
  <c r="B27" i="2"/>
  <c r="AB26" i="2" l="1"/>
  <c r="AA26" i="2"/>
  <c r="B28" i="2"/>
  <c r="AC26" i="2"/>
  <c r="AB27" i="2" l="1"/>
  <c r="B29" i="2"/>
  <c r="AA27" i="2"/>
  <c r="AC27" i="2"/>
  <c r="B30" i="2" l="1"/>
  <c r="AC28" i="2"/>
  <c r="AA28" i="2"/>
  <c r="AB28" i="2"/>
  <c r="AC29" i="2" l="1"/>
  <c r="AB29" i="2"/>
  <c r="AA29" i="2"/>
  <c r="B31" i="2"/>
  <c r="AB30" i="2" l="1"/>
  <c r="AA30" i="2"/>
  <c r="B32" i="2"/>
  <c r="AC30" i="2"/>
  <c r="B33" i="2" l="1"/>
  <c r="B34" i="2" l="1"/>
  <c r="B35" i="2" l="1"/>
  <c r="B36" i="2" l="1"/>
  <c r="P35" i="2"/>
  <c r="AA35" i="2" l="1"/>
  <c r="Q35" i="2"/>
  <c r="S35" i="2"/>
  <c r="AC35" i="2"/>
  <c r="K54" i="2"/>
  <c r="K51" i="2"/>
  <c r="K57" i="2"/>
  <c r="K48" i="2"/>
  <c r="P36" i="2"/>
  <c r="K45" i="2"/>
  <c r="I45" i="2"/>
  <c r="R35" i="2"/>
  <c r="AB35" i="2"/>
  <c r="S36" i="2" l="1"/>
  <c r="AC36" i="2"/>
  <c r="AF35" i="2"/>
  <c r="R36" i="2"/>
  <c r="AB36" i="2"/>
  <c r="AA36" i="2"/>
  <c r="Q36" i="2"/>
  <c r="AE35" i="2"/>
  <c r="AE36" i="2" l="1"/>
  <c r="AF36" i="2"/>
  <c r="AA31" i="2" l="1"/>
  <c r="AB31" i="2"/>
  <c r="AC31" i="2"/>
  <c r="AC33" i="2" l="1"/>
  <c r="AA33" i="2"/>
  <c r="AB33" i="2"/>
  <c r="AC32" i="2" l="1"/>
  <c r="AB32" i="2"/>
  <c r="AA32" i="2"/>
  <c r="AC34" i="2"/>
  <c r="AA34" i="2"/>
  <c r="AB34" i="2"/>
  <c r="K43" i="2" l="1"/>
  <c r="K40" i="2" l="1"/>
  <c r="O17" i="2" l="1"/>
  <c r="E67" i="2" l="1"/>
  <c r="E68" i="2" s="1"/>
  <c r="N16" i="2"/>
  <c r="O35" i="2"/>
  <c r="O18" i="2"/>
  <c r="N14" i="2" l="1"/>
  <c r="N29" i="2"/>
  <c r="O19" i="2"/>
  <c r="E75" i="2"/>
  <c r="H68" i="2"/>
  <c r="N21" i="2"/>
  <c r="O28" i="2"/>
  <c r="N20" i="2"/>
  <c r="N34" i="2"/>
  <c r="O20" i="2"/>
  <c r="O31" i="2"/>
  <c r="N22" i="2"/>
  <c r="O14" i="2"/>
  <c r="N19" i="2"/>
  <c r="N31" i="2"/>
  <c r="O21" i="2"/>
  <c r="N26" i="2"/>
  <c r="O32" i="2"/>
  <c r="N28" i="2"/>
  <c r="O22" i="2"/>
  <c r="O33" i="2"/>
  <c r="N24" i="2"/>
  <c r="O16" i="2"/>
  <c r="N35" i="2"/>
  <c r="N23" i="2"/>
  <c r="N33" i="2"/>
  <c r="O13" i="2"/>
  <c r="O25" i="2"/>
  <c r="N15" i="2"/>
  <c r="O23" i="2"/>
  <c r="N30" i="2"/>
  <c r="O24" i="2"/>
  <c r="O29" i="2"/>
  <c r="N25" i="2"/>
  <c r="N27" i="2"/>
  <c r="O15" i="2"/>
  <c r="O30" i="2"/>
  <c r="N17" i="2"/>
  <c r="O26" i="2"/>
  <c r="N13" i="2"/>
  <c r="N32" i="2"/>
  <c r="O27" i="2"/>
  <c r="N18" i="2"/>
  <c r="O34" i="2"/>
  <c r="N36" i="2" l="1"/>
  <c r="I57" i="2" s="1"/>
  <c r="M57" i="2" s="1"/>
  <c r="O36" i="2"/>
  <c r="I51" i="2" s="1"/>
  <c r="M51" i="2" s="1"/>
  <c r="L14" i="2" l="1"/>
  <c r="L15" i="2"/>
  <c r="L16" i="2"/>
  <c r="L17" i="2"/>
  <c r="L18" i="2"/>
  <c r="L20" i="2"/>
  <c r="L19" i="2"/>
  <c r="L22" i="2"/>
  <c r="L24" i="2"/>
  <c r="L23" i="2"/>
  <c r="L26" i="2"/>
  <c r="L25" i="2"/>
  <c r="L27" i="2"/>
  <c r="L28" i="2"/>
  <c r="L29" i="2"/>
  <c r="L30" i="2"/>
  <c r="L34" i="2"/>
  <c r="L33" i="2"/>
  <c r="L32" i="2"/>
  <c r="L31" i="2"/>
  <c r="L21" i="2" l="1"/>
  <c r="L13" i="2"/>
  <c r="L35" i="2"/>
  <c r="L36" i="2" l="1"/>
  <c r="I54" i="2" s="1"/>
  <c r="M54" i="2" s="1"/>
  <c r="M17" i="2" l="1"/>
  <c r="M18" i="2"/>
  <c r="M22" i="2" l="1"/>
  <c r="M24" i="2" l="1"/>
  <c r="M25" i="2"/>
  <c r="M28" i="2" l="1"/>
  <c r="P11" i="2" l="1"/>
  <c r="P17" i="2"/>
  <c r="M14" i="2"/>
  <c r="M16" i="2"/>
  <c r="M19" i="2"/>
  <c r="M26" i="2"/>
  <c r="M29" i="2"/>
  <c r="P15" i="2"/>
  <c r="P14" i="2"/>
  <c r="P12" i="2"/>
  <c r="P13" i="2"/>
  <c r="P16" i="2"/>
  <c r="M34" i="2"/>
  <c r="P19" i="2"/>
  <c r="P21" i="2"/>
  <c r="P18" i="2"/>
  <c r="R13" i="2" l="1"/>
  <c r="AF13" i="2" s="1"/>
  <c r="Q13" i="2"/>
  <c r="AE13" i="2" s="1"/>
  <c r="S13" i="2"/>
  <c r="R12" i="2"/>
  <c r="AF12" i="2" s="1"/>
  <c r="Q12" i="2"/>
  <c r="AE12" i="2" s="1"/>
  <c r="S12" i="2"/>
  <c r="R15" i="2"/>
  <c r="AF15" i="2" s="1"/>
  <c r="S15" i="2"/>
  <c r="Q15" i="2"/>
  <c r="AE15" i="2" s="1"/>
  <c r="S21" i="2"/>
  <c r="R21" i="2"/>
  <c r="AF21" i="2" s="1"/>
  <c r="Q21" i="2"/>
  <c r="AE21" i="2" s="1"/>
  <c r="S19" i="2"/>
  <c r="R19" i="2"/>
  <c r="AF19" i="2" s="1"/>
  <c r="Q19" i="2"/>
  <c r="AE19" i="2" s="1"/>
  <c r="M33" i="2"/>
  <c r="R11" i="2"/>
  <c r="AF11" i="2" s="1"/>
  <c r="S11" i="2"/>
  <c r="Q11" i="2"/>
  <c r="AE11" i="2" s="1"/>
  <c r="Q18" i="2"/>
  <c r="AE18" i="2" s="1"/>
  <c r="S18" i="2"/>
  <c r="R18" i="2"/>
  <c r="AF18" i="2" s="1"/>
  <c r="R16" i="2"/>
  <c r="AF16" i="2" s="1"/>
  <c r="S16" i="2"/>
  <c r="Q16" i="2"/>
  <c r="AE16" i="2" s="1"/>
  <c r="Q14" i="2"/>
  <c r="AE14" i="2" s="1"/>
  <c r="S14" i="2"/>
  <c r="R14" i="2"/>
  <c r="AF14" i="2" s="1"/>
  <c r="S17" i="2"/>
  <c r="R17" i="2"/>
  <c r="AF17" i="2" s="1"/>
  <c r="Q17" i="2"/>
  <c r="AE17" i="2" s="1"/>
  <c r="M35" i="2"/>
  <c r="P20" i="2"/>
  <c r="S20" i="2" l="1"/>
  <c r="R20" i="2"/>
  <c r="AF20" i="2" s="1"/>
  <c r="Q20" i="2"/>
  <c r="AE20" i="2" s="1"/>
  <c r="P22" i="2"/>
  <c r="M13" i="2" l="1"/>
  <c r="M15" i="2"/>
  <c r="M21" i="2"/>
  <c r="M20" i="2"/>
  <c r="M23" i="2"/>
  <c r="M27" i="2"/>
  <c r="M30" i="2"/>
  <c r="M31" i="2"/>
  <c r="M32" i="2"/>
  <c r="M36" i="2"/>
  <c r="R22" i="2"/>
  <c r="AF22" i="2" s="1"/>
  <c r="S22" i="2"/>
  <c r="Q22" i="2"/>
  <c r="AE22" i="2" s="1"/>
  <c r="P24" i="2"/>
  <c r="P23" i="2"/>
  <c r="Q24" i="2" l="1"/>
  <c r="AE24" i="2" s="1"/>
  <c r="R24" i="2"/>
  <c r="AF24" i="2" s="1"/>
  <c r="S24" i="2"/>
  <c r="R23" i="2"/>
  <c r="AF23" i="2" s="1"/>
  <c r="S23" i="2"/>
  <c r="Q23" i="2"/>
  <c r="AE23" i="2" s="1"/>
  <c r="I48" i="2"/>
  <c r="M48" i="2" s="1"/>
  <c r="P25" i="2"/>
  <c r="S25" i="2" l="1"/>
  <c r="Q25" i="2"/>
  <c r="AE25" i="2" s="1"/>
  <c r="R25" i="2"/>
  <c r="AF25" i="2" s="1"/>
  <c r="P26" i="2" l="1"/>
  <c r="P27" i="2"/>
  <c r="Q26" i="2" l="1"/>
  <c r="AE26" i="2" s="1"/>
  <c r="R26" i="2"/>
  <c r="AF26" i="2" s="1"/>
  <c r="S26" i="2"/>
  <c r="S27" i="2"/>
  <c r="R27" i="2"/>
  <c r="AF27" i="2" s="1"/>
  <c r="Q27" i="2"/>
  <c r="AE27" i="2" s="1"/>
  <c r="P28" i="2" l="1"/>
  <c r="S28" i="2" l="1"/>
  <c r="Q28" i="2"/>
  <c r="AE28" i="2" s="1"/>
  <c r="R28" i="2"/>
  <c r="AF28" i="2" s="1"/>
  <c r="P29" i="2"/>
  <c r="R29" i="2" l="1"/>
  <c r="AF29" i="2" s="1"/>
  <c r="S29" i="2"/>
  <c r="Q29" i="2"/>
  <c r="AE29" i="2" s="1"/>
  <c r="P30" i="2"/>
  <c r="Q30" i="2" l="1"/>
  <c r="AE30" i="2" s="1"/>
  <c r="S30" i="2"/>
  <c r="R30" i="2"/>
  <c r="AF30" i="2" s="1"/>
  <c r="K31" i="2" l="1"/>
  <c r="P31" i="2" l="1"/>
  <c r="R31" i="2" l="1"/>
  <c r="AF31" i="2" s="1"/>
  <c r="S31" i="2"/>
  <c r="Q31" i="2"/>
  <c r="AE31" i="2" s="1"/>
  <c r="P32" i="2"/>
  <c r="P34" i="2"/>
  <c r="P33" i="2"/>
  <c r="Q33" i="2" l="1"/>
  <c r="AE33" i="2" s="1"/>
  <c r="S33" i="2"/>
  <c r="R33" i="2"/>
  <c r="AF33" i="2" s="1"/>
  <c r="Q32" i="2"/>
  <c r="AE32" i="2" s="1"/>
  <c r="R32" i="2"/>
  <c r="AF32" i="2" s="1"/>
  <c r="S32" i="2"/>
  <c r="R34" i="2"/>
  <c r="AF34" i="2" s="1"/>
  <c r="S34" i="2"/>
  <c r="Q34" i="2"/>
  <c r="AE34" i="2" s="1"/>
  <c r="K20" i="2" l="1"/>
  <c r="K21" i="2"/>
  <c r="K23" i="2"/>
  <c r="K26" i="2"/>
  <c r="K11" i="2"/>
  <c r="K18" i="2"/>
  <c r="K19" i="2"/>
  <c r="K25" i="2"/>
  <c r="K28" i="2"/>
  <c r="K14" i="2" l="1"/>
  <c r="K12" i="2"/>
  <c r="K15" i="2"/>
  <c r="K13" i="2"/>
  <c r="K16" i="2"/>
  <c r="K17" i="2"/>
  <c r="K22" i="2"/>
  <c r="K24" i="2"/>
  <c r="K27" i="2"/>
  <c r="K29" i="2"/>
  <c r="K32" i="2"/>
  <c r="K34" i="2"/>
  <c r="K33" i="2" l="1"/>
  <c r="K30" i="2" l="1"/>
  <c r="K36" i="2"/>
  <c r="K35" i="2"/>
  <c r="I43" i="2" l="1"/>
  <c r="I40" i="2" l="1"/>
  <c r="M43" i="2"/>
</calcChain>
</file>

<file path=xl/sharedStrings.xml><?xml version="1.0" encoding="utf-8"?>
<sst xmlns="http://schemas.openxmlformats.org/spreadsheetml/2006/main" count="203" uniqueCount="109">
  <si>
    <t>Contracts Queue</t>
  </si>
  <si>
    <t>No.</t>
  </si>
  <si>
    <t>Signed Contracts</t>
  </si>
  <si>
    <t>Partial Displacement</t>
  </si>
  <si>
    <t>Name plate</t>
  </si>
  <si>
    <t>CF</t>
  </si>
  <si>
    <t>Capacity Contribution</t>
  </si>
  <si>
    <t>Start Date</t>
  </si>
  <si>
    <t>Cypress Creek Renewables - Merrill Solar LLC</t>
  </si>
  <si>
    <t>OR Solar 5, LLC (Merrill Solar) (ORSOLAR5 PPA QF)</t>
  </si>
  <si>
    <t>Graphite Solar I</t>
  </si>
  <si>
    <t>Mariah Wind</t>
  </si>
  <si>
    <t>Orem Family wind</t>
  </si>
  <si>
    <t>Horseshoe Solar</t>
  </si>
  <si>
    <t>Rocket Solar</t>
  </si>
  <si>
    <t>Skysol Solar QF</t>
  </si>
  <si>
    <t>Total Signed MW</t>
  </si>
  <si>
    <t>Potential QF Contracts</t>
  </si>
  <si>
    <t>QF - 516 - WY - Wind</t>
  </si>
  <si>
    <t>QF - 517 - WY - Wind</t>
  </si>
  <si>
    <t>QF - 527 - WY - Wind</t>
  </si>
  <si>
    <t>QF - 538 - OR - Solar</t>
  </si>
  <si>
    <t>QF - 505 - WY - Solar</t>
  </si>
  <si>
    <t>QF - 442 - WY - Solar</t>
  </si>
  <si>
    <t>QF - 506 - WY - Solar</t>
  </si>
  <si>
    <t>QF - 508 - WY - Solar</t>
  </si>
  <si>
    <t>QF - 544 - OR - Solar</t>
  </si>
  <si>
    <t>QF - 545 - WY - Solar</t>
  </si>
  <si>
    <t>QF - 546 - WY - Solar</t>
  </si>
  <si>
    <t>QF - 547 - UT - Gas</t>
  </si>
  <si>
    <t>QF - 548 - OR - Solar</t>
  </si>
  <si>
    <t>QF - 549 - OR - Solar</t>
  </si>
  <si>
    <t>QF - 550 - OR - Solar</t>
  </si>
  <si>
    <t>QF - 551 - OR - Solar</t>
  </si>
  <si>
    <t>QF - 552 - OR - Solar</t>
  </si>
  <si>
    <t>QF - 553 - WA - Solar</t>
  </si>
  <si>
    <t>QF - 554 - UT - Solar</t>
  </si>
  <si>
    <t>Total Potential MW</t>
  </si>
  <si>
    <t>Total Partial Displacement</t>
  </si>
  <si>
    <t>Partial Displacement after QF</t>
  </si>
  <si>
    <t>Wind</t>
  </si>
  <si>
    <t>Type</t>
  </si>
  <si>
    <t>Partial Displacement Adjusted for Solar Degradation</t>
  </si>
  <si>
    <t>MW Capacity (July)</t>
  </si>
  <si>
    <t>Cumulative</t>
  </si>
  <si>
    <t>Base Case  Displacement (CC Adjusted and degraded)</t>
  </si>
  <si>
    <t>AC Case  Displacement (CC Adjusted and degraded)</t>
  </si>
  <si>
    <t>Year</t>
  </si>
  <si>
    <t>2019 IRP (Nameplate MW)</t>
  </si>
  <si>
    <t>Deferral type</t>
  </si>
  <si>
    <t>IRP Thermal</t>
  </si>
  <si>
    <t>IRP Battery</t>
  </si>
  <si>
    <t xml:space="preserve">IRP SolarwB </t>
  </si>
  <si>
    <t xml:space="preserve">IRP WindwB </t>
  </si>
  <si>
    <t xml:space="preserve">IRP Wind </t>
  </si>
  <si>
    <t>IRP FOT Summer</t>
  </si>
  <si>
    <t>IRP FOT Winter</t>
  </si>
  <si>
    <t>IRP FOT Flat</t>
  </si>
  <si>
    <t>Thermal</t>
  </si>
  <si>
    <t>Battery</t>
  </si>
  <si>
    <t>SolarwB</t>
  </si>
  <si>
    <t>WindwB</t>
  </si>
  <si>
    <t>Total Remaining Potential After Thermal, Solar, Wind Deferral</t>
  </si>
  <si>
    <t>FOT Summer</t>
  </si>
  <si>
    <t>FOT Winter</t>
  </si>
  <si>
    <t>FOT Flat</t>
  </si>
  <si>
    <t>New QF</t>
  </si>
  <si>
    <t>Base Case</t>
  </si>
  <si>
    <t>AC Case</t>
  </si>
  <si>
    <t xml:space="preserve">    Before Solar Degradation</t>
  </si>
  <si>
    <t xml:space="preserve">    After Solar Degradation</t>
  </si>
  <si>
    <t>CCCT</t>
  </si>
  <si>
    <t>Geothermal</t>
  </si>
  <si>
    <t>Solar_wS_UTS</t>
  </si>
  <si>
    <t>Solar_wS_UTN</t>
  </si>
  <si>
    <t>Solar_wS_WY_JB</t>
  </si>
  <si>
    <t>Solar_wS_OR</t>
  </si>
  <si>
    <t>Solar_wS_YK</t>
  </si>
  <si>
    <t>Wind_WYAE</t>
  </si>
  <si>
    <t>Wind UT</t>
  </si>
  <si>
    <t>Wind ID</t>
  </si>
  <si>
    <t>Wind_wS ID</t>
  </si>
  <si>
    <t>Wind_wS YK</t>
  </si>
  <si>
    <t>Battery_UTS</t>
  </si>
  <si>
    <t>IRP19Battery_WYSW</t>
  </si>
  <si>
    <t>IRP19Battery_ID</t>
  </si>
  <si>
    <t>IRP19Battery_OR_SO</t>
  </si>
  <si>
    <t>IRP19Battery_OR_WVP</t>
  </si>
  <si>
    <t>IRP19Battery_OR_Portland</t>
  </si>
  <si>
    <t>IRP19Battery_WA_WW</t>
  </si>
  <si>
    <t>IRP19Battery_WA_YK</t>
  </si>
  <si>
    <t>IRP19_SCCT_NTN_2030_185MW_2</t>
  </si>
  <si>
    <t>IRP19_SCCT_WYSW_2037_185MW_1</t>
  </si>
  <si>
    <t>IRP19_SCCT_WYSW_2037_185MW_2</t>
  </si>
  <si>
    <t>IRP19_SCCT_WV_2037_221MW_1</t>
  </si>
  <si>
    <t>IRP19_SCCT_WV_2037_221MW_2</t>
  </si>
  <si>
    <t>Gateway South WYAE to Clover Transmission Upgrade Defferral</t>
  </si>
  <si>
    <t>Transmission Upgrade Capacity to Use in GRID (MW) without Deferral</t>
  </si>
  <si>
    <t>MW</t>
  </si>
  <si>
    <t>Transmission Capacity Reliability Benefit</t>
  </si>
  <si>
    <t>Difference</t>
  </si>
  <si>
    <t>Adjustment Factor for Transmission Deferral-Gateway South WYAE to Clover Transmission Upgrade Capacity</t>
  </si>
  <si>
    <t>Transmission Upgrade Capacity to Use in GRID (MW) After deferral</t>
  </si>
  <si>
    <r>
      <t xml:space="preserve">Total Tran Capacity WY East &gt; Clover starting 12/31/2023 </t>
    </r>
    <r>
      <rPr>
        <b/>
        <u val="singleAccounting"/>
        <sz val="7.7"/>
        <color theme="1"/>
        <rFont val="Calibri"/>
        <family val="2"/>
      </rPr>
      <t>Before Deferral</t>
    </r>
  </si>
  <si>
    <r>
      <t>Total Tran Capacity WY East &gt; Clover starting 12/31/2023After</t>
    </r>
    <r>
      <rPr>
        <b/>
        <u val="singleAccounting"/>
        <sz val="7.7"/>
        <color theme="1"/>
        <rFont val="Calibri"/>
        <family val="2"/>
      </rPr>
      <t xml:space="preserve"> Deferral</t>
    </r>
  </si>
  <si>
    <t>Utah 2020.Q1</t>
  </si>
  <si>
    <t>IRP19_CCCT_DJ_2037_505MW</t>
  </si>
  <si>
    <t>IRP19_SCCT_NTN_2026_185MW</t>
  </si>
  <si>
    <t>IRP19_SCCT_NTN_2030_185MW_1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</si>
</sst>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_(* #,##0_);[Red]_(* \(#,##0\);_(* &quot;-&quot;_);_(@_)"/>
    <numFmt numFmtId="165" formatCode="0.000%"/>
    <numFmt numFmtId="166" formatCode="0.0%"/>
    <numFmt numFmtId="167" formatCode="yyyy\ mm\ dd"/>
    <numFmt numFmtId="168" formatCode="0.0"/>
    <numFmt numFmtId="169" formatCode="#,##0.0_);\(#,##0.0\)"/>
    <numFmt numFmtId="170" formatCode="_(* #,##0.00_);[Red]_(* \(#,##0.00\);_(* &quot;-&quot;_);_(@_)"/>
    <numFmt numFmtId="171" formatCode="_(* #,##0_);_(* \(#,##0\);_(* &quot;-&quot;??_);_(@_)"/>
    <numFmt numFmtId="172" formatCode="_(* #,##0.0_);[Red]_(* \(#,##0.0\);_(* &quot;-&quot;_);_(@_)"/>
    <numFmt numFmtId="173" formatCode="_(* #,##0.0_);_(* \(#,##0.0\);_(* &quot;-&quot;??_);_(@_)"/>
    <numFmt numFmtId="174" formatCode="_(* #,##0.0_);_(* \(#,##0.0\);_(* &quot;-&quot;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 val="singleAccounting"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Calibri"/>
      <family val="2"/>
      <scheme val="minor"/>
    </font>
    <font>
      <b/>
      <u val="singleAccounting"/>
      <sz val="7.7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164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58">
    <xf numFmtId="164" fontId="0" fillId="0" borderId="0" xfId="0"/>
    <xf numFmtId="164" fontId="3" fillId="0" borderId="0" xfId="0" applyFont="1" applyFill="1"/>
    <xf numFmtId="164" fontId="3" fillId="0" borderId="0" xfId="3" applyFont="1" applyFill="1"/>
    <xf numFmtId="165" fontId="3" fillId="0" borderId="0" xfId="0" applyNumberFormat="1" applyFont="1" applyFill="1"/>
    <xf numFmtId="164" fontId="3" fillId="0" borderId="0" xfId="0" applyFont="1" applyFill="1" applyBorder="1"/>
    <xf numFmtId="164" fontId="6" fillId="0" borderId="0" xfId="3" applyFont="1" applyFill="1" applyBorder="1" applyAlignment="1">
      <alignment horizontal="centerContinuous"/>
    </xf>
    <xf numFmtId="164" fontId="3" fillId="0" borderId="0" xfId="0" applyFont="1" applyFill="1" applyBorder="1" applyAlignment="1">
      <alignment horizontal="centerContinuous"/>
    </xf>
    <xf numFmtId="0" fontId="5" fillId="0" borderId="6" xfId="3" applyNumberFormat="1" applyFont="1" applyFill="1" applyBorder="1" applyAlignment="1">
      <alignment horizontal="centerContinuous" wrapText="1"/>
    </xf>
    <xf numFmtId="164" fontId="5" fillId="0" borderId="7" xfId="3" applyFont="1" applyFill="1" applyBorder="1" applyAlignment="1">
      <alignment horizontal="centerContinuous" wrapText="1"/>
    </xf>
    <xf numFmtId="164" fontId="5" fillId="0" borderId="6" xfId="3" applyFont="1" applyFill="1" applyBorder="1" applyAlignment="1">
      <alignment horizontal="centerContinuous" wrapText="1"/>
    </xf>
    <xf numFmtId="165" fontId="5" fillId="0" borderId="6" xfId="3" applyNumberFormat="1" applyFont="1" applyFill="1" applyBorder="1" applyAlignment="1">
      <alignment horizontal="centerContinuous" wrapText="1"/>
    </xf>
    <xf numFmtId="164" fontId="3" fillId="0" borderId="0" xfId="0" applyFont="1" applyFill="1" applyBorder="1" applyAlignment="1">
      <alignment horizontal="center"/>
    </xf>
    <xf numFmtId="0" fontId="3" fillId="0" borderId="5" xfId="3" applyNumberFormat="1" applyFont="1" applyFill="1" applyBorder="1" applyAlignment="1">
      <alignment horizontal="left"/>
    </xf>
    <xf numFmtId="43" fontId="3" fillId="0" borderId="8" xfId="5" applyFont="1" applyFill="1" applyBorder="1"/>
    <xf numFmtId="166" fontId="3" fillId="0" borderId="9" xfId="6" applyNumberFormat="1" applyFont="1" applyFill="1" applyBorder="1"/>
    <xf numFmtId="165" fontId="3" fillId="0" borderId="5" xfId="3" applyNumberFormat="1" applyFont="1" applyFill="1" applyBorder="1" applyAlignment="1">
      <alignment horizontal="left"/>
    </xf>
    <xf numFmtId="167" fontId="3" fillId="0" borderId="9" xfId="3" applyNumberFormat="1" applyFont="1" applyFill="1" applyBorder="1"/>
    <xf numFmtId="0" fontId="3" fillId="0" borderId="7" xfId="3" applyNumberFormat="1" applyFont="1" applyFill="1" applyBorder="1" applyAlignment="1">
      <alignment horizontal="center"/>
    </xf>
    <xf numFmtId="43" fontId="3" fillId="0" borderId="7" xfId="5" applyFont="1" applyFill="1" applyBorder="1"/>
    <xf numFmtId="2" fontId="3" fillId="0" borderId="7" xfId="3" applyNumberFormat="1" applyFont="1" applyFill="1" applyBorder="1" applyAlignment="1">
      <alignment horizontal="center"/>
    </xf>
    <xf numFmtId="166" fontId="3" fillId="0" borderId="11" xfId="6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167" fontId="3" fillId="0" borderId="11" xfId="5" applyNumberFormat="1" applyFont="1" applyFill="1" applyBorder="1" applyAlignment="1">
      <alignment horizontal="center"/>
    </xf>
    <xf numFmtId="164" fontId="5" fillId="0" borderId="0" xfId="0" applyFont="1" applyFill="1"/>
    <xf numFmtId="166" fontId="3" fillId="0" borderId="0" xfId="6" applyNumberFormat="1" applyFont="1" applyFill="1" applyBorder="1"/>
    <xf numFmtId="168" fontId="3" fillId="0" borderId="7" xfId="3" applyNumberFormat="1" applyFont="1" applyFill="1" applyBorder="1" applyAlignment="1">
      <alignment horizontal="center"/>
    </xf>
    <xf numFmtId="166" fontId="7" fillId="0" borderId="7" xfId="2" applyNumberFormat="1" applyFont="1" applyFill="1" applyBorder="1" applyAlignment="1">
      <alignment horizontal="center"/>
    </xf>
    <xf numFmtId="166" fontId="3" fillId="0" borderId="7" xfId="2" applyNumberFormat="1" applyFont="1" applyFill="1" applyBorder="1" applyAlignment="1">
      <alignment horizontal="center"/>
    </xf>
    <xf numFmtId="166" fontId="3" fillId="0" borderId="7" xfId="7" applyNumberFormat="1" applyFont="1" applyFill="1" applyBorder="1" applyAlignment="1">
      <alignment horizontal="center"/>
    </xf>
    <xf numFmtId="9" fontId="3" fillId="0" borderId="7" xfId="7" applyNumberFormat="1" applyFont="1" applyFill="1" applyBorder="1" applyAlignment="1">
      <alignment horizontal="center"/>
    </xf>
    <xf numFmtId="43" fontId="3" fillId="0" borderId="11" xfId="5" applyFont="1" applyFill="1" applyBorder="1"/>
    <xf numFmtId="43" fontId="3" fillId="0" borderId="10" xfId="5" applyFont="1" applyFill="1" applyBorder="1"/>
    <xf numFmtId="166" fontId="3" fillId="0" borderId="11" xfId="7" applyNumberFormat="1" applyFont="1" applyFill="1" applyBorder="1" applyAlignment="1">
      <alignment horizontal="center"/>
    </xf>
    <xf numFmtId="0" fontId="3" fillId="0" borderId="6" xfId="3" applyNumberFormat="1" applyFont="1" applyFill="1" applyBorder="1" applyAlignment="1">
      <alignment horizontal="center"/>
    </xf>
    <xf numFmtId="43" fontId="3" fillId="0" borderId="12" xfId="5" applyFont="1" applyFill="1" applyBorder="1"/>
    <xf numFmtId="2" fontId="3" fillId="0" borderId="6" xfId="3" applyNumberFormat="1" applyFont="1" applyFill="1" applyBorder="1" applyAlignment="1">
      <alignment horizontal="center"/>
    </xf>
    <xf numFmtId="166" fontId="3" fillId="0" borderId="13" xfId="6" applyNumberFormat="1" applyFont="1" applyFill="1" applyBorder="1" applyAlignment="1">
      <alignment horizontal="center"/>
    </xf>
    <xf numFmtId="165" fontId="3" fillId="0" borderId="6" xfId="7" applyNumberFormat="1" applyFont="1" applyFill="1" applyBorder="1" applyAlignment="1">
      <alignment horizontal="center"/>
    </xf>
    <xf numFmtId="167" fontId="3" fillId="0" borderId="13" xfId="5" applyNumberFormat="1" applyFont="1" applyFill="1" applyBorder="1" applyAlignment="1">
      <alignment horizontal="center"/>
    </xf>
    <xf numFmtId="2" fontId="3" fillId="0" borderId="4" xfId="5" applyNumberFormat="1" applyFont="1" applyFill="1" applyBorder="1" applyAlignment="1">
      <alignment horizontal="center"/>
    </xf>
    <xf numFmtId="0" fontId="3" fillId="0" borderId="4" xfId="3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7" fontId="3" fillId="0" borderId="3" xfId="5" applyNumberFormat="1" applyFont="1" applyFill="1" applyBorder="1" applyAlignment="1">
      <alignment horizontal="center"/>
    </xf>
    <xf numFmtId="0" fontId="5" fillId="0" borderId="1" xfId="5" applyNumberFormat="1" applyFont="1" applyFill="1" applyBorder="1" applyAlignment="1">
      <alignment horizontal="center" wrapText="1"/>
    </xf>
    <xf numFmtId="43" fontId="5" fillId="0" borderId="2" xfId="5" applyFont="1" applyFill="1" applyBorder="1" applyAlignment="1">
      <alignment wrapText="1"/>
    </xf>
    <xf numFmtId="2" fontId="5" fillId="0" borderId="4" xfId="5" applyNumberFormat="1" applyFont="1" applyFill="1" applyBorder="1" applyAlignment="1">
      <alignment horizontal="center" wrapText="1"/>
    </xf>
    <xf numFmtId="0" fontId="5" fillId="0" borderId="4" xfId="3" applyNumberFormat="1" applyFont="1" applyFill="1" applyBorder="1" applyAlignment="1">
      <alignment horizontal="center" wrapText="1"/>
    </xf>
    <xf numFmtId="165" fontId="5" fillId="0" borderId="4" xfId="0" applyNumberFormat="1" applyFont="1" applyFill="1" applyBorder="1" applyAlignment="1">
      <alignment horizontal="center" wrapText="1"/>
    </xf>
    <xf numFmtId="167" fontId="5" fillId="0" borderId="3" xfId="5" applyNumberFormat="1" applyFont="1" applyFill="1" applyBorder="1" applyAlignment="1">
      <alignment horizontal="center" wrapText="1"/>
    </xf>
    <xf numFmtId="43" fontId="3" fillId="0" borderId="0" xfId="5" applyFont="1" applyFill="1" applyBorder="1"/>
    <xf numFmtId="166" fontId="7" fillId="0" borderId="11" xfId="2" applyNumberFormat="1" applyFont="1" applyFill="1" applyBorder="1" applyAlignment="1">
      <alignment horizontal="center"/>
    </xf>
    <xf numFmtId="43" fontId="3" fillId="0" borderId="6" xfId="5" applyFont="1" applyFill="1" applyBorder="1"/>
    <xf numFmtId="43" fontId="3" fillId="0" borderId="14" xfId="5" applyFont="1" applyFill="1" applyBorder="1"/>
    <xf numFmtId="2" fontId="3" fillId="0" borderId="6" xfId="5" applyNumberFormat="1" applyFont="1" applyFill="1" applyBorder="1" applyAlignment="1">
      <alignment horizontal="center"/>
    </xf>
    <xf numFmtId="166" fontId="3" fillId="0" borderId="6" xfId="6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165" fontId="3" fillId="0" borderId="3" xfId="5" applyNumberFormat="1" applyFont="1" applyFill="1" applyBorder="1" applyAlignment="1">
      <alignment horizontal="center"/>
    </xf>
    <xf numFmtId="2" fontId="5" fillId="0" borderId="2" xfId="5" applyNumberFormat="1" applyFont="1" applyFill="1" applyBorder="1" applyAlignment="1">
      <alignment horizontal="center"/>
    </xf>
    <xf numFmtId="164" fontId="3" fillId="0" borderId="2" xfId="3" applyFont="1" applyFill="1" applyBorder="1"/>
    <xf numFmtId="165" fontId="3" fillId="0" borderId="2" xfId="3" applyNumberFormat="1" applyFont="1" applyFill="1" applyBorder="1" applyAlignment="1">
      <alignment horizontal="center"/>
    </xf>
    <xf numFmtId="164" fontId="3" fillId="0" borderId="3" xfId="3" applyFont="1" applyFill="1" applyBorder="1"/>
    <xf numFmtId="164" fontId="3" fillId="0" borderId="0" xfId="3" applyFont="1" applyFill="1" applyBorder="1"/>
    <xf numFmtId="2" fontId="5" fillId="0" borderId="15" xfId="5" applyNumberFormat="1" applyFont="1" applyFill="1" applyBorder="1" applyAlignment="1">
      <alignment horizontal="center"/>
    </xf>
    <xf numFmtId="169" fontId="3" fillId="0" borderId="0" xfId="5" applyNumberFormat="1" applyFont="1" applyFill="1" applyBorder="1" applyAlignment="1">
      <alignment horizontal="center"/>
    </xf>
    <xf numFmtId="165" fontId="3" fillId="0" borderId="0" xfId="3" applyNumberFormat="1" applyFont="1" applyFill="1" applyBorder="1" applyAlignment="1">
      <alignment horizontal="center"/>
    </xf>
    <xf numFmtId="0" fontId="3" fillId="0" borderId="1" xfId="3" applyNumberFormat="1" applyFont="1" applyFill="1" applyBorder="1" applyAlignment="1">
      <alignment horizontal="center"/>
    </xf>
    <xf numFmtId="43" fontId="3" fillId="0" borderId="4" xfId="5" applyFont="1" applyFill="1" applyBorder="1"/>
    <xf numFmtId="2" fontId="3" fillId="0" borderId="4" xfId="3" applyNumberFormat="1" applyFont="1" applyFill="1" applyBorder="1" applyAlignment="1">
      <alignment horizontal="center"/>
    </xf>
    <xf numFmtId="168" fontId="3" fillId="0" borderId="4" xfId="3" applyNumberFormat="1" applyFont="1" applyFill="1" applyBorder="1" applyAlignment="1">
      <alignment horizontal="center"/>
    </xf>
    <xf numFmtId="166" fontId="3" fillId="0" borderId="4" xfId="6" applyNumberFormat="1" applyFont="1" applyFill="1" applyBorder="1" applyAlignment="1">
      <alignment horizontal="center"/>
    </xf>
    <xf numFmtId="166" fontId="7" fillId="0" borderId="4" xfId="2" applyNumberFormat="1" applyFont="1" applyFill="1" applyBorder="1" applyAlignment="1">
      <alignment horizontal="center"/>
    </xf>
    <xf numFmtId="167" fontId="3" fillId="0" borderId="4" xfId="5" applyNumberFormat="1" applyFont="1" applyFill="1" applyBorder="1" applyAlignment="1">
      <alignment horizontal="center"/>
    </xf>
    <xf numFmtId="165" fontId="3" fillId="0" borderId="2" xfId="3" applyNumberFormat="1" applyFont="1" applyFill="1" applyBorder="1"/>
    <xf numFmtId="2" fontId="5" fillId="0" borderId="0" xfId="5" applyNumberFormat="1" applyFont="1" applyFill="1" applyBorder="1" applyAlignment="1">
      <alignment horizontal="center"/>
    </xf>
    <xf numFmtId="164" fontId="0" fillId="0" borderId="0" xfId="0" applyFill="1"/>
    <xf numFmtId="164" fontId="0" fillId="0" borderId="0" xfId="0" applyFont="1" applyAlignment="1">
      <alignment vertical="top"/>
    </xf>
    <xf numFmtId="164" fontId="0" fillId="0" borderId="0" xfId="0" applyFont="1"/>
    <xf numFmtId="164" fontId="2" fillId="0" borderId="0" xfId="0" applyFont="1"/>
    <xf numFmtId="164" fontId="2" fillId="2" borderId="0" xfId="0" applyFont="1" applyFill="1"/>
    <xf numFmtId="172" fontId="0" fillId="0" borderId="0" xfId="0" applyNumberFormat="1" applyFont="1"/>
    <xf numFmtId="164" fontId="2" fillId="0" borderId="0" xfId="0" applyFont="1" applyAlignment="1">
      <alignment horizontal="left" vertical="top"/>
    </xf>
    <xf numFmtId="164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164" fontId="5" fillId="0" borderId="21" xfId="3" applyFont="1" applyFill="1" applyBorder="1" applyAlignment="1">
      <alignment horizontal="center"/>
    </xf>
    <xf numFmtId="164" fontId="5" fillId="0" borderId="17" xfId="3" applyFont="1" applyFill="1" applyBorder="1" applyAlignment="1"/>
    <xf numFmtId="164" fontId="5" fillId="0" borderId="26" xfId="3" applyFont="1" applyFill="1" applyBorder="1" applyAlignment="1"/>
    <xf numFmtId="164" fontId="5" fillId="3" borderId="27" xfId="3" applyFont="1" applyFill="1" applyBorder="1" applyAlignment="1">
      <alignment vertical="top"/>
    </xf>
    <xf numFmtId="164" fontId="5" fillId="3" borderId="16" xfId="3" applyFont="1" applyFill="1" applyBorder="1" applyAlignment="1">
      <alignment vertical="top"/>
    </xf>
    <xf numFmtId="164" fontId="5" fillId="0" borderId="29" xfId="3" applyFont="1" applyFill="1" applyBorder="1" applyAlignment="1">
      <alignment horizontal="center"/>
    </xf>
    <xf numFmtId="164" fontId="5" fillId="0" borderId="30" xfId="3" applyFont="1" applyFill="1" applyBorder="1" applyAlignment="1"/>
    <xf numFmtId="164" fontId="5" fillId="0" borderId="14" xfId="3" applyFont="1" applyFill="1" applyBorder="1" applyAlignment="1"/>
    <xf numFmtId="164" fontId="5" fillId="3" borderId="31" xfId="3" applyFont="1" applyFill="1" applyBorder="1" applyAlignment="1">
      <alignment vertical="top"/>
    </xf>
    <xf numFmtId="164" fontId="5" fillId="3" borderId="2" xfId="3" applyFont="1" applyFill="1" applyBorder="1" applyAlignment="1">
      <alignment vertical="top"/>
    </xf>
    <xf numFmtId="164" fontId="5" fillId="3" borderId="31" xfId="3" applyFont="1" applyFill="1" applyBorder="1" applyAlignment="1"/>
    <xf numFmtId="164" fontId="5" fillId="3" borderId="2" xfId="3" applyFont="1" applyFill="1" applyBorder="1" applyAlignment="1"/>
    <xf numFmtId="164" fontId="5" fillId="3" borderId="32" xfId="3" applyFont="1" applyFill="1" applyBorder="1" applyAlignment="1"/>
    <xf numFmtId="164" fontId="0" fillId="0" borderId="0" xfId="0" applyFont="1" applyAlignment="1">
      <alignment vertical="top" wrapText="1"/>
    </xf>
    <xf numFmtId="164" fontId="0" fillId="0" borderId="33" xfId="0" applyFont="1" applyFill="1" applyBorder="1" applyAlignment="1">
      <alignment horizontal="center" wrapText="1"/>
    </xf>
    <xf numFmtId="164" fontId="5" fillId="0" borderId="34" xfId="3" applyFont="1" applyFill="1" applyBorder="1" applyAlignment="1">
      <alignment horizontal="center" wrapText="1"/>
    </xf>
    <xf numFmtId="164" fontId="5" fillId="0" borderId="13" xfId="3" applyFont="1" applyFill="1" applyBorder="1" applyAlignment="1">
      <alignment horizontal="center" wrapText="1"/>
    </xf>
    <xf numFmtId="164" fontId="5" fillId="0" borderId="14" xfId="3" applyFont="1" applyFill="1" applyBorder="1" applyAlignment="1">
      <alignment horizontal="center" wrapText="1"/>
    </xf>
    <xf numFmtId="164" fontId="5" fillId="4" borderId="34" xfId="3" applyFont="1" applyFill="1" applyBorder="1" applyAlignment="1">
      <alignment horizontal="center" wrapText="1"/>
    </xf>
    <xf numFmtId="164" fontId="5" fillId="4" borderId="13" xfId="3" applyFont="1" applyFill="1" applyBorder="1" applyAlignment="1">
      <alignment horizontal="center" wrapText="1"/>
    </xf>
    <xf numFmtId="164" fontId="5" fillId="4" borderId="12" xfId="3" applyFont="1" applyFill="1" applyBorder="1" applyAlignment="1">
      <alignment horizontal="center" wrapText="1"/>
    </xf>
    <xf numFmtId="164" fontId="5" fillId="4" borderId="6" xfId="3" applyFont="1" applyFill="1" applyBorder="1" applyAlignment="1">
      <alignment horizontal="center" wrapText="1"/>
    </xf>
    <xf numFmtId="164" fontId="5" fillId="4" borderId="35" xfId="3" applyFont="1" applyFill="1" applyBorder="1" applyAlignment="1">
      <alignment horizontal="center" wrapText="1"/>
    </xf>
    <xf numFmtId="164" fontId="5" fillId="4" borderId="11" xfId="3" applyFont="1" applyFill="1" applyBorder="1" applyAlignment="1">
      <alignment horizontal="center" wrapText="1"/>
    </xf>
    <xf numFmtId="164" fontId="5" fillId="4" borderId="9" xfId="3" applyFont="1" applyFill="1" applyBorder="1" applyAlignment="1">
      <alignment horizontal="center" wrapText="1"/>
    </xf>
    <xf numFmtId="164" fontId="5" fillId="4" borderId="10" xfId="3" applyFont="1" applyFill="1" applyBorder="1" applyAlignment="1">
      <alignment horizontal="center" wrapText="1"/>
    </xf>
    <xf numFmtId="164" fontId="5" fillId="4" borderId="5" xfId="3" applyFont="1" applyFill="1" applyBorder="1" applyAlignment="1">
      <alignment horizontal="center" wrapText="1"/>
    </xf>
    <xf numFmtId="164" fontId="5" fillId="4" borderId="36" xfId="3" applyFont="1" applyFill="1" applyBorder="1" applyAlignment="1">
      <alignment horizontal="center" wrapText="1"/>
    </xf>
    <xf numFmtId="164" fontId="0" fillId="0" borderId="0" xfId="0" applyFont="1" applyAlignment="1">
      <alignment wrapText="1"/>
    </xf>
    <xf numFmtId="164" fontId="12" fillId="0" borderId="29" xfId="0" applyFont="1" applyBorder="1" applyAlignment="1">
      <alignment horizontal="center"/>
    </xf>
    <xf numFmtId="164" fontId="12" fillId="0" borderId="20" xfId="0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64" fontId="12" fillId="0" borderId="20" xfId="0" applyFont="1" applyFill="1" applyBorder="1" applyAlignment="1">
      <alignment horizontal="center"/>
    </xf>
    <xf numFmtId="164" fontId="12" fillId="0" borderId="0" xfId="0" applyFont="1" applyFill="1" applyBorder="1" applyAlignment="1">
      <alignment horizontal="center"/>
    </xf>
    <xf numFmtId="164" fontId="12" fillId="0" borderId="17" xfId="0" applyFont="1" applyFill="1" applyBorder="1" applyAlignment="1">
      <alignment horizontal="center"/>
    </xf>
    <xf numFmtId="164" fontId="12" fillId="0" borderId="26" xfId="0" applyFont="1" applyFill="1" applyBorder="1" applyAlignment="1">
      <alignment horizontal="center"/>
    </xf>
    <xf numFmtId="164" fontId="12" fillId="0" borderId="26" xfId="0" applyFont="1" applyBorder="1" applyAlignment="1">
      <alignment horizontal="center"/>
    </xf>
    <xf numFmtId="164" fontId="12" fillId="0" borderId="24" xfId="0" applyFont="1" applyBorder="1" applyAlignment="1">
      <alignment horizontal="center"/>
    </xf>
    <xf numFmtId="164" fontId="0" fillId="0" borderId="33" xfId="0" applyFont="1" applyBorder="1"/>
    <xf numFmtId="164" fontId="0" fillId="0" borderId="30" xfId="0" applyFont="1" applyBorder="1"/>
    <xf numFmtId="164" fontId="0" fillId="0" borderId="14" xfId="0" applyFont="1" applyBorder="1"/>
    <xf numFmtId="164" fontId="0" fillId="0" borderId="30" xfId="0" applyFont="1" applyFill="1" applyBorder="1"/>
    <xf numFmtId="164" fontId="0" fillId="0" borderId="14" xfId="0" applyFont="1" applyFill="1" applyBorder="1"/>
    <xf numFmtId="164" fontId="0" fillId="0" borderId="31" xfId="0" applyFont="1" applyFill="1" applyBorder="1"/>
    <xf numFmtId="164" fontId="0" fillId="0" borderId="2" xfId="0" applyFont="1" applyFill="1" applyBorder="1"/>
    <xf numFmtId="164" fontId="0" fillId="0" borderId="2" xfId="0" applyFont="1" applyBorder="1"/>
    <xf numFmtId="164" fontId="0" fillId="0" borderId="32" xfId="0" applyFont="1" applyBorder="1"/>
    <xf numFmtId="0" fontId="3" fillId="0" borderId="37" xfId="3" applyNumberFormat="1" applyFont="1" applyFill="1" applyBorder="1" applyAlignment="1">
      <alignment horizontal="center"/>
    </xf>
    <xf numFmtId="41" fontId="3" fillId="0" borderId="35" xfId="5" applyNumberFormat="1" applyFont="1" applyFill="1" applyBorder="1"/>
    <xf numFmtId="41" fontId="3" fillId="0" borderId="20" xfId="5" applyNumberFormat="1" applyFont="1" applyFill="1" applyBorder="1"/>
    <xf numFmtId="41" fontId="3" fillId="0" borderId="25" xfId="5" applyNumberFormat="1" applyFont="1" applyFill="1" applyBorder="1"/>
    <xf numFmtId="173" fontId="3" fillId="0" borderId="5" xfId="1" applyNumberFormat="1" applyFont="1" applyFill="1" applyBorder="1"/>
    <xf numFmtId="173" fontId="3" fillId="0" borderId="7" xfId="1" applyNumberFormat="1" applyFont="1" applyFill="1" applyBorder="1"/>
    <xf numFmtId="173" fontId="3" fillId="0" borderId="10" xfId="1" applyNumberFormat="1" applyFont="1" applyFill="1" applyBorder="1"/>
    <xf numFmtId="173" fontId="3" fillId="0" borderId="38" xfId="1" applyNumberFormat="1" applyFont="1" applyFill="1" applyBorder="1"/>
    <xf numFmtId="173" fontId="3" fillId="0" borderId="9" xfId="5" applyNumberFormat="1" applyFont="1" applyFill="1" applyBorder="1"/>
    <xf numFmtId="173" fontId="3" fillId="0" borderId="7" xfId="5" applyNumberFormat="1" applyFont="1" applyFill="1" applyBorder="1"/>
    <xf numFmtId="173" fontId="3" fillId="0" borderId="10" xfId="5" applyNumberFormat="1" applyFont="1" applyFill="1" applyBorder="1"/>
    <xf numFmtId="173" fontId="3" fillId="0" borderId="38" xfId="5" applyNumberFormat="1" applyFont="1" applyFill="1" applyBorder="1"/>
    <xf numFmtId="173" fontId="3" fillId="0" borderId="5" xfId="5" applyNumberFormat="1" applyFont="1" applyFill="1" applyBorder="1"/>
    <xf numFmtId="173" fontId="3" fillId="0" borderId="39" xfId="5" applyNumberFormat="1" applyFont="1" applyFill="1" applyBorder="1"/>
    <xf numFmtId="174" fontId="3" fillId="0" borderId="5" xfId="5" applyNumberFormat="1" applyFont="1" applyFill="1" applyBorder="1"/>
    <xf numFmtId="164" fontId="3" fillId="0" borderId="8" xfId="3" applyFont="1" applyFill="1" applyBorder="1"/>
    <xf numFmtId="164" fontId="3" fillId="0" borderId="15" xfId="3" applyFont="1" applyFill="1" applyBorder="1"/>
    <xf numFmtId="174" fontId="3" fillId="0" borderId="40" xfId="5" applyNumberFormat="1" applyFont="1" applyFill="1" applyBorder="1"/>
    <xf numFmtId="41" fontId="3" fillId="0" borderId="7" xfId="5" applyNumberFormat="1" applyFont="1" applyFill="1" applyBorder="1"/>
    <xf numFmtId="174" fontId="3" fillId="0" borderId="7" xfId="5" applyNumberFormat="1" applyFont="1" applyFill="1" applyBorder="1"/>
    <xf numFmtId="164" fontId="3" fillId="0" borderId="10" xfId="3" applyFont="1" applyBorder="1"/>
    <xf numFmtId="164" fontId="3" fillId="0" borderId="41" xfId="3" applyFont="1" applyBorder="1"/>
    <xf numFmtId="0" fontId="3" fillId="0" borderId="29" xfId="3" applyNumberFormat="1" applyFont="1" applyFill="1" applyBorder="1" applyAlignment="1">
      <alignment horizontal="center"/>
    </xf>
    <xf numFmtId="172" fontId="3" fillId="0" borderId="0" xfId="3" applyNumberFormat="1" applyFont="1" applyFill="1" applyBorder="1"/>
    <xf numFmtId="174" fontId="3" fillId="0" borderId="10" xfId="5" applyNumberFormat="1" applyFont="1" applyFill="1" applyBorder="1"/>
    <xf numFmtId="174" fontId="3" fillId="0" borderId="0" xfId="5" applyNumberFormat="1" applyFont="1" applyFill="1" applyBorder="1"/>
    <xf numFmtId="41" fontId="3" fillId="0" borderId="10" xfId="5" applyNumberFormat="1" applyFont="1" applyFill="1" applyBorder="1"/>
    <xf numFmtId="174" fontId="3" fillId="0" borderId="41" xfId="5" applyNumberFormat="1" applyFont="1" applyFill="1" applyBorder="1"/>
    <xf numFmtId="173" fontId="3" fillId="0" borderId="0" xfId="5" applyNumberFormat="1" applyFont="1" applyFill="1" applyBorder="1"/>
    <xf numFmtId="0" fontId="3" fillId="0" borderId="22" xfId="3" applyNumberFormat="1" applyFont="1" applyFill="1" applyBorder="1" applyAlignment="1">
      <alignment horizontal="center"/>
    </xf>
    <xf numFmtId="173" fontId="3" fillId="0" borderId="6" xfId="5" applyNumberFormat="1" applyFont="1" applyFill="1" applyBorder="1"/>
    <xf numFmtId="173" fontId="3" fillId="0" borderId="42" xfId="5" applyNumberFormat="1" applyFont="1" applyFill="1" applyBorder="1"/>
    <xf numFmtId="174" fontId="3" fillId="0" borderId="38" xfId="5" applyNumberFormat="1" applyFont="1" applyFill="1" applyBorder="1"/>
    <xf numFmtId="174" fontId="3" fillId="0" borderId="43" xfId="5" applyNumberFormat="1" applyFont="1" applyFill="1" applyBorder="1"/>
    <xf numFmtId="174" fontId="3" fillId="0" borderId="42" xfId="5" applyNumberFormat="1" applyFont="1" applyFill="1" applyBorder="1"/>
    <xf numFmtId="174" fontId="3" fillId="0" borderId="44" xfId="5" applyNumberFormat="1" applyFont="1" applyFill="1" applyBorder="1"/>
    <xf numFmtId="41" fontId="3" fillId="0" borderId="38" xfId="5" applyNumberFormat="1" applyFont="1" applyFill="1" applyBorder="1"/>
    <xf numFmtId="174" fontId="3" fillId="0" borderId="45" xfId="5" applyNumberFormat="1" applyFont="1" applyFill="1" applyBorder="1"/>
    <xf numFmtId="0" fontId="0" fillId="0" borderId="0" xfId="0" applyNumberFormat="1" applyFont="1" applyFill="1" applyAlignment="1">
      <alignment vertical="top"/>
    </xf>
    <xf numFmtId="164" fontId="0" fillId="0" borderId="18" xfId="0" applyFont="1" applyBorder="1" applyAlignment="1"/>
    <xf numFmtId="164" fontId="0" fillId="0" borderId="23" xfId="0" applyBorder="1" applyAlignment="1"/>
    <xf numFmtId="164" fontId="7" fillId="0" borderId="19" xfId="0" applyFont="1" applyBorder="1" applyAlignment="1">
      <alignment horizontal="center"/>
    </xf>
    <xf numFmtId="164" fontId="7" fillId="0" borderId="46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0" fillId="0" borderId="12" xfId="0" applyFont="1" applyBorder="1" applyAlignment="1"/>
    <xf numFmtId="164" fontId="0" fillId="0" borderId="14" xfId="0" applyBorder="1" applyAlignment="1"/>
    <xf numFmtId="43" fontId="3" fillId="0" borderId="6" xfId="5" applyNumberFormat="1" applyFont="1" applyFill="1" applyBorder="1"/>
    <xf numFmtId="43" fontId="3" fillId="0" borderId="0" xfId="5" applyNumberFormat="1" applyFont="1" applyFill="1" applyBorder="1"/>
    <xf numFmtId="164" fontId="0" fillId="0" borderId="1" xfId="0" applyFont="1" applyBorder="1" applyAlignment="1"/>
    <xf numFmtId="164" fontId="0" fillId="0" borderId="2" xfId="0" applyBorder="1" applyAlignment="1"/>
    <xf numFmtId="43" fontId="3" fillId="0" borderId="4" xfId="5" applyNumberFormat="1" applyFont="1" applyFill="1" applyBorder="1"/>
    <xf numFmtId="164" fontId="0" fillId="0" borderId="0" xfId="0" applyFont="1" applyBorder="1"/>
    <xf numFmtId="0" fontId="0" fillId="0" borderId="0" xfId="0" applyNumberFormat="1" applyFont="1" applyAlignment="1">
      <alignment vertical="top" wrapText="1"/>
    </xf>
    <xf numFmtId="164" fontId="0" fillId="0" borderId="23" xfId="0" applyBorder="1" applyAlignment="1">
      <alignment wrapText="1"/>
    </xf>
    <xf numFmtId="164" fontId="7" fillId="0" borderId="19" xfId="0" applyFont="1" applyBorder="1" applyAlignment="1">
      <alignment horizontal="center" wrapText="1"/>
    </xf>
    <xf numFmtId="164" fontId="7" fillId="0" borderId="46" xfId="0" applyFont="1" applyBorder="1" applyAlignment="1">
      <alignment horizontal="center" wrapText="1"/>
    </xf>
    <xf numFmtId="164" fontId="7" fillId="0" borderId="0" xfId="0" applyFont="1" applyBorder="1" applyAlignment="1">
      <alignment horizontal="center" wrapText="1"/>
    </xf>
    <xf numFmtId="164" fontId="0" fillId="0" borderId="0" xfId="0" applyFont="1" applyBorder="1" applyAlignment="1"/>
    <xf numFmtId="164" fontId="0" fillId="0" borderId="18" xfId="0" applyFont="1" applyBorder="1" applyAlignment="1">
      <alignment wrapText="1"/>
    </xf>
    <xf numFmtId="0" fontId="0" fillId="0" borderId="0" xfId="0" applyNumberFormat="1" applyFont="1" applyAlignment="1">
      <alignment vertical="top"/>
    </xf>
    <xf numFmtId="164" fontId="7" fillId="0" borderId="47" xfId="0" applyFont="1" applyBorder="1" applyAlignment="1">
      <alignment horizontal="center"/>
    </xf>
    <xf numFmtId="164" fontId="0" fillId="0" borderId="0" xfId="0" applyFill="1" applyAlignment="1"/>
    <xf numFmtId="164" fontId="0" fillId="0" borderId="0" xfId="0" applyFill="1" applyBorder="1" applyAlignment="1">
      <alignment horizontal="left" vertical="top" wrapText="1"/>
    </xf>
    <xf numFmtId="164" fontId="0" fillId="0" borderId="0" xfId="0" applyBorder="1" applyAlignment="1"/>
    <xf numFmtId="164" fontId="3" fillId="0" borderId="0" xfId="3" applyFont="1"/>
    <xf numFmtId="164" fontId="0" fillId="0" borderId="0" xfId="0" applyFont="1" applyBorder="1" applyAlignment="1">
      <alignment wrapText="1"/>
    </xf>
    <xf numFmtId="164" fontId="0" fillId="0" borderId="0" xfId="0" applyFont="1" applyAlignment="1">
      <alignment horizontal="left" vertical="top"/>
    </xf>
    <xf numFmtId="164" fontId="2" fillId="0" borderId="0" xfId="0" applyFont="1" applyAlignment="1">
      <alignment vertical="top"/>
    </xf>
    <xf numFmtId="164" fontId="2" fillId="0" borderId="11" xfId="0" applyFont="1" applyBorder="1" applyAlignment="1">
      <alignment vertical="top"/>
    </xf>
    <xf numFmtId="170" fontId="0" fillId="0" borderId="0" xfId="0" applyNumberFormat="1" applyFont="1"/>
    <xf numFmtId="164" fontId="2" fillId="0" borderId="0" xfId="0" applyFont="1" applyBorder="1" applyAlignment="1">
      <alignment vertical="top"/>
    </xf>
    <xf numFmtId="172" fontId="0" fillId="0" borderId="4" xfId="0" applyNumberFormat="1" applyFont="1" applyBorder="1"/>
    <xf numFmtId="164" fontId="0" fillId="0" borderId="4" xfId="0" applyFont="1" applyBorder="1"/>
    <xf numFmtId="9" fontId="0" fillId="0" borderId="4" xfId="1" applyNumberFormat="1" applyFont="1" applyBorder="1"/>
    <xf numFmtId="9" fontId="0" fillId="0" borderId="4" xfId="2" applyFont="1" applyBorder="1"/>
    <xf numFmtId="172" fontId="0" fillId="0" borderId="0" xfId="0" applyNumberFormat="1" applyFont="1" applyAlignment="1">
      <alignment horizontal="center" vertical="center"/>
    </xf>
    <xf numFmtId="164" fontId="2" fillId="5" borderId="0" xfId="0" applyFont="1" applyFill="1" applyAlignment="1">
      <alignment vertical="top"/>
    </xf>
    <xf numFmtId="164" fontId="0" fillId="5" borderId="0" xfId="0" applyFont="1" applyFill="1"/>
    <xf numFmtId="172" fontId="0" fillId="5" borderId="0" xfId="0" applyNumberFormat="1" applyFont="1" applyFill="1"/>
    <xf numFmtId="164" fontId="0" fillId="5" borderId="0" xfId="0" applyFont="1" applyFill="1" applyAlignment="1">
      <alignment vertical="top"/>
    </xf>
    <xf numFmtId="164" fontId="2" fillId="6" borderId="0" xfId="0" applyFont="1" applyFill="1" applyAlignment="1">
      <alignment vertical="top"/>
    </xf>
    <xf numFmtId="164" fontId="2" fillId="6" borderId="0" xfId="0" applyFont="1" applyFill="1"/>
    <xf numFmtId="172" fontId="2" fillId="6" borderId="0" xfId="0" applyNumberFormat="1" applyFont="1" applyFill="1"/>
    <xf numFmtId="172" fontId="2" fillId="0" borderId="0" xfId="0" applyNumberFormat="1" applyFont="1"/>
    <xf numFmtId="164" fontId="0" fillId="6" borderId="0" xfId="0" applyFont="1" applyFill="1"/>
    <xf numFmtId="172" fontId="0" fillId="6" borderId="0" xfId="0" applyNumberFormat="1" applyFont="1" applyFill="1"/>
    <xf numFmtId="164" fontId="0" fillId="6" borderId="0" xfId="0" applyFont="1" applyFill="1" applyAlignment="1">
      <alignment vertical="top"/>
    </xf>
    <xf numFmtId="170" fontId="3" fillId="0" borderId="0" xfId="3" applyNumberFormat="1" applyFont="1" applyFill="1" applyBorder="1"/>
    <xf numFmtId="165" fontId="3" fillId="0" borderId="0" xfId="0" applyNumberFormat="1" applyFont="1" applyFill="1" applyBorder="1"/>
    <xf numFmtId="164" fontId="8" fillId="0" borderId="0" xfId="0" applyFont="1" applyFill="1" applyBorder="1" applyAlignment="1">
      <alignment horizontal="centerContinuous"/>
    </xf>
    <xf numFmtId="165" fontId="8" fillId="0" borderId="0" xfId="0" applyNumberFormat="1" applyFont="1" applyFill="1" applyBorder="1" applyAlignment="1">
      <alignment horizontal="centerContinuous"/>
    </xf>
    <xf numFmtId="164" fontId="3" fillId="0" borderId="0" xfId="3" applyFont="1" applyFill="1" applyBorder="1" applyAlignment="1">
      <alignment horizontal="centerContinuous"/>
    </xf>
    <xf numFmtId="166" fontId="3" fillId="0" borderId="0" xfId="2" applyNumberFormat="1" applyFont="1" applyFill="1" applyBorder="1"/>
    <xf numFmtId="164" fontId="9" fillId="0" borderId="0" xfId="3" applyFont="1" applyFill="1" applyBorder="1"/>
    <xf numFmtId="166" fontId="3" fillId="0" borderId="0" xfId="3" applyNumberFormat="1" applyFont="1" applyFill="1" applyBorder="1"/>
    <xf numFmtId="166" fontId="3" fillId="0" borderId="0" xfId="2" applyNumberFormat="1" applyFont="1" applyFill="1" applyBorder="1" applyAlignment="1">
      <alignment horizontal="center"/>
    </xf>
    <xf numFmtId="171" fontId="3" fillId="0" borderId="0" xfId="3" applyNumberFormat="1" applyFont="1" applyFill="1" applyBorder="1"/>
    <xf numFmtId="164" fontId="2" fillId="0" borderId="0" xfId="0" applyFont="1" applyFill="1" applyBorder="1"/>
    <xf numFmtId="164" fontId="0" fillId="0" borderId="0" xfId="0" applyFill="1" applyBorder="1"/>
    <xf numFmtId="164" fontId="10" fillId="0" borderId="0" xfId="0" applyFont="1" applyFill="1" applyBorder="1"/>
    <xf numFmtId="164" fontId="11" fillId="0" borderId="0" xfId="0" applyFont="1" applyFill="1" applyBorder="1" applyAlignment="1">
      <alignment horizontal="center" wrapText="1"/>
    </xf>
    <xf numFmtId="164" fontId="11" fillId="0" borderId="0" xfId="0" applyFont="1" applyFill="1" applyBorder="1" applyAlignment="1">
      <alignment horizontal="right"/>
    </xf>
    <xf numFmtId="164" fontId="11" fillId="0" borderId="0" xfId="0" applyFont="1" applyFill="1" applyBorder="1" applyAlignment="1">
      <alignment horizontal="center"/>
    </xf>
    <xf numFmtId="164" fontId="11" fillId="0" borderId="0" xfId="0" applyFont="1" applyFill="1" applyBorder="1" applyAlignment="1">
      <alignment horizontal="left"/>
    </xf>
    <xf numFmtId="164" fontId="11" fillId="0" borderId="0" xfId="0" applyFont="1" applyFill="1" applyBorder="1"/>
    <xf numFmtId="9" fontId="10" fillId="0" borderId="0" xfId="2" applyFont="1" applyFill="1" applyBorder="1" applyAlignment="1">
      <alignment horizontal="center"/>
    </xf>
    <xf numFmtId="168" fontId="5" fillId="0" borderId="0" xfId="5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4" fontId="11" fillId="0" borderId="0" xfId="0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/>
    </xf>
    <xf numFmtId="0" fontId="5" fillId="0" borderId="2" xfId="4" applyFont="1" applyFill="1" applyBorder="1" applyAlignment="1">
      <alignment horizontal="center"/>
    </xf>
    <xf numFmtId="0" fontId="5" fillId="0" borderId="3" xfId="4" applyFont="1" applyFill="1" applyBorder="1" applyAlignment="1">
      <alignment horizontal="center"/>
    </xf>
    <xf numFmtId="43" fontId="3" fillId="0" borderId="1" xfId="5" applyFont="1" applyFill="1" applyBorder="1" applyAlignment="1">
      <alignment horizontal="left"/>
    </xf>
    <xf numFmtId="43" fontId="3" fillId="0" borderId="3" xfId="5" applyFont="1" applyFill="1" applyBorder="1" applyAlignment="1">
      <alignment horizontal="left"/>
    </xf>
    <xf numFmtId="164" fontId="3" fillId="0" borderId="1" xfId="3" applyFont="1" applyFill="1" applyBorder="1" applyAlignment="1">
      <alignment horizontal="left"/>
    </xf>
    <xf numFmtId="164" fontId="3" fillId="0" borderId="3" xfId="3" applyFont="1" applyFill="1" applyBorder="1" applyAlignment="1">
      <alignment horizontal="left"/>
    </xf>
    <xf numFmtId="164" fontId="3" fillId="0" borderId="2" xfId="3" applyFont="1" applyFill="1" applyBorder="1" applyAlignment="1">
      <alignment horizontal="left"/>
    </xf>
    <xf numFmtId="164" fontId="11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5" fillId="3" borderId="27" xfId="3" applyFont="1" applyFill="1" applyBorder="1" applyAlignment="1">
      <alignment horizontal="center" vertical="top"/>
    </xf>
    <xf numFmtId="164" fontId="5" fillId="3" borderId="16" xfId="3" applyFont="1" applyFill="1" applyBorder="1" applyAlignment="1">
      <alignment horizontal="center" vertical="top"/>
    </xf>
    <xf numFmtId="164" fontId="5" fillId="3" borderId="28" xfId="3" applyFont="1" applyFill="1" applyBorder="1" applyAlignment="1">
      <alignment horizontal="center" vertical="top"/>
    </xf>
    <xf numFmtId="164" fontId="2" fillId="0" borderId="0" xfId="0" applyFont="1" applyAlignment="1">
      <alignment horizontal="center" wrapText="1"/>
    </xf>
    <xf numFmtId="164" fontId="2" fillId="0" borderId="11" xfId="0" applyFont="1" applyBorder="1" applyAlignment="1">
      <alignment horizontal="center" wrapText="1"/>
    </xf>
    <xf numFmtId="164" fontId="2" fillId="0" borderId="0" xfId="0" applyFont="1" applyAlignment="1">
      <alignment horizontal="left" vertical="top" wrapText="1"/>
    </xf>
    <xf numFmtId="164" fontId="2" fillId="0" borderId="11" xfId="0" applyFont="1" applyBorder="1" applyAlignment="1">
      <alignment horizontal="left" vertical="top" wrapText="1"/>
    </xf>
  </cellXfs>
  <cellStyles count="9">
    <cellStyle name="Comma" xfId="1" builtinId="3"/>
    <cellStyle name="Comma 2" xfId="5"/>
    <cellStyle name="Normal" xfId="0" builtinId="0"/>
    <cellStyle name="Normal 176" xfId="8"/>
    <cellStyle name="Normal_Thermal Attributes" xfId="4"/>
    <cellStyle name="Normal_xAC_Demand (Avoided Cost)" xfId="3"/>
    <cellStyle name="Percent" xfId="2" builtinId="5"/>
    <cellStyle name="Percent 2" xfId="6"/>
    <cellStyle name="Percent 3 2 2 2" xfId="7"/>
  </cellStyles>
  <dxfs count="475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29%20-%20UT2020Q1%20-%20UT%20-%202020%20Jun\Data\029%20-%20UTSch38%202020Q1%20-%20PDDRR%20-%20CONF%20_2020%2006%2011%20(317.31%20MW)%20Th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29%20-%20UT2020Q1%20-%20UT%20-%202020%20Jun\Data\2020%20QF%20Pricing%20Request%20Study%20List%202020%2006%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9\064%20-%20IRP19%20Update%20-%20ST%20-%202019%20Oct\Data\Solar%20Correlation%20(Act%202018)%20_2019%2009%2005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29%20-%20UT2020Q1%20-%20UT%20-%202020%20Jun\Data\029%20-%20UTSch38%202020Q1%20-%20Demand%20CONF%202020%2006%2011%20(317.31%20MW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Queue"/>
      <sheetName val="Signed QFs"/>
      <sheetName val="Profile"/>
      <sheetName val="Displacement"/>
      <sheetName val="Displacement Source Base"/>
      <sheetName val="Displacement Source AC"/>
      <sheetName val="Displace 2024 Base "/>
      <sheetName val="Displace 2024 AC"/>
      <sheetName val="Displace 2037 Base"/>
      <sheetName val="Displace 2037 AC"/>
      <sheetName val="IRP Wind"/>
      <sheetName val="IRP Solar"/>
      <sheetName val="ProfileWind1"/>
      <sheetName val="ProfileWind2"/>
      <sheetName val="Thermal Proxy"/>
    </sheetNames>
    <sheetDataSet>
      <sheetData sheetId="0"/>
      <sheetData sheetId="1">
        <row r="81">
          <cell r="D81">
            <v>217.31</v>
          </cell>
        </row>
        <row r="84">
          <cell r="D84">
            <v>317.31</v>
          </cell>
        </row>
        <row r="115">
          <cell r="F115">
            <v>0.35161226356897352</v>
          </cell>
        </row>
        <row r="116">
          <cell r="F116">
            <v>0.30222943999568985</v>
          </cell>
        </row>
        <row r="117">
          <cell r="F117">
            <v>0.3269329984960806</v>
          </cell>
        </row>
        <row r="118">
          <cell r="F118">
            <v>0.31403713524649896</v>
          </cell>
        </row>
        <row r="120">
          <cell r="F120">
            <v>0.38371436341206699</v>
          </cell>
        </row>
        <row r="123">
          <cell r="F123">
            <v>0.76028737403417868</v>
          </cell>
        </row>
        <row r="133">
          <cell r="F133">
            <v>0.14868481858780172</v>
          </cell>
        </row>
        <row r="138">
          <cell r="F138">
            <v>0.19110185946338937</v>
          </cell>
        </row>
        <row r="140">
          <cell r="F140">
            <v>0.17942392948633207</v>
          </cell>
        </row>
        <row r="142">
          <cell r="F142">
            <v>0.1271079447656262</v>
          </cell>
        </row>
        <row r="145">
          <cell r="F145">
            <v>0.93926353790613726</v>
          </cell>
        </row>
      </sheetData>
      <sheetData sheetId="2"/>
      <sheetData sheetId="3"/>
      <sheetData sheetId="4"/>
      <sheetData sheetId="5">
        <row r="35">
          <cell r="CN35">
            <v>2016</v>
          </cell>
          <cell r="CO35">
            <v>2017</v>
          </cell>
          <cell r="CP35">
            <v>2018</v>
          </cell>
          <cell r="CQ35">
            <v>2019</v>
          </cell>
          <cell r="CR35">
            <v>2020</v>
          </cell>
          <cell r="CS35">
            <v>2021</v>
          </cell>
          <cell r="CT35">
            <v>2022</v>
          </cell>
          <cell r="CU35">
            <v>2023</v>
          </cell>
          <cell r="CV35">
            <v>2024</v>
          </cell>
          <cell r="CW35">
            <v>2025</v>
          </cell>
          <cell r="CX35">
            <v>2026</v>
          </cell>
          <cell r="CY35">
            <v>2027</v>
          </cell>
          <cell r="CZ35">
            <v>2028</v>
          </cell>
          <cell r="DA35">
            <v>2029</v>
          </cell>
          <cell r="DB35">
            <v>2030</v>
          </cell>
          <cell r="DC35">
            <v>2031</v>
          </cell>
          <cell r="DD35">
            <v>2032</v>
          </cell>
          <cell r="DE35">
            <v>2033</v>
          </cell>
          <cell r="DF35">
            <v>2034</v>
          </cell>
          <cell r="DG35">
            <v>2035</v>
          </cell>
          <cell r="DH35">
            <v>2036</v>
          </cell>
          <cell r="DI35">
            <v>2037</v>
          </cell>
          <cell r="DJ35">
            <v>2038</v>
          </cell>
          <cell r="DK35">
            <v>2039</v>
          </cell>
          <cell r="DL35">
            <v>2040</v>
          </cell>
          <cell r="DM35">
            <v>2041</v>
          </cell>
          <cell r="DN35">
            <v>2042</v>
          </cell>
        </row>
        <row r="121"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2.0213999999999999</v>
          </cell>
          <cell r="CS121">
            <v>3.2376929999999997</v>
          </cell>
          <cell r="CT121">
            <v>3.2215045349999998</v>
          </cell>
          <cell r="CU121">
            <v>200.720097012325</v>
          </cell>
          <cell r="CV121">
            <v>4.7766964999999999</v>
          </cell>
          <cell r="CW121">
            <v>4.7528130175000003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</row>
        <row r="130">
          <cell r="CN130" t="str">
            <v>IRP19Solar_wS_YK_T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1.6</v>
          </cell>
          <cell r="CW130">
            <v>1.6</v>
          </cell>
          <cell r="CX130">
            <v>1.6</v>
          </cell>
          <cell r="CY130">
            <v>1.6</v>
          </cell>
          <cell r="CZ130">
            <v>1.6</v>
          </cell>
          <cell r="DA130">
            <v>1.6</v>
          </cell>
          <cell r="DB130">
            <v>1.6</v>
          </cell>
          <cell r="DC130">
            <v>1.6</v>
          </cell>
          <cell r="DD130">
            <v>1.6</v>
          </cell>
          <cell r="DE130">
            <v>1.6</v>
          </cell>
          <cell r="DF130">
            <v>1.6</v>
          </cell>
          <cell r="DG130">
            <v>1.6</v>
          </cell>
          <cell r="DH130">
            <v>1.6</v>
          </cell>
          <cell r="DI130">
            <v>1.6</v>
          </cell>
          <cell r="DJ130">
            <v>1.6</v>
          </cell>
          <cell r="DK130">
            <v>1.6</v>
          </cell>
          <cell r="DL130">
            <v>1.6</v>
          </cell>
          <cell r="DM130">
            <v>1.6</v>
          </cell>
          <cell r="DN130">
            <v>1.6</v>
          </cell>
        </row>
        <row r="131">
          <cell r="CN131" t="str">
            <v>IRP19Solar_wS_OR_T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50.056329999999996</v>
          </cell>
          <cell r="CW131">
            <v>50.056329999999996</v>
          </cell>
          <cell r="CX131">
            <v>50.056329999999996</v>
          </cell>
          <cell r="CY131">
            <v>50.056329999999996</v>
          </cell>
          <cell r="CZ131">
            <v>50.056329999999996</v>
          </cell>
          <cell r="DA131">
            <v>50.056329999999996</v>
          </cell>
          <cell r="DB131">
            <v>50.056329999999996</v>
          </cell>
          <cell r="DC131">
            <v>50.056329999999996</v>
          </cell>
          <cell r="DD131">
            <v>50.056329999999996</v>
          </cell>
          <cell r="DE131">
            <v>50.056329999999996</v>
          </cell>
          <cell r="DF131">
            <v>50.056329999999996</v>
          </cell>
          <cell r="DG131">
            <v>50.056329999999996</v>
          </cell>
          <cell r="DH131">
            <v>50.056329999999996</v>
          </cell>
          <cell r="DI131">
            <v>50.056329999999996</v>
          </cell>
          <cell r="DJ131">
            <v>50.056329999999996</v>
          </cell>
          <cell r="DK131">
            <v>50.056329999999996</v>
          </cell>
          <cell r="DL131">
            <v>50.056329999999996</v>
          </cell>
          <cell r="DM131">
            <v>50.056329999999996</v>
          </cell>
          <cell r="DN131">
            <v>50.056329999999996</v>
          </cell>
          <cell r="DP131">
            <v>0</v>
          </cell>
        </row>
        <row r="132">
          <cell r="CN132" t="str">
            <v>IRP19Solar_wS_UT_UTN_T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86.304400000000001</v>
          </cell>
          <cell r="CW132">
            <v>86.304400000000001</v>
          </cell>
          <cell r="CX132">
            <v>86.304400000000001</v>
          </cell>
          <cell r="CY132">
            <v>86.304400000000001</v>
          </cell>
          <cell r="CZ132">
            <v>86.304400000000001</v>
          </cell>
          <cell r="DA132">
            <v>86.304400000000001</v>
          </cell>
          <cell r="DB132">
            <v>86.304400000000001</v>
          </cell>
          <cell r="DC132">
            <v>86.304400000000001</v>
          </cell>
          <cell r="DD132">
            <v>86.304400000000001</v>
          </cell>
          <cell r="DE132">
            <v>86.304400000000001</v>
          </cell>
          <cell r="DF132">
            <v>86.304400000000001</v>
          </cell>
          <cell r="DG132">
            <v>86.304400000000001</v>
          </cell>
          <cell r="DH132">
            <v>86.304400000000001</v>
          </cell>
          <cell r="DI132">
            <v>86.304400000000001</v>
          </cell>
          <cell r="DJ132">
            <v>86.304400000000001</v>
          </cell>
          <cell r="DK132">
            <v>86.304400000000001</v>
          </cell>
          <cell r="DL132">
            <v>86.304400000000001</v>
          </cell>
          <cell r="DM132">
            <v>86.304400000000001</v>
          </cell>
          <cell r="DN132">
            <v>86.304400000000001</v>
          </cell>
        </row>
        <row r="133">
          <cell r="CN133" t="str">
            <v>IRP19Solar_wS_WY_JB_T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63.88</v>
          </cell>
          <cell r="CW133">
            <v>63.88</v>
          </cell>
          <cell r="CX133">
            <v>63.88</v>
          </cell>
          <cell r="CY133">
            <v>63.88</v>
          </cell>
          <cell r="CZ133">
            <v>63.88</v>
          </cell>
          <cell r="DA133">
            <v>63.88</v>
          </cell>
          <cell r="DB133">
            <v>63.88</v>
          </cell>
          <cell r="DC133">
            <v>63.88</v>
          </cell>
          <cell r="DD133">
            <v>63.88</v>
          </cell>
          <cell r="DE133">
            <v>63.88</v>
          </cell>
          <cell r="DF133">
            <v>63.88</v>
          </cell>
          <cell r="DG133">
            <v>63.88</v>
          </cell>
          <cell r="DH133">
            <v>63.88</v>
          </cell>
          <cell r="DI133">
            <v>63.88</v>
          </cell>
          <cell r="DJ133">
            <v>63.88</v>
          </cell>
          <cell r="DK133">
            <v>63.88</v>
          </cell>
          <cell r="DL133">
            <v>63.88</v>
          </cell>
          <cell r="DM133">
            <v>63.88</v>
          </cell>
          <cell r="DN133">
            <v>63.88</v>
          </cell>
        </row>
        <row r="134">
          <cell r="CN134" t="str">
            <v>IRP19Solar_wS_UT_UTS_T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2.9392800000000001</v>
          </cell>
          <cell r="CW134">
            <v>2.9392800000000001</v>
          </cell>
          <cell r="CX134">
            <v>2.9392800000000001</v>
          </cell>
          <cell r="CY134">
            <v>2.9392800000000001</v>
          </cell>
          <cell r="CZ134">
            <v>2.9392800000000001</v>
          </cell>
          <cell r="DA134">
            <v>2.9392800000000001</v>
          </cell>
          <cell r="DB134">
            <v>2.9392800000000001</v>
          </cell>
          <cell r="DC134">
            <v>2.9392800000000001</v>
          </cell>
          <cell r="DD134">
            <v>2.9392800000000001</v>
          </cell>
          <cell r="DE134">
            <v>2.9392800000000001</v>
          </cell>
          <cell r="DF134">
            <v>2.9392800000000001</v>
          </cell>
          <cell r="DG134">
            <v>2.9392800000000001</v>
          </cell>
          <cell r="DH134">
            <v>2.9392800000000001</v>
          </cell>
          <cell r="DI134">
            <v>2.9392800000000001</v>
          </cell>
          <cell r="DJ134">
            <v>2.9392800000000001</v>
          </cell>
          <cell r="DK134">
            <v>2.9392800000000001</v>
          </cell>
          <cell r="DL134">
            <v>2.9392800000000001</v>
          </cell>
          <cell r="DM134">
            <v>2.9392800000000001</v>
          </cell>
          <cell r="DN134">
            <v>2.9392800000000001</v>
          </cell>
        </row>
        <row r="135">
          <cell r="CN135" t="str">
            <v>IRP19Solar_wS_UT_UTN_CP_T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2.9979999999999993</v>
          </cell>
          <cell r="CU135">
            <v>4.0255800959853447</v>
          </cell>
          <cell r="CV135">
            <v>15.735970320383942</v>
          </cell>
          <cell r="CW135">
            <v>15.735970320383942</v>
          </cell>
          <cell r="CX135">
            <v>15.735970320383942</v>
          </cell>
          <cell r="CY135">
            <v>15.735970320383942</v>
          </cell>
          <cell r="CZ135">
            <v>15.735970320383942</v>
          </cell>
          <cell r="DA135">
            <v>15.735970320383942</v>
          </cell>
          <cell r="DB135">
            <v>15.735970320383942</v>
          </cell>
          <cell r="DC135">
            <v>15.735970320383942</v>
          </cell>
          <cell r="DD135">
            <v>15.735970320383942</v>
          </cell>
          <cell r="DE135">
            <v>15.735970320383942</v>
          </cell>
          <cell r="DF135">
            <v>15.735970320383942</v>
          </cell>
          <cell r="DG135">
            <v>15.735970320383942</v>
          </cell>
          <cell r="DH135">
            <v>15.735970320383942</v>
          </cell>
          <cell r="DI135">
            <v>15.735970320383942</v>
          </cell>
          <cell r="DJ135">
            <v>15.735970320383942</v>
          </cell>
          <cell r="DK135">
            <v>15.735970320383942</v>
          </cell>
          <cell r="DL135">
            <v>15.735970320383942</v>
          </cell>
          <cell r="DM135">
            <v>15.735970320383942</v>
          </cell>
          <cell r="DN135">
            <v>15.735970320383942</v>
          </cell>
        </row>
        <row r="136">
          <cell r="CN136" t="str">
            <v>IRP19Wind_ID_T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</row>
        <row r="137">
          <cell r="CN137" t="str">
            <v>IRP19Wind_WYAE_T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3.1893700272633749</v>
          </cell>
          <cell r="CW137">
            <v>3.1893700272633749</v>
          </cell>
          <cell r="CX137">
            <v>3.1893700272633749</v>
          </cell>
          <cell r="CY137">
            <v>3.1893700272633749</v>
          </cell>
          <cell r="CZ137">
            <v>3.1893700272633749</v>
          </cell>
          <cell r="DA137">
            <v>3.1893700272633749</v>
          </cell>
          <cell r="DB137">
            <v>3.1893700272633749</v>
          </cell>
          <cell r="DC137">
            <v>3.1893700272633749</v>
          </cell>
          <cell r="DD137">
            <v>3.1893700272633749</v>
          </cell>
          <cell r="DE137">
            <v>3.1893700272633749</v>
          </cell>
          <cell r="DF137">
            <v>3.1893700272633749</v>
          </cell>
          <cell r="DG137">
            <v>3.1893700272633749</v>
          </cell>
          <cell r="DH137">
            <v>3.1893700272633749</v>
          </cell>
          <cell r="DI137">
            <v>3.1893700272633749</v>
          </cell>
          <cell r="DJ137">
            <v>3.1893700272633749</v>
          </cell>
          <cell r="DK137">
            <v>3.1893700272633749</v>
          </cell>
          <cell r="DL137">
            <v>3.1893700272633749</v>
          </cell>
          <cell r="DM137">
            <v>3.1893700272633749</v>
          </cell>
          <cell r="DN137">
            <v>3.1893700272633749</v>
          </cell>
        </row>
        <row r="138">
          <cell r="CN138" t="str">
            <v>IRP19Wind_UT_CP_T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</row>
        <row r="139">
          <cell r="CN139" t="str">
            <v>IRP19Wind_wS_YK_T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</row>
        <row r="140">
          <cell r="CN140" t="str">
            <v>IRP19Wind_wS_ID_T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</row>
        <row r="141">
          <cell r="CN141" t="str">
            <v>IRP19Battery_UTS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</row>
        <row r="142">
          <cell r="CN142" t="str">
            <v>IRP19Battery_WYSW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</row>
        <row r="143">
          <cell r="CN143" t="str">
            <v>IRP19Battery_ID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</row>
        <row r="144">
          <cell r="CN144" t="str">
            <v>IRP19Battery_OR_SO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</row>
        <row r="145">
          <cell r="CN145" t="str">
            <v>IRP19Battery_OR_WVP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</row>
        <row r="146"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</row>
        <row r="147">
          <cell r="CN147" t="str">
            <v>IRP19Battery_WA_WW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</row>
        <row r="148">
          <cell r="CN148" t="str">
            <v>IRP19Battery_WA_YK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</row>
        <row r="149">
          <cell r="CN149" t="str">
            <v>IRP19_CCCT_DJ_2037_505MW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</row>
        <row r="150">
          <cell r="CN150" t="str">
            <v>IRP19_SCCT_NTN_2026_185MW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4.7290489524125006</v>
          </cell>
          <cell r="CY150">
            <v>4.7290489524125006</v>
          </cell>
          <cell r="CZ150">
            <v>4.7290489524125006</v>
          </cell>
          <cell r="DA150">
            <v>4.7290489524125006</v>
          </cell>
          <cell r="DB150">
            <v>4.7290489524125006</v>
          </cell>
          <cell r="DC150">
            <v>4.7290489524125006</v>
          </cell>
          <cell r="DD150">
            <v>4.7290489524125006</v>
          </cell>
          <cell r="DE150">
            <v>4.7290489524125006</v>
          </cell>
          <cell r="DF150">
            <v>4.7290489524125006</v>
          </cell>
          <cell r="DG150">
            <v>4.7290489524125006</v>
          </cell>
          <cell r="DH150">
            <v>4.7290489524125006</v>
          </cell>
          <cell r="DI150">
            <v>4.7290489524125006</v>
          </cell>
          <cell r="DJ150">
            <v>4.7290489524125006</v>
          </cell>
          <cell r="DK150">
            <v>4.7290489524125006</v>
          </cell>
          <cell r="DL150">
            <v>4.7290489524125006</v>
          </cell>
          <cell r="DM150">
            <v>4.7290489524125006</v>
          </cell>
          <cell r="DN150">
            <v>4.7290489524125006</v>
          </cell>
        </row>
        <row r="151">
          <cell r="CN151" t="str">
            <v>IRP19_SCCT_NTN_2030_185MW_1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</row>
        <row r="152">
          <cell r="CN152" t="str">
            <v>IRP19_SCCT_NTN_2030_185MW_2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</row>
        <row r="153">
          <cell r="CN153" t="str">
            <v>IRP19_SCCT_WYSW_2037_185MW_1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</row>
        <row r="154">
          <cell r="CN154" t="str">
            <v>IRP19_SCCT_WYSW_2037_185MW_2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</row>
        <row r="155">
          <cell r="CN155" t="str">
            <v>IRP19_SCCT_WV_2037_221MW_1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</row>
        <row r="156">
          <cell r="CN156" t="str">
            <v>IRP19_SCCT_WV_2037_221MW_2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F Study"/>
      <sheetName val="QF_Names"/>
      <sheetName val="Queue"/>
      <sheetName val="Status"/>
      <sheetName val="Degradation"/>
      <sheetName val="Location"/>
      <sheetName val="WeeklyReport"/>
      <sheetName val="MAx COD date UT sch 38"/>
      <sheetName val="2020 QF Pricing Request Study L"/>
    </sheetNames>
    <definedNames>
      <definedName name="Active_CF" refersTo="='QF_Names'!$E$4:$E$50"/>
      <definedName name="Active_Deg_Method" refersTo="='QF_Names'!$N$4:$N$50"/>
      <definedName name="Active_Deg_Rate" refersTo="='QF_Names'!$M$4:$M$50"/>
      <definedName name="Active_Delivery_Point" refersTo="='QF_Names'!$C$4:$C$50"/>
      <definedName name="Active_MW" refersTo="='QF_Names'!$D$4:$D$50"/>
      <definedName name="Active_Name_Conf" refersTo="='QF_Names'!$A$4:$A$50"/>
      <definedName name="Active_Online" refersTo="='QF_Names'!$F$4:$F$50"/>
      <definedName name="Active_QF_Name" refersTo="='QF_Names'!$B$4:$B$50"/>
      <definedName name="Active_QF_Queue_Date" refersTo="='QF_Names'!$L$4:$L$50"/>
      <definedName name="Active_Status" refersTo="='QF_Names'!$K$4:$K$50"/>
    </definedNames>
    <sheetDataSet>
      <sheetData sheetId="0">
        <row r="4">
          <cell r="B4">
            <v>1</v>
          </cell>
          <cell r="C4" t="str">
            <v>Holly Refinery</v>
          </cell>
          <cell r="F4" t="str">
            <v>UT</v>
          </cell>
          <cell r="K4">
            <v>99</v>
          </cell>
          <cell r="L4">
            <v>0.85</v>
          </cell>
          <cell r="M4">
            <v>20</v>
          </cell>
          <cell r="N4">
            <v>40179</v>
          </cell>
        </row>
        <row r="5">
          <cell r="B5" t="str">
            <v>2007.Q4</v>
          </cell>
          <cell r="C5" t="str">
            <v>2007.Q4 UT Compliance Filing</v>
          </cell>
          <cell r="E5" t="str">
            <v>Utah PSC</v>
          </cell>
          <cell r="F5" t="str">
            <v>UT</v>
          </cell>
          <cell r="K5">
            <v>100</v>
          </cell>
          <cell r="L5">
            <v>0.85</v>
          </cell>
          <cell r="M5">
            <v>20</v>
          </cell>
          <cell r="N5" t="str">
            <v>2008 Jan</v>
          </cell>
        </row>
        <row r="6">
          <cell r="B6">
            <v>2</v>
          </cell>
          <cell r="C6" t="str">
            <v>Anshutz Wind</v>
          </cell>
          <cell r="F6" t="str">
            <v>WY</v>
          </cell>
          <cell r="K6">
            <v>600</v>
          </cell>
          <cell r="L6">
            <v>0.36499999999999999</v>
          </cell>
          <cell r="M6">
            <v>5</v>
          </cell>
          <cell r="N6">
            <v>41640</v>
          </cell>
        </row>
        <row r="7">
          <cell r="B7" t="str">
            <v>3a</v>
          </cell>
          <cell r="C7" t="str">
            <v>US Mag - Con Energy</v>
          </cell>
          <cell r="F7" t="str">
            <v>UT</v>
          </cell>
          <cell r="K7">
            <v>36</v>
          </cell>
          <cell r="L7">
            <v>0.85</v>
          </cell>
          <cell r="M7">
            <v>20</v>
          </cell>
          <cell r="N7">
            <v>40179</v>
          </cell>
        </row>
        <row r="8">
          <cell r="B8" t="str">
            <v>3b</v>
          </cell>
          <cell r="C8" t="str">
            <v>US Mag - Con Energy</v>
          </cell>
          <cell r="F8" t="str">
            <v>UT</v>
          </cell>
          <cell r="K8">
            <v>80</v>
          </cell>
          <cell r="L8">
            <v>0.85</v>
          </cell>
          <cell r="M8">
            <v>20</v>
          </cell>
          <cell r="N8">
            <v>40544</v>
          </cell>
        </row>
        <row r="9">
          <cell r="B9">
            <v>4</v>
          </cell>
          <cell r="C9" t="str">
            <v>Chevron Wind</v>
          </cell>
          <cell r="F9" t="str">
            <v>WY</v>
          </cell>
          <cell r="K9">
            <v>16.5</v>
          </cell>
          <cell r="L9">
            <v>0.30815472478263589</v>
          </cell>
          <cell r="M9">
            <v>5</v>
          </cell>
          <cell r="N9">
            <v>40148</v>
          </cell>
        </row>
        <row r="10">
          <cell r="B10">
            <v>5</v>
          </cell>
          <cell r="C10" t="str">
            <v>Kennecott</v>
          </cell>
          <cell r="F10" t="str">
            <v>UT</v>
          </cell>
          <cell r="K10">
            <v>32</v>
          </cell>
          <cell r="L10">
            <v>0.85</v>
          </cell>
          <cell r="M10">
            <v>5</v>
          </cell>
          <cell r="N10">
            <v>39814</v>
          </cell>
        </row>
        <row r="11">
          <cell r="B11" t="str">
            <v>2008.Q1</v>
          </cell>
          <cell r="C11" t="str">
            <v>2008.Q1 UT Compliance Filing</v>
          </cell>
          <cell r="E11" t="str">
            <v>Utah PSC</v>
          </cell>
          <cell r="F11" t="str">
            <v>UT</v>
          </cell>
          <cell r="K11">
            <v>100</v>
          </cell>
          <cell r="L11">
            <v>0.85</v>
          </cell>
          <cell r="M11">
            <v>20</v>
          </cell>
          <cell r="N11" t="str">
            <v>2008 Jan</v>
          </cell>
        </row>
        <row r="12">
          <cell r="B12" t="str">
            <v>2008.Q2</v>
          </cell>
          <cell r="C12" t="str">
            <v>2008.Q2 UT Compliance Filing</v>
          </cell>
          <cell r="E12" t="str">
            <v>Utah PSC</v>
          </cell>
          <cell r="F12" t="str">
            <v>UT</v>
          </cell>
          <cell r="K12">
            <v>100</v>
          </cell>
          <cell r="L12">
            <v>0.85</v>
          </cell>
          <cell r="M12">
            <v>20</v>
          </cell>
          <cell r="N12" t="str">
            <v>2008 Jan</v>
          </cell>
        </row>
        <row r="13">
          <cell r="B13">
            <v>6</v>
          </cell>
          <cell r="C13" t="str">
            <v>US MagCorp</v>
          </cell>
          <cell r="F13" t="str">
            <v>UT</v>
          </cell>
          <cell r="K13">
            <v>36</v>
          </cell>
          <cell r="L13">
            <v>0.85</v>
          </cell>
          <cell r="M13">
            <v>20</v>
          </cell>
          <cell r="N13">
            <v>40179</v>
          </cell>
        </row>
        <row r="14">
          <cell r="B14">
            <v>7</v>
          </cell>
          <cell r="C14" t="str">
            <v>Kennecott</v>
          </cell>
          <cell r="F14" t="str">
            <v>UT</v>
          </cell>
          <cell r="K14">
            <v>31.8</v>
          </cell>
          <cell r="L14">
            <v>0.85</v>
          </cell>
          <cell r="M14">
            <v>5</v>
          </cell>
          <cell r="N14">
            <v>39814</v>
          </cell>
        </row>
        <row r="15">
          <cell r="B15">
            <v>8</v>
          </cell>
          <cell r="C15" t="str">
            <v xml:space="preserve">Tesoro </v>
          </cell>
          <cell r="F15" t="str">
            <v>UT</v>
          </cell>
          <cell r="K15">
            <v>25</v>
          </cell>
          <cell r="L15">
            <v>0.85</v>
          </cell>
          <cell r="M15">
            <v>5</v>
          </cell>
          <cell r="N15">
            <v>39814</v>
          </cell>
        </row>
        <row r="16">
          <cell r="B16">
            <v>9</v>
          </cell>
          <cell r="C16" t="str">
            <v>US MagCorp - Reserves</v>
          </cell>
          <cell r="F16" t="str">
            <v>UT</v>
          </cell>
          <cell r="K16">
            <v>36</v>
          </cell>
          <cell r="L16">
            <v>0.85</v>
          </cell>
          <cell r="M16">
            <v>5</v>
          </cell>
          <cell r="N16">
            <v>40179</v>
          </cell>
        </row>
        <row r="17">
          <cell r="B17" t="str">
            <v>2008.Q3</v>
          </cell>
          <cell r="C17" t="str">
            <v>2008.Q3 UT Compliance Filing</v>
          </cell>
          <cell r="E17" t="str">
            <v>Utah PSC</v>
          </cell>
          <cell r="F17" t="str">
            <v>UT</v>
          </cell>
          <cell r="K17">
            <v>100</v>
          </cell>
          <cell r="L17">
            <v>0.85</v>
          </cell>
          <cell r="M17">
            <v>20</v>
          </cell>
          <cell r="N17" t="str">
            <v>2008 Jan</v>
          </cell>
        </row>
        <row r="18">
          <cell r="B18" t="str">
            <v>2009</v>
          </cell>
        </row>
        <row r="19">
          <cell r="B19">
            <v>1</v>
          </cell>
          <cell r="C19" t="str">
            <v>Idaho AC Methodology</v>
          </cell>
          <cell r="F19" t="str">
            <v>ID</v>
          </cell>
        </row>
        <row r="20">
          <cell r="B20" t="str">
            <v>2008.Q4</v>
          </cell>
          <cell r="C20" t="str">
            <v>2008.Q4 UT Compliance Filing</v>
          </cell>
          <cell r="E20" t="str">
            <v>Utah PSC</v>
          </cell>
          <cell r="F20" t="str">
            <v>UT</v>
          </cell>
          <cell r="K20">
            <v>100</v>
          </cell>
          <cell r="L20">
            <v>0.85</v>
          </cell>
          <cell r="M20">
            <v>20</v>
          </cell>
          <cell r="N20" t="str">
            <v>2008 Jan</v>
          </cell>
        </row>
        <row r="21">
          <cell r="B21">
            <v>2</v>
          </cell>
          <cell r="C21" t="str">
            <v>Kennecott</v>
          </cell>
          <cell r="F21" t="str">
            <v>UT</v>
          </cell>
          <cell r="K21">
            <v>31.8</v>
          </cell>
          <cell r="L21">
            <v>0.85</v>
          </cell>
          <cell r="M21">
            <v>20</v>
          </cell>
          <cell r="N21">
            <v>40179</v>
          </cell>
        </row>
        <row r="22">
          <cell r="B22" t="str">
            <v>2009.Q1</v>
          </cell>
          <cell r="C22" t="str">
            <v>2009.Q1 UT Compliance Filing</v>
          </cell>
          <cell r="E22" t="str">
            <v>Utah PSC</v>
          </cell>
          <cell r="F22" t="str">
            <v>UT</v>
          </cell>
          <cell r="K22">
            <v>100</v>
          </cell>
          <cell r="L22">
            <v>0.85</v>
          </cell>
          <cell r="M22">
            <v>20</v>
          </cell>
          <cell r="N22" t="str">
            <v>2008 Jan</v>
          </cell>
        </row>
        <row r="23">
          <cell r="B23">
            <v>3</v>
          </cell>
          <cell r="C23" t="str">
            <v>US MagCorp</v>
          </cell>
          <cell r="F23" t="str">
            <v>UT</v>
          </cell>
          <cell r="K23">
            <v>36</v>
          </cell>
          <cell r="L23">
            <v>0.85</v>
          </cell>
          <cell r="M23">
            <v>5</v>
          </cell>
          <cell r="N23">
            <v>40179</v>
          </cell>
        </row>
        <row r="24">
          <cell r="B24" t="str">
            <v>2009.Q2</v>
          </cell>
          <cell r="C24" t="str">
            <v>2009.Q2 UT Compliance Filing</v>
          </cell>
          <cell r="E24" t="str">
            <v>Utah PSC</v>
          </cell>
          <cell r="F24" t="str">
            <v>UT</v>
          </cell>
          <cell r="K24">
            <v>100</v>
          </cell>
          <cell r="L24">
            <v>0.85</v>
          </cell>
          <cell r="M24">
            <v>20</v>
          </cell>
          <cell r="N24" t="str">
            <v>2008 Jan</v>
          </cell>
        </row>
        <row r="25">
          <cell r="B25">
            <v>4</v>
          </cell>
          <cell r="C25" t="str">
            <v>AES Wind</v>
          </cell>
          <cell r="F25" t="str">
            <v>WY</v>
          </cell>
          <cell r="K25">
            <v>55.5</v>
          </cell>
          <cell r="L25">
            <v>0.41299999999999998</v>
          </cell>
          <cell r="M25">
            <v>5</v>
          </cell>
          <cell r="N25">
            <v>40544</v>
          </cell>
        </row>
        <row r="26">
          <cell r="B26">
            <v>5</v>
          </cell>
          <cell r="C26" t="str">
            <v>Utah Valley</v>
          </cell>
          <cell r="F26" t="str">
            <v>UT</v>
          </cell>
          <cell r="K26">
            <v>30</v>
          </cell>
          <cell r="L26">
            <v>0.85</v>
          </cell>
          <cell r="M26">
            <v>10</v>
          </cell>
          <cell r="N26">
            <v>40405</v>
          </cell>
        </row>
        <row r="27">
          <cell r="B27">
            <v>6</v>
          </cell>
          <cell r="C27" t="str">
            <v xml:space="preserve">Tesoro </v>
          </cell>
          <cell r="F27" t="str">
            <v>UT</v>
          </cell>
          <cell r="K27">
            <v>25</v>
          </cell>
          <cell r="L27">
            <v>0.85</v>
          </cell>
          <cell r="M27">
            <v>5</v>
          </cell>
          <cell r="N27">
            <v>40179</v>
          </cell>
        </row>
        <row r="28">
          <cell r="B28" t="str">
            <v>2009.Q3</v>
          </cell>
          <cell r="C28" t="str">
            <v>2009.Q3 UT Compliance Filing</v>
          </cell>
          <cell r="E28" t="str">
            <v>Utah PSC</v>
          </cell>
          <cell r="F28" t="str">
            <v>UT</v>
          </cell>
          <cell r="K28">
            <v>100</v>
          </cell>
          <cell r="L28">
            <v>0.85</v>
          </cell>
          <cell r="M28">
            <v>20</v>
          </cell>
          <cell r="N28" t="str">
            <v>2008 Jan</v>
          </cell>
        </row>
        <row r="29">
          <cell r="B29" t="str">
            <v>7a</v>
          </cell>
          <cell r="C29" t="str">
            <v>Wasatch Wind I</v>
          </cell>
          <cell r="F29" t="str">
            <v>WY</v>
          </cell>
          <cell r="K29">
            <v>48.3</v>
          </cell>
          <cell r="L29">
            <v>0.39700000000000002</v>
          </cell>
          <cell r="M29">
            <v>20</v>
          </cell>
          <cell r="N29">
            <v>40695</v>
          </cell>
        </row>
        <row r="30">
          <cell r="B30" t="str">
            <v>7b</v>
          </cell>
          <cell r="C30" t="str">
            <v>Wasatch Wind II</v>
          </cell>
          <cell r="F30" t="str">
            <v>WY</v>
          </cell>
          <cell r="K30">
            <v>48.3</v>
          </cell>
          <cell r="L30">
            <v>0.39700000000000002</v>
          </cell>
          <cell r="M30">
            <v>20</v>
          </cell>
          <cell r="N30">
            <v>40909</v>
          </cell>
        </row>
        <row r="31">
          <cell r="B31">
            <v>8</v>
          </cell>
          <cell r="C31" t="str">
            <v>Simpson Ridge Wind</v>
          </cell>
          <cell r="F31" t="str">
            <v>WY</v>
          </cell>
          <cell r="K31">
            <v>80</v>
          </cell>
          <cell r="L31">
            <v>0.3926</v>
          </cell>
          <cell r="M31">
            <v>20</v>
          </cell>
          <cell r="N31">
            <v>40909</v>
          </cell>
        </row>
        <row r="32">
          <cell r="B32">
            <v>9</v>
          </cell>
          <cell r="C32" t="str">
            <v>Bridger Butte Wind</v>
          </cell>
          <cell r="F32" t="str">
            <v>WY</v>
          </cell>
          <cell r="K32">
            <v>50</v>
          </cell>
          <cell r="L32">
            <v>0.39800000000000002</v>
          </cell>
          <cell r="M32">
            <v>20</v>
          </cell>
          <cell r="N32">
            <v>40878</v>
          </cell>
        </row>
        <row r="33">
          <cell r="B33">
            <v>10</v>
          </cell>
          <cell r="C33" t="str">
            <v>Teton Wind</v>
          </cell>
          <cell r="F33" t="str">
            <v>WY</v>
          </cell>
          <cell r="K33">
            <v>50</v>
          </cell>
          <cell r="L33">
            <v>0.35199999999999998</v>
          </cell>
          <cell r="M33">
            <v>20</v>
          </cell>
          <cell r="N33">
            <v>40909</v>
          </cell>
        </row>
        <row r="34">
          <cell r="B34" t="str">
            <v>2010</v>
          </cell>
        </row>
        <row r="35">
          <cell r="B35">
            <v>1</v>
          </cell>
          <cell r="C35" t="str">
            <v xml:space="preserve">Scatec Solar </v>
          </cell>
          <cell r="F35" t="str">
            <v>UT</v>
          </cell>
          <cell r="K35">
            <v>40</v>
          </cell>
          <cell r="L35">
            <v>0.31</v>
          </cell>
          <cell r="M35">
            <v>20</v>
          </cell>
          <cell r="N35">
            <v>40725</v>
          </cell>
        </row>
        <row r="36">
          <cell r="B36" t="str">
            <v>2009.Q4</v>
          </cell>
          <cell r="C36" t="str">
            <v>2009.Q4 UT Compliance Filing</v>
          </cell>
          <cell r="E36" t="str">
            <v>Utah PSC</v>
          </cell>
          <cell r="F36" t="str">
            <v>UT</v>
          </cell>
          <cell r="K36">
            <v>100</v>
          </cell>
          <cell r="L36">
            <v>0.85</v>
          </cell>
          <cell r="M36">
            <v>20</v>
          </cell>
          <cell r="N36" t="str">
            <v>2008 Jan</v>
          </cell>
        </row>
        <row r="37">
          <cell r="B37">
            <v>2</v>
          </cell>
          <cell r="C37" t="str">
            <v>Teton Wind</v>
          </cell>
          <cell r="F37" t="str">
            <v>WY</v>
          </cell>
          <cell r="K37">
            <v>80</v>
          </cell>
          <cell r="L37">
            <v>0.35099999999999998</v>
          </cell>
          <cell r="M37">
            <v>20</v>
          </cell>
          <cell r="N37">
            <v>42339</v>
          </cell>
        </row>
        <row r="38">
          <cell r="B38">
            <v>3</v>
          </cell>
          <cell r="C38" t="str">
            <v>Cedar Creek Wind</v>
          </cell>
          <cell r="F38" t="str">
            <v>ID</v>
          </cell>
          <cell r="K38">
            <v>78.2</v>
          </cell>
          <cell r="L38">
            <v>0.28000000000000003</v>
          </cell>
          <cell r="M38">
            <v>20</v>
          </cell>
          <cell r="N38">
            <v>40909</v>
          </cell>
        </row>
        <row r="39">
          <cell r="B39">
            <v>4</v>
          </cell>
          <cell r="C39" t="str">
            <v>Wasatch Wind I &amp; II (Not Used)</v>
          </cell>
          <cell r="F39" t="str">
            <v>WY</v>
          </cell>
          <cell r="K39">
            <v>48.3</v>
          </cell>
          <cell r="L39">
            <v>0.39700000000000002</v>
          </cell>
          <cell r="M39">
            <v>20</v>
          </cell>
          <cell r="N39">
            <v>40695</v>
          </cell>
        </row>
        <row r="40">
          <cell r="B40">
            <v>5</v>
          </cell>
          <cell r="C40" t="str">
            <v>Hamblin Valley Wind I-IV (Not Used)</v>
          </cell>
          <cell r="F40" t="str">
            <v>UT</v>
          </cell>
          <cell r="K40">
            <v>318</v>
          </cell>
          <cell r="L40">
            <v>0.35520000000000002</v>
          </cell>
          <cell r="M40">
            <v>20</v>
          </cell>
          <cell r="N40">
            <v>41091</v>
          </cell>
        </row>
        <row r="41">
          <cell r="B41">
            <v>6</v>
          </cell>
          <cell r="C41" t="str">
            <v xml:space="preserve">Ormat Veyo </v>
          </cell>
          <cell r="F41" t="str">
            <v>UT</v>
          </cell>
          <cell r="K41">
            <v>7.2</v>
          </cell>
          <cell r="L41">
            <v>0.80400000000000005</v>
          </cell>
          <cell r="M41">
            <v>20</v>
          </cell>
          <cell r="N41">
            <v>41091</v>
          </cell>
        </row>
        <row r="42">
          <cell r="B42" t="str">
            <v>2010.Q1</v>
          </cell>
          <cell r="C42" t="str">
            <v>2010.Q1 UT Compliance Filing</v>
          </cell>
          <cell r="E42" t="str">
            <v>Utah PSC</v>
          </cell>
          <cell r="F42" t="str">
            <v>UT</v>
          </cell>
          <cell r="K42">
            <v>100</v>
          </cell>
          <cell r="L42">
            <v>0.85</v>
          </cell>
          <cell r="M42">
            <v>20</v>
          </cell>
          <cell r="N42" t="str">
            <v>2010 Jan</v>
          </cell>
        </row>
        <row r="43">
          <cell r="B43">
            <v>7</v>
          </cell>
          <cell r="C43" t="str">
            <v>Utah PV</v>
          </cell>
          <cell r="F43" t="str">
            <v>UT</v>
          </cell>
          <cell r="K43">
            <v>10</v>
          </cell>
          <cell r="L43">
            <v>0.17169999999999999</v>
          </cell>
          <cell r="M43">
            <v>20</v>
          </cell>
          <cell r="N43">
            <v>40544</v>
          </cell>
        </row>
        <row r="44">
          <cell r="B44">
            <v>8</v>
          </cell>
          <cell r="C44" t="str">
            <v xml:space="preserve">Tesoro </v>
          </cell>
          <cell r="F44" t="str">
            <v>UT</v>
          </cell>
          <cell r="K44">
            <v>25</v>
          </cell>
          <cell r="L44">
            <v>0.85</v>
          </cell>
          <cell r="M44">
            <v>20</v>
          </cell>
          <cell r="N44">
            <v>40544</v>
          </cell>
        </row>
        <row r="45">
          <cell r="B45">
            <v>9</v>
          </cell>
          <cell r="C45" t="str">
            <v>Kennecott</v>
          </cell>
          <cell r="F45" t="str">
            <v>UT</v>
          </cell>
          <cell r="K45">
            <v>31.8</v>
          </cell>
          <cell r="L45">
            <v>0.85</v>
          </cell>
          <cell r="M45">
            <v>20</v>
          </cell>
          <cell r="N45">
            <v>40544</v>
          </cell>
        </row>
        <row r="46">
          <cell r="B46">
            <v>10</v>
          </cell>
          <cell r="C46" t="str">
            <v>US MagCorp</v>
          </cell>
          <cell r="F46" t="str">
            <v>UT</v>
          </cell>
          <cell r="K46">
            <v>36</v>
          </cell>
          <cell r="L46">
            <v>0.85</v>
          </cell>
          <cell r="M46">
            <v>20</v>
          </cell>
          <cell r="N46">
            <v>40544</v>
          </cell>
        </row>
        <row r="47">
          <cell r="B47" t="str">
            <v>2010.Q2</v>
          </cell>
          <cell r="C47" t="str">
            <v>2010.Q2 UT Compliance Filing</v>
          </cell>
          <cell r="E47" t="str">
            <v>Utah PSC</v>
          </cell>
          <cell r="F47" t="str">
            <v>UT</v>
          </cell>
          <cell r="K47">
            <v>100</v>
          </cell>
          <cell r="L47">
            <v>0.85</v>
          </cell>
          <cell r="M47">
            <v>20</v>
          </cell>
          <cell r="N47" t="str">
            <v>2010 Jan</v>
          </cell>
        </row>
        <row r="48">
          <cell r="B48">
            <v>11</v>
          </cell>
          <cell r="C48" t="str">
            <v>E Idaho SWD</v>
          </cell>
          <cell r="F48" t="str">
            <v>ID</v>
          </cell>
          <cell r="K48">
            <v>15</v>
          </cell>
          <cell r="L48">
            <v>0.89500000000000002</v>
          </cell>
          <cell r="M48">
            <v>20</v>
          </cell>
          <cell r="N48">
            <v>40909</v>
          </cell>
        </row>
        <row r="49">
          <cell r="B49">
            <v>12</v>
          </cell>
          <cell r="C49" t="str">
            <v>Kennecott Refinery</v>
          </cell>
          <cell r="F49" t="str">
            <v>UT</v>
          </cell>
          <cell r="K49">
            <v>7.5</v>
          </cell>
          <cell r="L49">
            <v>0.72</v>
          </cell>
          <cell r="M49">
            <v>1</v>
          </cell>
          <cell r="N49">
            <v>40544</v>
          </cell>
        </row>
        <row r="50">
          <cell r="B50">
            <v>13</v>
          </cell>
          <cell r="C50" t="str">
            <v>ExxonMobil</v>
          </cell>
          <cell r="F50" t="str">
            <v>WY</v>
          </cell>
          <cell r="K50">
            <v>98</v>
          </cell>
          <cell r="L50">
            <v>0.75</v>
          </cell>
          <cell r="M50">
            <v>5</v>
          </cell>
          <cell r="N50">
            <v>40909</v>
          </cell>
        </row>
      </sheetData>
      <sheetData sheetId="1">
        <row r="7">
          <cell r="A7" t="str">
            <v>Hornet PV1 Solar</v>
          </cell>
          <cell r="B7" t="str">
            <v>QF - 300 - OR - Solar</v>
          </cell>
          <cell r="C7" t="str">
            <v>West Main</v>
          </cell>
          <cell r="D7">
            <v>15</v>
          </cell>
          <cell r="E7">
            <v>0.29340182648401825</v>
          </cell>
          <cell r="F7">
            <v>43435</v>
          </cell>
          <cell r="K7" t="str">
            <v>Active</v>
          </cell>
          <cell r="L7">
            <v>42649.5</v>
          </cell>
          <cell r="M7">
            <v>5.0000000000000001E-3</v>
          </cell>
          <cell r="N7" t="str">
            <v>Prior Year</v>
          </cell>
        </row>
        <row r="8">
          <cell r="A8" t="str">
            <v>Roseburg Dillard QF</v>
          </cell>
          <cell r="B8" t="str">
            <v>QF - 451 - OR - Gas</v>
          </cell>
          <cell r="C8" t="str">
            <v>West Main</v>
          </cell>
          <cell r="D8">
            <v>2.44</v>
          </cell>
          <cell r="E8">
            <v>1.0011976944382066</v>
          </cell>
          <cell r="F8">
            <v>43466</v>
          </cell>
          <cell r="K8" t="str">
            <v>Active</v>
          </cell>
          <cell r="L8">
            <v>43404</v>
          </cell>
          <cell r="M8">
            <v>5.0000000000000001E-3</v>
          </cell>
          <cell r="N8" t="str">
            <v>Prior Year</v>
          </cell>
        </row>
        <row r="9">
          <cell r="A9" t="str">
            <v>Kennecott Smelter Non Firm</v>
          </cell>
          <cell r="B9" t="str">
            <v>QF - 433 - UT - Gas</v>
          </cell>
          <cell r="C9" t="str">
            <v>Utah North</v>
          </cell>
          <cell r="D9">
            <v>31.8</v>
          </cell>
          <cell r="E9">
            <v>0.58176100628930816</v>
          </cell>
          <cell r="F9">
            <v>43831</v>
          </cell>
          <cell r="K9" t="str">
            <v>Active</v>
          </cell>
          <cell r="L9">
            <v>43566.669444444444</v>
          </cell>
        </row>
        <row r="10">
          <cell r="A10" t="str">
            <v>Kennecott Refinery Non Firm</v>
          </cell>
          <cell r="B10" t="str">
            <v>QF - 434 - UT - Gas</v>
          </cell>
          <cell r="C10" t="str">
            <v>Utah North</v>
          </cell>
          <cell r="D10">
            <v>6.2</v>
          </cell>
          <cell r="E10">
            <v>0.85</v>
          </cell>
          <cell r="F10">
            <v>43831</v>
          </cell>
          <cell r="K10" t="str">
            <v>Active</v>
          </cell>
          <cell r="L10">
            <v>43566.669444444444</v>
          </cell>
        </row>
        <row r="11">
          <cell r="A11" t="str">
            <v>Tesoro Non Firm</v>
          </cell>
          <cell r="B11" t="str">
            <v>QF - 435 - UT - Gas</v>
          </cell>
          <cell r="C11" t="str">
            <v>Utah North</v>
          </cell>
          <cell r="D11">
            <v>25</v>
          </cell>
          <cell r="E11">
            <v>0.85</v>
          </cell>
          <cell r="F11">
            <v>43831</v>
          </cell>
          <cell r="K11" t="str">
            <v>Active</v>
          </cell>
          <cell r="L11">
            <v>43566.669444444444</v>
          </cell>
        </row>
        <row r="12">
          <cell r="A12" t="str">
            <v>Exxon Mobil</v>
          </cell>
          <cell r="B12" t="str">
            <v>QF - 525 - WY - Gas</v>
          </cell>
          <cell r="C12" t="str">
            <v>Trona</v>
          </cell>
          <cell r="D12">
            <v>98</v>
          </cell>
          <cell r="E12">
            <v>0.75</v>
          </cell>
          <cell r="F12">
            <v>43831</v>
          </cell>
          <cell r="K12" t="str">
            <v>Active</v>
          </cell>
          <cell r="L12">
            <v>43588</v>
          </cell>
        </row>
        <row r="13">
          <cell r="A13" t="str">
            <v>Get Along Solar IV_A</v>
          </cell>
          <cell r="B13" t="str">
            <v>QF - 538 - OR - Solar</v>
          </cell>
          <cell r="C13" t="str">
            <v>Central Oregon</v>
          </cell>
          <cell r="D13">
            <v>80</v>
          </cell>
          <cell r="E13">
            <v>0.33398665019767521</v>
          </cell>
          <cell r="F13">
            <v>45200</v>
          </cell>
          <cell r="K13" t="str">
            <v>Active</v>
          </cell>
          <cell r="L13">
            <v>43641</v>
          </cell>
          <cell r="M13">
            <v>5.0000000000000001E-3</v>
          </cell>
          <cell r="N13" t="str">
            <v>Prior Year</v>
          </cell>
        </row>
        <row r="14">
          <cell r="A14" t="str">
            <v>Broadview Solar 1</v>
          </cell>
          <cell r="B14" t="str">
            <v>QF - 505 - WY - Solar</v>
          </cell>
          <cell r="C14" t="str">
            <v>Wyoming North</v>
          </cell>
          <cell r="D14">
            <v>80</v>
          </cell>
          <cell r="E14">
            <v>0.38592465753424654</v>
          </cell>
          <cell r="F14">
            <v>44927</v>
          </cell>
          <cell r="K14" t="str">
            <v>Active</v>
          </cell>
          <cell r="L14">
            <v>43777</v>
          </cell>
          <cell r="M14">
            <v>0</v>
          </cell>
          <cell r="N14" t="str">
            <v>Prior Year</v>
          </cell>
        </row>
        <row r="15">
          <cell r="A15" t="str">
            <v>Lincoln Solar</v>
          </cell>
          <cell r="B15" t="str">
            <v>QF - 442 - WY - Solar</v>
          </cell>
          <cell r="C15" t="str">
            <v>Utah North</v>
          </cell>
          <cell r="D15">
            <v>80</v>
          </cell>
          <cell r="E15">
            <v>0.26724315068493149</v>
          </cell>
          <cell r="F15">
            <v>44927</v>
          </cell>
          <cell r="K15" t="str">
            <v>Active</v>
          </cell>
          <cell r="L15">
            <v>43777</v>
          </cell>
          <cell r="M15">
            <v>5.0000000000000001E-3</v>
          </cell>
          <cell r="N15" t="str">
            <v>Prior Year</v>
          </cell>
        </row>
        <row r="16">
          <cell r="A16" t="str">
            <v>Lincoln Solar II</v>
          </cell>
          <cell r="B16" t="str">
            <v>QF - 506 - WY - Solar</v>
          </cell>
          <cell r="C16" t="str">
            <v>Utah North</v>
          </cell>
          <cell r="D16">
            <v>80</v>
          </cell>
          <cell r="E16">
            <v>0.38592465753424654</v>
          </cell>
          <cell r="F16">
            <v>44927</v>
          </cell>
          <cell r="K16" t="str">
            <v>Active</v>
          </cell>
          <cell r="L16">
            <v>43777</v>
          </cell>
          <cell r="M16">
            <v>0</v>
          </cell>
          <cell r="N16" t="str">
            <v>Prior Year</v>
          </cell>
        </row>
        <row r="17">
          <cell r="A17" t="str">
            <v>Raven Solar</v>
          </cell>
          <cell r="B17" t="str">
            <v>QF - 508 - WY - Solar</v>
          </cell>
          <cell r="C17" t="str">
            <v>Trona</v>
          </cell>
          <cell r="D17">
            <v>50</v>
          </cell>
          <cell r="E17">
            <v>0.31706164383561647</v>
          </cell>
          <cell r="F17">
            <v>44927</v>
          </cell>
          <cell r="K17" t="str">
            <v>Active</v>
          </cell>
          <cell r="L17">
            <v>43777</v>
          </cell>
          <cell r="M17">
            <v>0</v>
          </cell>
          <cell r="N17" t="str">
            <v>Prior Year</v>
          </cell>
        </row>
        <row r="18">
          <cell r="A18" t="str">
            <v>Linkville Solar</v>
          </cell>
          <cell r="B18" t="str">
            <v>QF - 544 - OR - Solar</v>
          </cell>
          <cell r="C18" t="str">
            <v>West Main</v>
          </cell>
          <cell r="D18">
            <v>80</v>
          </cell>
          <cell r="E18">
            <v>0.29329052511415526</v>
          </cell>
          <cell r="F18">
            <v>44927</v>
          </cell>
          <cell r="K18" t="str">
            <v>Active</v>
          </cell>
          <cell r="L18">
            <v>43868</v>
          </cell>
          <cell r="M18">
            <v>5.0000000000000001E-3</v>
          </cell>
          <cell r="N18" t="str">
            <v>Prior Year</v>
          </cell>
        </row>
        <row r="19">
          <cell r="A19" t="str">
            <v>Foote Creek III Wind</v>
          </cell>
          <cell r="B19" t="str">
            <v>QF - 516 - WY - Wind</v>
          </cell>
          <cell r="C19" t="str">
            <v>Wyoming East</v>
          </cell>
          <cell r="D19">
            <v>24.75</v>
          </cell>
          <cell r="E19">
            <v>0.33130390664637244</v>
          </cell>
          <cell r="F19">
            <v>43800</v>
          </cell>
          <cell r="K19" t="str">
            <v>Active</v>
          </cell>
          <cell r="L19">
            <v>43868</v>
          </cell>
          <cell r="M19">
            <v>5.0000000000000001E-3</v>
          </cell>
          <cell r="N19" t="str">
            <v>Prior Year</v>
          </cell>
        </row>
        <row r="20">
          <cell r="A20" t="str">
            <v>Foote Creek II Wind</v>
          </cell>
          <cell r="B20" t="str">
            <v>QF - 517 - WY - Wind</v>
          </cell>
          <cell r="C20" t="str">
            <v>Wyoming East</v>
          </cell>
          <cell r="D20">
            <v>1.8</v>
          </cell>
          <cell r="E20">
            <v>0.344558599695586</v>
          </cell>
          <cell r="F20">
            <v>43800</v>
          </cell>
          <cell r="K20" t="str">
            <v>Active</v>
          </cell>
          <cell r="L20">
            <v>43868</v>
          </cell>
          <cell r="M20">
            <v>5.0000000000000001E-3</v>
          </cell>
          <cell r="N20" t="str">
            <v>Prior Year</v>
          </cell>
        </row>
        <row r="21">
          <cell r="A21" t="str">
            <v>Foote Creek IV Wind</v>
          </cell>
          <cell r="B21" t="str">
            <v>QF - 527 - WY - Wind</v>
          </cell>
          <cell r="C21" t="str">
            <v>Wyoming East</v>
          </cell>
          <cell r="D21">
            <v>16.8</v>
          </cell>
          <cell r="E21">
            <v>0.34503161862401333</v>
          </cell>
          <cell r="F21">
            <v>44136</v>
          </cell>
          <cell r="K21" t="str">
            <v>Active</v>
          </cell>
          <cell r="L21">
            <v>43868</v>
          </cell>
          <cell r="M21">
            <v>5.0000000000000001E-3</v>
          </cell>
          <cell r="N21" t="str">
            <v>Prior Year</v>
          </cell>
        </row>
        <row r="22">
          <cell r="A22" t="str">
            <v>Frannie Solar I</v>
          </cell>
          <cell r="B22" t="str">
            <v>QF - 545 - WY - Solar</v>
          </cell>
          <cell r="C22" t="str">
            <v>Wyoming North</v>
          </cell>
          <cell r="D22">
            <v>20</v>
          </cell>
          <cell r="E22">
            <v>0</v>
          </cell>
          <cell r="F22">
            <v>45078</v>
          </cell>
          <cell r="K22" t="str">
            <v>Active</v>
          </cell>
          <cell r="L22">
            <v>43937.67083333333</v>
          </cell>
          <cell r="M22">
            <v>5.0000000000000001E-3</v>
          </cell>
          <cell r="N22" t="str">
            <v>Prior Year</v>
          </cell>
        </row>
        <row r="23">
          <cell r="A23" t="str">
            <v>Frannie Solar II</v>
          </cell>
          <cell r="B23" t="str">
            <v>QF - 546 - WY - Solar</v>
          </cell>
          <cell r="C23" t="str">
            <v>Wyoming North</v>
          </cell>
          <cell r="D23">
            <v>20</v>
          </cell>
          <cell r="E23">
            <v>0</v>
          </cell>
          <cell r="F23">
            <v>45078</v>
          </cell>
          <cell r="K23" t="str">
            <v>Active</v>
          </cell>
          <cell r="L23">
            <v>43937.67083333333</v>
          </cell>
          <cell r="M23">
            <v>5.0000000000000001E-3</v>
          </cell>
          <cell r="N23" t="str">
            <v>Prior Year</v>
          </cell>
        </row>
        <row r="24">
          <cell r="A24" t="str">
            <v>Ormat Neveda Waste Heat</v>
          </cell>
          <cell r="B24" t="str">
            <v>QF - 547 - UT - Gas</v>
          </cell>
          <cell r="C24" t="str">
            <v>Utah North</v>
          </cell>
          <cell r="D24">
            <v>6.1</v>
          </cell>
          <cell r="E24">
            <v>0.86448461711205937</v>
          </cell>
          <cell r="F24">
            <v>44835</v>
          </cell>
          <cell r="K24" t="str">
            <v>Active</v>
          </cell>
          <cell r="L24">
            <v>43920</v>
          </cell>
          <cell r="M24">
            <v>5.0000000000000001E-3</v>
          </cell>
          <cell r="N24" t="str">
            <v>Prior Year</v>
          </cell>
        </row>
        <row r="25">
          <cell r="A25" t="str">
            <v>Get Along Solar X</v>
          </cell>
          <cell r="B25" t="str">
            <v>QF - 548 - OR - Solar</v>
          </cell>
          <cell r="C25" t="str">
            <v>West Main</v>
          </cell>
          <cell r="D25">
            <v>20</v>
          </cell>
          <cell r="E25">
            <v>0.33012557077625571</v>
          </cell>
          <cell r="F25">
            <v>45108</v>
          </cell>
          <cell r="K25" t="str">
            <v>Active</v>
          </cell>
          <cell r="L25">
            <v>43923</v>
          </cell>
          <cell r="M25">
            <v>5.0000000000000001E-3</v>
          </cell>
          <cell r="N25" t="str">
            <v>Prior Year</v>
          </cell>
        </row>
        <row r="26">
          <cell r="A26" t="str">
            <v>Get Along Solar VII</v>
          </cell>
          <cell r="B26" t="str">
            <v>QF - 549 - OR - Solar</v>
          </cell>
          <cell r="C26" t="str">
            <v>West Main</v>
          </cell>
          <cell r="D26">
            <v>20</v>
          </cell>
          <cell r="E26">
            <v>0.31649543378995432</v>
          </cell>
          <cell r="F26">
            <v>45108</v>
          </cell>
          <cell r="K26" t="str">
            <v>Active</v>
          </cell>
          <cell r="L26">
            <v>43923</v>
          </cell>
          <cell r="M26">
            <v>5.0000000000000001E-3</v>
          </cell>
          <cell r="N26" t="str">
            <v>Prior Year</v>
          </cell>
        </row>
        <row r="27">
          <cell r="A27" t="str">
            <v>Get Along Solar V</v>
          </cell>
          <cell r="B27" t="str">
            <v>QF - 550 - OR - Solar</v>
          </cell>
          <cell r="C27" t="str">
            <v>Central Oregon</v>
          </cell>
          <cell r="D27">
            <v>80</v>
          </cell>
          <cell r="E27">
            <v>0.29062401255707759</v>
          </cell>
          <cell r="F27">
            <v>45108</v>
          </cell>
          <cell r="K27" t="str">
            <v>Active</v>
          </cell>
          <cell r="L27">
            <v>43923</v>
          </cell>
          <cell r="M27">
            <v>5.0000000000000001E-3</v>
          </cell>
          <cell r="N27" t="str">
            <v>Prior Year</v>
          </cell>
        </row>
        <row r="28">
          <cell r="A28" t="str">
            <v>Get Along Solar VI</v>
          </cell>
          <cell r="B28" t="str">
            <v>QF - 551 - OR - Solar</v>
          </cell>
          <cell r="C28" t="str">
            <v>West Main</v>
          </cell>
          <cell r="D28">
            <v>33</v>
          </cell>
          <cell r="E28">
            <v>0.31998062819980627</v>
          </cell>
          <cell r="F28">
            <v>45108</v>
          </cell>
          <cell r="K28" t="str">
            <v>Active</v>
          </cell>
          <cell r="L28">
            <v>43923</v>
          </cell>
          <cell r="M28">
            <v>5.0000000000000001E-3</v>
          </cell>
          <cell r="N28" t="str">
            <v>Prior Year</v>
          </cell>
        </row>
        <row r="29">
          <cell r="A29" t="str">
            <v>Hamaker Mountain PV1 Solar</v>
          </cell>
          <cell r="B29" t="str">
            <v>QF - 552 - OR - Solar</v>
          </cell>
          <cell r="C29" t="str">
            <v>West Main</v>
          </cell>
          <cell r="D29">
            <v>50</v>
          </cell>
          <cell r="E29">
            <v>0.27470314400913243</v>
          </cell>
          <cell r="F29">
            <v>45017</v>
          </cell>
          <cell r="K29" t="str">
            <v>Active</v>
          </cell>
          <cell r="L29">
            <v>43930</v>
          </cell>
          <cell r="M29">
            <v>5.0000000000000001E-3</v>
          </cell>
          <cell r="N29" t="str">
            <v>Prior Year</v>
          </cell>
        </row>
        <row r="30">
          <cell r="A30" t="str">
            <v>Elektron Solar</v>
          </cell>
          <cell r="B30" t="str">
            <v>QF - 529 - UT - Solar</v>
          </cell>
          <cell r="C30" t="str">
            <v>Utah North</v>
          </cell>
          <cell r="D30">
            <v>80</v>
          </cell>
          <cell r="E30">
            <v>0.29438070776255709</v>
          </cell>
          <cell r="F30">
            <v>44896</v>
          </cell>
          <cell r="K30" t="str">
            <v>Active</v>
          </cell>
          <cell r="L30">
            <v>43938</v>
          </cell>
          <cell r="M30">
            <v>2.5000000000000001E-3</v>
          </cell>
          <cell r="N30" t="str">
            <v>Prior Year</v>
          </cell>
        </row>
        <row r="31">
          <cell r="A31" t="str">
            <v>Black Rock Solar</v>
          </cell>
          <cell r="B31" t="str">
            <v>QF - 553 - WA - Solar</v>
          </cell>
          <cell r="C31" t="str">
            <v>Yakima</v>
          </cell>
          <cell r="D31">
            <v>80</v>
          </cell>
          <cell r="E31">
            <v>0</v>
          </cell>
          <cell r="F31">
            <v>45261</v>
          </cell>
          <cell r="K31" t="str">
            <v>Active</v>
          </cell>
          <cell r="L31">
            <v>43958</v>
          </cell>
          <cell r="M31">
            <v>5.0000000000000001E-3</v>
          </cell>
          <cell r="N31" t="str">
            <v>Prior Year</v>
          </cell>
        </row>
        <row r="32">
          <cell r="A32" t="str">
            <v>Cove Fort Solar</v>
          </cell>
          <cell r="B32" t="str">
            <v>QF - 554 - UT - Solar</v>
          </cell>
          <cell r="C32" t="str">
            <v>Utah South</v>
          </cell>
          <cell r="D32">
            <v>40</v>
          </cell>
          <cell r="E32">
            <v>0.28616438356164386</v>
          </cell>
          <cell r="F32">
            <v>44774</v>
          </cell>
          <cell r="K32" t="str">
            <v>Active</v>
          </cell>
          <cell r="L32">
            <v>43968</v>
          </cell>
          <cell r="M32">
            <v>7.0000000000000001E-3</v>
          </cell>
          <cell r="N32" t="str">
            <v>Prior Year</v>
          </cell>
        </row>
        <row r="33">
          <cell r="A33" t="str">
            <v>Arrowhead 1a Solar</v>
          </cell>
          <cell r="B33" t="str">
            <v>QF - 555 - WY - Solar</v>
          </cell>
          <cell r="C33" t="str">
            <v>Wyoming Central</v>
          </cell>
          <cell r="D33">
            <v>20</v>
          </cell>
          <cell r="E33">
            <v>0</v>
          </cell>
          <cell r="F33">
            <v>45139</v>
          </cell>
          <cell r="K33" t="str">
            <v>Active</v>
          </cell>
          <cell r="L33">
            <v>43968</v>
          </cell>
          <cell r="M33">
            <v>5.0000000000000001E-3</v>
          </cell>
          <cell r="N33" t="str">
            <v>Prior Year</v>
          </cell>
        </row>
        <row r="34">
          <cell r="A34" t="str">
            <v>Arrowhead 1b Solar</v>
          </cell>
          <cell r="B34" t="str">
            <v>QF - 556 - WY - Solar</v>
          </cell>
          <cell r="C34" t="str">
            <v>Wyoming Central</v>
          </cell>
          <cell r="D34">
            <v>20</v>
          </cell>
          <cell r="E34">
            <v>0</v>
          </cell>
          <cell r="F34">
            <v>45139</v>
          </cell>
          <cell r="K34" t="str">
            <v>Active</v>
          </cell>
          <cell r="L34">
            <v>43968</v>
          </cell>
          <cell r="M34">
            <v>5.0000000000000001E-3</v>
          </cell>
          <cell r="N34" t="str">
            <v>Prior Year</v>
          </cell>
        </row>
        <row r="35">
          <cell r="A35" t="str">
            <v>Arrowhead 1c Solar</v>
          </cell>
          <cell r="B35" t="str">
            <v>QF - 557 - WY - Solar</v>
          </cell>
          <cell r="C35" t="str">
            <v>Wyoming Central</v>
          </cell>
          <cell r="D35">
            <v>20</v>
          </cell>
          <cell r="E35">
            <v>0</v>
          </cell>
          <cell r="F35">
            <v>45139</v>
          </cell>
          <cell r="K35" t="str">
            <v>Active</v>
          </cell>
          <cell r="L35">
            <v>43968</v>
          </cell>
          <cell r="M35">
            <v>5.0000000000000001E-3</v>
          </cell>
          <cell r="N35" t="str">
            <v>Prior Year</v>
          </cell>
        </row>
        <row r="36">
          <cell r="A36" t="str">
            <v>Arrowhead 2a Solar</v>
          </cell>
          <cell r="B36" t="str">
            <v>QF - 558 - WY - Solar</v>
          </cell>
          <cell r="C36" t="str">
            <v>Wyoming Central</v>
          </cell>
          <cell r="D36">
            <v>20</v>
          </cell>
          <cell r="E36">
            <v>0</v>
          </cell>
          <cell r="F36">
            <v>45139</v>
          </cell>
          <cell r="K36" t="str">
            <v>Active</v>
          </cell>
          <cell r="L36">
            <v>43968</v>
          </cell>
          <cell r="M36">
            <v>5.0000000000000001E-3</v>
          </cell>
          <cell r="N36" t="str">
            <v>Prior Year</v>
          </cell>
        </row>
        <row r="37">
          <cell r="A37" t="str">
            <v>Arrowhead 2b Solar</v>
          </cell>
          <cell r="B37" t="str">
            <v>QF - 559 - WY - Solar</v>
          </cell>
          <cell r="C37" t="str">
            <v>Wyoming Central</v>
          </cell>
          <cell r="D37">
            <v>20</v>
          </cell>
          <cell r="E37">
            <v>0</v>
          </cell>
          <cell r="F37">
            <v>45139</v>
          </cell>
          <cell r="K37" t="str">
            <v>Active</v>
          </cell>
          <cell r="L37">
            <v>43968</v>
          </cell>
          <cell r="M37">
            <v>5.0000000000000001E-3</v>
          </cell>
          <cell r="N37" t="str">
            <v>Prior Year</v>
          </cell>
        </row>
        <row r="38">
          <cell r="A38" t="str">
            <v>Arrowhead 2c Solar</v>
          </cell>
          <cell r="B38" t="str">
            <v>QF - 560 - WY - Solar</v>
          </cell>
          <cell r="C38" t="str">
            <v>Wyoming Central</v>
          </cell>
          <cell r="D38">
            <v>20</v>
          </cell>
          <cell r="E38">
            <v>0</v>
          </cell>
          <cell r="F38">
            <v>45139</v>
          </cell>
          <cell r="K38" t="str">
            <v>Active</v>
          </cell>
          <cell r="L38">
            <v>43968</v>
          </cell>
          <cell r="M38">
            <v>5.0000000000000001E-3</v>
          </cell>
          <cell r="N38" t="str">
            <v>Prior Year</v>
          </cell>
        </row>
        <row r="39">
          <cell r="A39" t="str">
            <v>Sunnyside Solar</v>
          </cell>
          <cell r="B39" t="str">
            <v>QF - 561 - WA - Solar</v>
          </cell>
          <cell r="C39">
            <v>0</v>
          </cell>
          <cell r="D39">
            <v>4.99</v>
          </cell>
          <cell r="E39">
            <v>0</v>
          </cell>
          <cell r="F39">
            <v>44927</v>
          </cell>
          <cell r="K39" t="str">
            <v>Active</v>
          </cell>
          <cell r="L39">
            <v>43970</v>
          </cell>
          <cell r="M39">
            <v>5.0000000000000001E-3</v>
          </cell>
          <cell r="N39" t="str">
            <v>Prior Year</v>
          </cell>
        </row>
        <row r="40">
          <cell r="A40" t="str">
            <v>Dalreed Solar I</v>
          </cell>
          <cell r="B40" t="str">
            <v>QF - 562 - OR - Solar</v>
          </cell>
          <cell r="C40" t="str">
            <v>West Main</v>
          </cell>
          <cell r="D40">
            <v>40</v>
          </cell>
          <cell r="E40">
            <v>0</v>
          </cell>
          <cell r="F40">
            <v>45170</v>
          </cell>
          <cell r="K40" t="str">
            <v>Active</v>
          </cell>
          <cell r="L40">
            <v>43972</v>
          </cell>
          <cell r="M40">
            <v>5.0000000000000001E-3</v>
          </cell>
          <cell r="N40" t="str">
            <v>Prior Year</v>
          </cell>
        </row>
        <row r="41">
          <cell r="A41" t="str">
            <v>Dalreed Solar II</v>
          </cell>
          <cell r="B41" t="str">
            <v>QF - 563 - OR - Solar</v>
          </cell>
          <cell r="C41" t="str">
            <v>West Main</v>
          </cell>
          <cell r="D41">
            <v>40</v>
          </cell>
          <cell r="E41">
            <v>0</v>
          </cell>
          <cell r="F41">
            <v>45170</v>
          </cell>
          <cell r="K41" t="str">
            <v>Active</v>
          </cell>
          <cell r="L41">
            <v>43972</v>
          </cell>
          <cell r="M41">
            <v>5.0000000000000001E-3</v>
          </cell>
          <cell r="N41" t="str">
            <v>Prior Year</v>
          </cell>
        </row>
        <row r="42">
          <cell r="A42" t="str">
            <v>Whiskey Creek Solar</v>
          </cell>
          <cell r="B42" t="str">
            <v>QF - 528 - UT - Solar</v>
          </cell>
          <cell r="C42" t="str">
            <v>Utah North</v>
          </cell>
          <cell r="D42">
            <v>78</v>
          </cell>
          <cell r="E42">
            <v>0.29861257463997187</v>
          </cell>
          <cell r="F42">
            <v>45170</v>
          </cell>
          <cell r="K42" t="str">
            <v>Active</v>
          </cell>
          <cell r="L42">
            <v>43983</v>
          </cell>
          <cell r="M42">
            <v>5.0000000000000001E-3</v>
          </cell>
          <cell r="N42" t="str">
            <v>Prior Year</v>
          </cell>
        </row>
        <row r="44">
          <cell r="A44" t="str">
            <v>Utah 2020.Q1</v>
          </cell>
          <cell r="B44" t="str">
            <v>Avoided Cost Resource</v>
          </cell>
          <cell r="C44" t="str">
            <v>Utah North</v>
          </cell>
          <cell r="D44">
            <v>100</v>
          </cell>
          <cell r="E44">
            <v>1</v>
          </cell>
          <cell r="F44">
            <v>43831</v>
          </cell>
          <cell r="K44" t="str">
            <v>Active</v>
          </cell>
          <cell r="L44">
            <v>43126.595833333333</v>
          </cell>
          <cell r="M44">
            <v>0</v>
          </cell>
          <cell r="N44" t="str">
            <v>Prior Year</v>
          </cell>
        </row>
        <row r="45">
          <cell r="A45" t="str">
            <v>Utah 2020.Q1_Wind</v>
          </cell>
          <cell r="B45" t="str">
            <v>QF - Sch38 - UT - Wind</v>
          </cell>
          <cell r="C45" t="str">
            <v>Utah North</v>
          </cell>
          <cell r="D45">
            <v>80</v>
          </cell>
          <cell r="E45">
            <v>0.31037742495787807</v>
          </cell>
          <cell r="F45">
            <v>43831</v>
          </cell>
          <cell r="K45" t="str">
            <v>Active</v>
          </cell>
          <cell r="L45">
            <v>43126.595833333333</v>
          </cell>
          <cell r="M45">
            <v>0</v>
          </cell>
          <cell r="N45" t="str">
            <v>Prior Year</v>
          </cell>
        </row>
        <row r="46">
          <cell r="A46" t="str">
            <v>Utah 2020.Q1_Solar</v>
          </cell>
          <cell r="B46" t="str">
            <v>QF - Sch38 - UT - Solar T</v>
          </cell>
          <cell r="C46" t="str">
            <v>Utah North</v>
          </cell>
          <cell r="D46">
            <v>80</v>
          </cell>
          <cell r="E46">
            <v>0.31060593607306403</v>
          </cell>
          <cell r="F46">
            <v>43831</v>
          </cell>
          <cell r="K46" t="str">
            <v>Active</v>
          </cell>
          <cell r="L46">
            <v>43126.595833333333</v>
          </cell>
          <cell r="M46">
            <v>5.0000000000000001E-3</v>
          </cell>
          <cell r="N46" t="str">
            <v>Prior Year</v>
          </cell>
        </row>
        <row r="47">
          <cell r="A47" t="str">
            <v>QF - Sch37 - UT - Thermal</v>
          </cell>
          <cell r="B47" t="str">
            <v>QF - Sch37 - UT - Thermal</v>
          </cell>
          <cell r="C47" t="str">
            <v>Utah North</v>
          </cell>
          <cell r="D47">
            <v>10</v>
          </cell>
          <cell r="E47">
            <v>1</v>
          </cell>
          <cell r="F47">
            <v>43831</v>
          </cell>
          <cell r="K47" t="str">
            <v>Active</v>
          </cell>
          <cell r="L47">
            <v>43126.595833333333</v>
          </cell>
          <cell r="M47">
            <v>0</v>
          </cell>
          <cell r="N47" t="str">
            <v>Prior Year</v>
          </cell>
        </row>
        <row r="48">
          <cell r="A48" t="str">
            <v>QF - Sch37 - UT - Wind</v>
          </cell>
          <cell r="B48" t="str">
            <v>QF - Sch37 - UT - Wind</v>
          </cell>
          <cell r="C48" t="str">
            <v>Utah North</v>
          </cell>
          <cell r="D48">
            <v>10</v>
          </cell>
          <cell r="E48">
            <v>0.31037742495787807</v>
          </cell>
          <cell r="F48">
            <v>43831</v>
          </cell>
          <cell r="K48" t="str">
            <v>Active</v>
          </cell>
          <cell r="L48">
            <v>43126.595833333333</v>
          </cell>
          <cell r="M48">
            <v>0</v>
          </cell>
          <cell r="N48" t="str">
            <v>Prior Year</v>
          </cell>
        </row>
        <row r="49">
          <cell r="A49" t="str">
            <v>QF - Sch37 - UT - Solar F</v>
          </cell>
          <cell r="B49" t="str">
            <v>QF - Sch37 - UT - Solar F</v>
          </cell>
          <cell r="C49" t="str">
            <v>Utah North</v>
          </cell>
          <cell r="D49">
            <v>10</v>
          </cell>
          <cell r="E49">
            <v>0.26842773972602513</v>
          </cell>
          <cell r="F49">
            <v>43831</v>
          </cell>
          <cell r="K49" t="str">
            <v>Active</v>
          </cell>
          <cell r="L49">
            <v>43126.595833333333</v>
          </cell>
          <cell r="M49">
            <v>5.0000000000000001E-3</v>
          </cell>
          <cell r="N49" t="str">
            <v>Prior Year</v>
          </cell>
        </row>
        <row r="50">
          <cell r="A50" t="str">
            <v>QF - Sch37 - UT - Solar T</v>
          </cell>
          <cell r="B50" t="str">
            <v>QF - Sch37 - UT - Solar T</v>
          </cell>
          <cell r="C50" t="str">
            <v>Utah North</v>
          </cell>
          <cell r="D50">
            <v>10</v>
          </cell>
          <cell r="E50">
            <v>0.31060593607306403</v>
          </cell>
          <cell r="F50">
            <v>43831</v>
          </cell>
          <cell r="K50" t="str">
            <v>Active</v>
          </cell>
          <cell r="L50">
            <v>43126.595833333333</v>
          </cell>
          <cell r="M50">
            <v>5.0000000000000001E-3</v>
          </cell>
          <cell r="N50" t="str">
            <v>Prior Year</v>
          </cell>
        </row>
      </sheetData>
      <sheetData sheetId="2">
        <row r="6">
          <cell r="B6">
            <v>1</v>
          </cell>
          <cell r="C6" t="str">
            <v>Cypress Creek Renewables - Merrill Solar LLC</v>
          </cell>
          <cell r="D6">
            <v>-1.49</v>
          </cell>
          <cell r="E6">
            <v>-10</v>
          </cell>
          <cell r="K6" t="str">
            <v>Terminated</v>
          </cell>
          <cell r="L6" t="str">
            <v>Central Oregon</v>
          </cell>
          <cell r="N6">
            <v>5.0000000000000001E-3</v>
          </cell>
        </row>
        <row r="7">
          <cell r="B7">
            <v>2</v>
          </cell>
          <cell r="C7" t="str">
            <v>OR Solar 5, LLC (Merrill Solar) (ORSOLAR5 PPA QF)</v>
          </cell>
          <cell r="D7">
            <v>-1.19</v>
          </cell>
          <cell r="E7">
            <v>-8</v>
          </cell>
          <cell r="K7" t="str">
            <v>Terminated</v>
          </cell>
          <cell r="L7" t="str">
            <v>Central Oregon</v>
          </cell>
          <cell r="N7">
            <v>5.0000000000000001E-3</v>
          </cell>
        </row>
        <row r="8">
          <cell r="B8">
            <v>3</v>
          </cell>
          <cell r="C8" t="str">
            <v>Graphite Solar I, LLC (Utah Schedule 34 - Renewable Energy Contract (Facebook))</v>
          </cell>
          <cell r="D8">
            <v>5.67</v>
          </cell>
          <cell r="E8">
            <v>80</v>
          </cell>
          <cell r="L8" t="str">
            <v>Utah North</v>
          </cell>
          <cell r="N8">
            <v>5.0000000000000001E-3</v>
          </cell>
        </row>
        <row r="9">
          <cell r="B9">
            <v>4</v>
          </cell>
          <cell r="C9" t="str">
            <v>Mariah Wind</v>
          </cell>
          <cell r="D9">
            <v>-5.75</v>
          </cell>
          <cell r="E9">
            <v>-10</v>
          </cell>
          <cell r="K9" t="str">
            <v>Terminated</v>
          </cell>
          <cell r="L9" t="str">
            <v>West Main</v>
          </cell>
        </row>
        <row r="10">
          <cell r="B10">
            <v>5</v>
          </cell>
          <cell r="C10" t="str">
            <v>Orem Family wind</v>
          </cell>
          <cell r="D10">
            <v>-5.75</v>
          </cell>
          <cell r="E10">
            <v>-10</v>
          </cell>
          <cell r="K10" t="str">
            <v>Terminated</v>
          </cell>
          <cell r="L10" t="str">
            <v>West Main</v>
          </cell>
        </row>
        <row r="11">
          <cell r="B11">
            <v>6</v>
          </cell>
          <cell r="C11" t="str">
            <v>Horseshoe Solar</v>
          </cell>
          <cell r="D11">
            <v>6.22</v>
          </cell>
          <cell r="E11">
            <v>75</v>
          </cell>
          <cell r="F11">
            <v>0.29220243531202433</v>
          </cell>
          <cell r="L11" t="str">
            <v>Utah North</v>
          </cell>
          <cell r="N11">
            <v>4.0000000000000001E-3</v>
          </cell>
        </row>
        <row r="12">
          <cell r="B12">
            <v>7</v>
          </cell>
          <cell r="C12" t="str">
            <v>Rocket Solar</v>
          </cell>
          <cell r="D12">
            <v>6.58</v>
          </cell>
          <cell r="E12">
            <v>80</v>
          </cell>
          <cell r="F12">
            <v>0.29201626712328765</v>
          </cell>
          <cell r="L12" t="str">
            <v>Utah North</v>
          </cell>
          <cell r="N12">
            <v>4.0000000000000001E-3</v>
          </cell>
        </row>
        <row r="13">
          <cell r="B13">
            <v>8</v>
          </cell>
          <cell r="C13" t="str">
            <v>Skysol Solar QF</v>
          </cell>
          <cell r="D13">
            <v>6.38</v>
          </cell>
          <cell r="E13">
            <v>55</v>
          </cell>
          <cell r="L13" t="str">
            <v>West Main</v>
          </cell>
          <cell r="N13">
            <v>5.0000000000000001E-3</v>
          </cell>
        </row>
        <row r="32">
          <cell r="B32" t="str">
            <v>Total Signed MW</v>
          </cell>
          <cell r="D32">
            <v>10.67</v>
          </cell>
          <cell r="E32">
            <v>252</v>
          </cell>
        </row>
        <row r="33">
          <cell r="B33" t="str">
            <v>No.</v>
          </cell>
          <cell r="C33" t="str">
            <v>Potential QFs</v>
          </cell>
          <cell r="D33" t="str">
            <v>Partial Displacement</v>
          </cell>
          <cell r="E33" t="str">
            <v>Name plate</v>
          </cell>
          <cell r="F33" t="str">
            <v>CF</v>
          </cell>
          <cell r="K33" t="str">
            <v>Status</v>
          </cell>
          <cell r="L33" t="str">
            <v>Transmission Bubble</v>
          </cell>
          <cell r="M33" t="str">
            <v>QF_Queue_Date</v>
          </cell>
        </row>
        <row r="34">
          <cell r="B34">
            <v>1</v>
          </cell>
          <cell r="C34" t="str">
            <v>Foote Creek III Wind</v>
          </cell>
          <cell r="D34">
            <v>1.88</v>
          </cell>
          <cell r="E34">
            <v>24.75</v>
          </cell>
          <cell r="F34">
            <v>0.33130390664637244</v>
          </cell>
          <cell r="K34" t="str">
            <v>Active</v>
          </cell>
          <cell r="L34" t="str">
            <v>Wyoming East</v>
          </cell>
          <cell r="M34">
            <v>43868</v>
          </cell>
        </row>
        <row r="35">
          <cell r="B35">
            <v>2</v>
          </cell>
          <cell r="C35" t="str">
            <v>Foote Creek II Wind</v>
          </cell>
          <cell r="D35">
            <v>0.14000000000000001</v>
          </cell>
          <cell r="E35">
            <v>1.8</v>
          </cell>
          <cell r="F35">
            <v>0.344558599695586</v>
          </cell>
          <cell r="K35" t="str">
            <v>Active</v>
          </cell>
          <cell r="L35" t="str">
            <v>Wyoming East</v>
          </cell>
          <cell r="M35">
            <v>43868</v>
          </cell>
          <cell r="N35">
            <v>5.0000000000000001E-3</v>
          </cell>
        </row>
        <row r="36">
          <cell r="B36">
            <v>3</v>
          </cell>
          <cell r="C36" t="str">
            <v>Foote Creek IV Wind</v>
          </cell>
          <cell r="D36">
            <v>1.22</v>
          </cell>
          <cell r="E36">
            <v>16.8</v>
          </cell>
          <cell r="F36">
            <v>0.34503161862401333</v>
          </cell>
          <cell r="K36" t="str">
            <v>Active</v>
          </cell>
          <cell r="L36" t="str">
            <v>Wyoming East</v>
          </cell>
          <cell r="M36">
            <v>43868</v>
          </cell>
        </row>
        <row r="37">
          <cell r="B37">
            <v>4</v>
          </cell>
          <cell r="C37" t="str">
            <v>Get Along Solar IV_A</v>
          </cell>
          <cell r="D37">
            <v>10.7</v>
          </cell>
          <cell r="E37">
            <v>80</v>
          </cell>
          <cell r="F37">
            <v>0.33398665019767521</v>
          </cell>
          <cell r="K37" t="str">
            <v>Active</v>
          </cell>
          <cell r="L37" t="str">
            <v>Central Oregon</v>
          </cell>
          <cell r="M37">
            <v>43641</v>
          </cell>
        </row>
        <row r="38">
          <cell r="A38" t="str">
            <v>w Battery</v>
          </cell>
          <cell r="B38">
            <v>5</v>
          </cell>
          <cell r="C38" t="str">
            <v>Broadview Solar 1</v>
          </cell>
          <cell r="D38">
            <v>57.7</v>
          </cell>
          <cell r="E38">
            <v>80</v>
          </cell>
          <cell r="F38">
            <v>0.38592465753424654</v>
          </cell>
          <cell r="K38" t="str">
            <v>Active</v>
          </cell>
          <cell r="L38" t="str">
            <v>Wyoming North</v>
          </cell>
          <cell r="M38">
            <v>43777</v>
          </cell>
        </row>
        <row r="39">
          <cell r="B39">
            <v>6</v>
          </cell>
          <cell r="C39" t="str">
            <v>Lincoln Solar</v>
          </cell>
          <cell r="D39">
            <v>7.09</v>
          </cell>
          <cell r="E39">
            <v>80</v>
          </cell>
          <cell r="F39">
            <v>0.26724315068493149</v>
          </cell>
          <cell r="K39" t="str">
            <v>Active</v>
          </cell>
          <cell r="L39" t="str">
            <v>Utah North</v>
          </cell>
          <cell r="M39">
            <v>43777</v>
          </cell>
        </row>
        <row r="40">
          <cell r="A40" t="str">
            <v>w Battery</v>
          </cell>
          <cell r="B40">
            <v>7</v>
          </cell>
          <cell r="C40" t="str">
            <v>Lincoln Solar II</v>
          </cell>
          <cell r="D40">
            <v>49.92</v>
          </cell>
          <cell r="E40">
            <v>80</v>
          </cell>
          <cell r="F40">
            <v>0.38592465753424654</v>
          </cell>
          <cell r="K40" t="str">
            <v>Active</v>
          </cell>
          <cell r="L40" t="str">
            <v>Utah North</v>
          </cell>
          <cell r="M40">
            <v>43777</v>
          </cell>
          <cell r="N40">
            <v>0</v>
          </cell>
        </row>
        <row r="41">
          <cell r="A41" t="str">
            <v>w Battery</v>
          </cell>
          <cell r="B41">
            <v>8</v>
          </cell>
          <cell r="C41" t="str">
            <v>Raven Solar</v>
          </cell>
          <cell r="D41">
            <v>29.31</v>
          </cell>
          <cell r="E41">
            <v>50</v>
          </cell>
          <cell r="F41">
            <v>0.31706164383561647</v>
          </cell>
          <cell r="K41" t="str">
            <v>Active</v>
          </cell>
          <cell r="L41" t="str">
            <v>Trona</v>
          </cell>
          <cell r="M41">
            <v>43777</v>
          </cell>
        </row>
        <row r="42">
          <cell r="B42">
            <v>9</v>
          </cell>
          <cell r="C42" t="str">
            <v>Linkville Solar</v>
          </cell>
          <cell r="D42">
            <v>9.76</v>
          </cell>
          <cell r="E42">
            <v>80</v>
          </cell>
          <cell r="F42">
            <v>0.29329052511415526</v>
          </cell>
          <cell r="K42" t="str">
            <v>Active</v>
          </cell>
          <cell r="L42" t="str">
            <v>West Main</v>
          </cell>
          <cell r="M42">
            <v>43868</v>
          </cell>
        </row>
        <row r="43">
          <cell r="A43" t="str">
            <v>w Battery</v>
          </cell>
          <cell r="B43">
            <v>10</v>
          </cell>
          <cell r="C43" t="str">
            <v>Frannie Solar I</v>
          </cell>
          <cell r="D43">
            <v>3.09</v>
          </cell>
          <cell r="E43">
            <v>20</v>
          </cell>
          <cell r="F43">
            <v>0</v>
          </cell>
          <cell r="K43" t="str">
            <v>Active</v>
          </cell>
          <cell r="L43" t="str">
            <v>Wyoming North</v>
          </cell>
          <cell r="M43">
            <v>43937.67083333333</v>
          </cell>
        </row>
        <row r="44">
          <cell r="A44" t="str">
            <v>w Battery</v>
          </cell>
          <cell r="B44">
            <v>11</v>
          </cell>
          <cell r="C44" t="str">
            <v>Frannie Solar II</v>
          </cell>
          <cell r="D44">
            <v>3.09</v>
          </cell>
          <cell r="E44">
            <v>20</v>
          </cell>
          <cell r="F44">
            <v>0</v>
          </cell>
          <cell r="K44" t="str">
            <v>Active</v>
          </cell>
          <cell r="L44" t="str">
            <v>Wyoming North</v>
          </cell>
          <cell r="M44">
            <v>43937.67083333333</v>
          </cell>
        </row>
        <row r="45">
          <cell r="B45">
            <v>12</v>
          </cell>
          <cell r="C45" t="str">
            <v>Ormat Neveda Waste Heat</v>
          </cell>
          <cell r="D45">
            <v>4.8</v>
          </cell>
          <cell r="E45">
            <v>6.1</v>
          </cell>
          <cell r="F45">
            <v>0.86448461711205937</v>
          </cell>
          <cell r="K45" t="str">
            <v>Active</v>
          </cell>
          <cell r="L45" t="str">
            <v>Utah North</v>
          </cell>
          <cell r="M45">
            <v>43920</v>
          </cell>
        </row>
        <row r="46">
          <cell r="B46">
            <v>13</v>
          </cell>
          <cell r="C46" t="str">
            <v>Get Along Solar X</v>
          </cell>
          <cell r="D46">
            <v>2.67</v>
          </cell>
          <cell r="E46">
            <v>20</v>
          </cell>
          <cell r="F46">
            <v>0.33012557077625571</v>
          </cell>
          <cell r="K46" t="str">
            <v>Active</v>
          </cell>
          <cell r="L46" t="str">
            <v>West Main</v>
          </cell>
          <cell r="M46">
            <v>43923</v>
          </cell>
        </row>
        <row r="47">
          <cell r="B47">
            <v>14</v>
          </cell>
          <cell r="C47" t="str">
            <v>Get Along Solar VII</v>
          </cell>
          <cell r="D47">
            <v>2.57</v>
          </cell>
          <cell r="E47">
            <v>20</v>
          </cell>
          <cell r="F47">
            <v>0.31649543378995432</v>
          </cell>
          <cell r="K47" t="str">
            <v>Active</v>
          </cell>
          <cell r="L47" t="str">
            <v>West Main</v>
          </cell>
          <cell r="M47">
            <v>43923</v>
          </cell>
        </row>
        <row r="48">
          <cell r="B48">
            <v>15</v>
          </cell>
          <cell r="C48" t="str">
            <v>Get Along Solar V</v>
          </cell>
          <cell r="D48">
            <v>8.16</v>
          </cell>
          <cell r="E48">
            <v>80</v>
          </cell>
          <cell r="F48">
            <v>0.29062401255707759</v>
          </cell>
          <cell r="K48" t="str">
            <v>Active</v>
          </cell>
          <cell r="L48" t="str">
            <v>Central Oregon</v>
          </cell>
          <cell r="M48">
            <v>43923</v>
          </cell>
        </row>
        <row r="49">
          <cell r="B49">
            <v>16</v>
          </cell>
          <cell r="C49" t="str">
            <v>Get Along Solar VI</v>
          </cell>
          <cell r="D49">
            <v>4.24</v>
          </cell>
          <cell r="E49">
            <v>33</v>
          </cell>
          <cell r="F49">
            <v>0.31998062819980627</v>
          </cell>
          <cell r="K49" t="str">
            <v>Active</v>
          </cell>
          <cell r="L49" t="str">
            <v>West Main</v>
          </cell>
          <cell r="M49">
            <v>43923</v>
          </cell>
        </row>
        <row r="50">
          <cell r="B50">
            <v>17</v>
          </cell>
          <cell r="C50" t="str">
            <v>Hamaker Mountain PV1 Solar</v>
          </cell>
          <cell r="D50">
            <v>5.75</v>
          </cell>
          <cell r="E50">
            <v>50</v>
          </cell>
          <cell r="F50">
            <v>0.27470314400913243</v>
          </cell>
          <cell r="K50" t="str">
            <v>Active</v>
          </cell>
          <cell r="L50" t="str">
            <v>West Main</v>
          </cell>
          <cell r="M50">
            <v>43930</v>
          </cell>
        </row>
      </sheetData>
      <sheetData sheetId="3">
        <row r="4">
          <cell r="C4" t="str">
            <v>Hamaker Mountain PV1 Solar</v>
          </cell>
          <cell r="D4" t="str">
            <v>Ecoplexus</v>
          </cell>
          <cell r="E4" t="str">
            <v>OR</v>
          </cell>
          <cell r="F4">
            <v>43930</v>
          </cell>
          <cell r="K4" t="str">
            <v>Ebru</v>
          </cell>
        </row>
        <row r="5">
          <cell r="C5" t="str">
            <v>Black Rock Solar</v>
          </cell>
          <cell r="D5" t="str">
            <v>BayWa r.e.</v>
          </cell>
          <cell r="E5" t="str">
            <v>WA</v>
          </cell>
          <cell r="F5">
            <v>43958</v>
          </cell>
          <cell r="K5" t="str">
            <v>Dan MacNeil</v>
          </cell>
          <cell r="L5" t="str">
            <v>Asking for solar only and solar plus Battery</v>
          </cell>
        </row>
        <row r="6">
          <cell r="C6" t="str">
            <v>Cove Fort Solar</v>
          </cell>
          <cell r="D6" t="str">
            <v>Enel</v>
          </cell>
          <cell r="E6" t="str">
            <v>UT</v>
          </cell>
          <cell r="F6">
            <v>43968</v>
          </cell>
          <cell r="K6" t="str">
            <v>Matt</v>
          </cell>
        </row>
        <row r="7">
          <cell r="C7" t="str">
            <v>2020Q1 Utah Sch 38 Compliance Filing</v>
          </cell>
          <cell r="E7" t="str">
            <v>UT</v>
          </cell>
          <cell r="K7" t="str">
            <v>Ebru</v>
          </cell>
        </row>
        <row r="8">
          <cell r="C8" t="str">
            <v>Arrowhead 1a Solar</v>
          </cell>
          <cell r="D8" t="str">
            <v>Energy of Utah L.L.C</v>
          </cell>
          <cell r="E8" t="str">
            <v>WY</v>
          </cell>
          <cell r="F8">
            <v>43968</v>
          </cell>
          <cell r="K8" t="str">
            <v>Ebru</v>
          </cell>
          <cell r="L8" t="str">
            <v>All of these Arrowhead projects are identical and asking Pricing for Sequantially</v>
          </cell>
        </row>
        <row r="9">
          <cell r="C9" t="str">
            <v>Arrowhead 1b Solar</v>
          </cell>
          <cell r="D9" t="str">
            <v>Energy of Utah L.L.C</v>
          </cell>
          <cell r="E9" t="str">
            <v>WY</v>
          </cell>
          <cell r="F9">
            <v>43968</v>
          </cell>
          <cell r="K9" t="str">
            <v>Ebru</v>
          </cell>
        </row>
        <row r="10">
          <cell r="C10" t="str">
            <v>Arrowhead 1c Solar</v>
          </cell>
          <cell r="D10" t="str">
            <v>Energy of Utah L.L.C</v>
          </cell>
          <cell r="E10" t="str">
            <v>WY</v>
          </cell>
          <cell r="F10">
            <v>43968</v>
          </cell>
          <cell r="K10" t="str">
            <v>Ebru</v>
          </cell>
        </row>
        <row r="11">
          <cell r="C11" t="str">
            <v>Arrowhead 2a Solar</v>
          </cell>
          <cell r="D11" t="str">
            <v>Energy of Utah L.L.C</v>
          </cell>
          <cell r="E11" t="str">
            <v>WY</v>
          </cell>
          <cell r="F11">
            <v>43968</v>
          </cell>
          <cell r="K11" t="str">
            <v>Ebru</v>
          </cell>
        </row>
        <row r="12">
          <cell r="C12" t="str">
            <v>Arrowhead 2b Solar</v>
          </cell>
          <cell r="D12" t="str">
            <v>Energy of Utah L.L.C</v>
          </cell>
          <cell r="E12" t="str">
            <v>WY</v>
          </cell>
          <cell r="F12">
            <v>43968</v>
          </cell>
          <cell r="K12" t="str">
            <v>Ebru</v>
          </cell>
        </row>
        <row r="13">
          <cell r="C13" t="str">
            <v>Arrowhead 2c Solar</v>
          </cell>
          <cell r="D13" t="str">
            <v>Energy of Utah L.L.C</v>
          </cell>
          <cell r="E13" t="str">
            <v>WY</v>
          </cell>
          <cell r="F13">
            <v>43968</v>
          </cell>
          <cell r="K13" t="str">
            <v>Ebru</v>
          </cell>
        </row>
        <row r="14">
          <cell r="C14" t="str">
            <v>Update GRID with New OFPC which will be relesead couple days after June 30, 2020</v>
          </cell>
          <cell r="K14" t="str">
            <v>Ebru</v>
          </cell>
          <cell r="L14" t="str">
            <v>Will take  around 2-3 days to update GRID files with new OFPC</v>
          </cell>
        </row>
        <row r="15">
          <cell r="C15" t="str">
            <v>Sunnyside Solar</v>
          </cell>
          <cell r="D15" t="str">
            <v>One Energy Renewables</v>
          </cell>
          <cell r="E15" t="str">
            <v>WA</v>
          </cell>
          <cell r="F15">
            <v>43970</v>
          </cell>
          <cell r="K15" t="str">
            <v>Dan MacNeil</v>
          </cell>
          <cell r="L15" t="str">
            <v>no WA comission Approved Methodology yet. Dan MacNeil will be working on WA nonStd methodology filing</v>
          </cell>
        </row>
        <row r="16">
          <cell r="C16" t="str">
            <v>Dalreed Solar I</v>
          </cell>
          <cell r="D16" t="str">
            <v>Energy of Utah L.L.C</v>
          </cell>
          <cell r="E16" t="str">
            <v>OR</v>
          </cell>
          <cell r="F16">
            <v>43972</v>
          </cell>
          <cell r="K16" t="str">
            <v>Ebru</v>
          </cell>
          <cell r="L16" t="str">
            <v>Asking for both renewable and non-renewable pricing</v>
          </cell>
        </row>
        <row r="17">
          <cell r="C17" t="str">
            <v>Dalreed Solar II</v>
          </cell>
          <cell r="D17" t="str">
            <v>Energy of Utah L.L.C</v>
          </cell>
          <cell r="E17" t="str">
            <v>OR</v>
          </cell>
          <cell r="F17">
            <v>43972</v>
          </cell>
          <cell r="K17" t="str">
            <v>Ebru</v>
          </cell>
          <cell r="L17" t="str">
            <v>Asking for both renewable and non-renewable pricing</v>
          </cell>
        </row>
        <row r="18">
          <cell r="C18" t="str">
            <v>Dalreed Solar I</v>
          </cell>
          <cell r="D18" t="str">
            <v>Energy of Utah L.L.C</v>
          </cell>
          <cell r="E18" t="str">
            <v>OR</v>
          </cell>
          <cell r="F18">
            <v>43972</v>
          </cell>
          <cell r="K18" t="str">
            <v>Ebru</v>
          </cell>
          <cell r="L18" t="str">
            <v>Asking for both renewable and non-renewable pricing</v>
          </cell>
        </row>
        <row r="19">
          <cell r="C19" t="str">
            <v>Dalreed Solar II</v>
          </cell>
          <cell r="D19" t="str">
            <v>Energy of Utah L.L.C</v>
          </cell>
          <cell r="E19" t="str">
            <v>OR</v>
          </cell>
          <cell r="F19">
            <v>43972</v>
          </cell>
          <cell r="K19" t="str">
            <v>Ebru</v>
          </cell>
          <cell r="L19" t="str">
            <v>Asking for both renewable and non-renewable pricing</v>
          </cell>
        </row>
        <row r="20">
          <cell r="C20" t="str">
            <v>Whiskey Creek Solar</v>
          </cell>
          <cell r="D20" t="str">
            <v>Energy of Utah L.L.C</v>
          </cell>
          <cell r="E20" t="str">
            <v>UT</v>
          </cell>
          <cell r="F20">
            <v>43983</v>
          </cell>
          <cell r="K20" t="str">
            <v>Ebru</v>
          </cell>
        </row>
        <row r="21">
          <cell r="C21" t="str">
            <v>Uinta I Solar</v>
          </cell>
          <cell r="D21" t="str">
            <v>Energy of Utah L.L.C</v>
          </cell>
          <cell r="E21" t="str">
            <v>WY</v>
          </cell>
          <cell r="F21">
            <v>43983</v>
          </cell>
          <cell r="K21" t="str">
            <v>Ebru</v>
          </cell>
          <cell r="L21" t="str">
            <v>Asking for Pricing for Battery only with charging from PacifiCorp's GRID</v>
          </cell>
        </row>
        <row r="22">
          <cell r="C22" t="str">
            <v>Uinta II Solar</v>
          </cell>
          <cell r="D22" t="str">
            <v>Energy of Utah L.L.C</v>
          </cell>
          <cell r="E22" t="str">
            <v>WY</v>
          </cell>
          <cell r="F22">
            <v>43983</v>
          </cell>
          <cell r="K22" t="str">
            <v>Ebru</v>
          </cell>
          <cell r="L22" t="str">
            <v>Asking for Pricing for Battery only with charging from PacifiCorp's GRID</v>
          </cell>
        </row>
        <row r="23">
          <cell r="C23" t="str">
            <v>Tesoro Non Firm</v>
          </cell>
          <cell r="D23" t="str">
            <v>Tesoro</v>
          </cell>
          <cell r="E23" t="str">
            <v>UT</v>
          </cell>
          <cell r="F23">
            <v>43986</v>
          </cell>
          <cell r="K23" t="str">
            <v>Ebru</v>
          </cell>
          <cell r="L23" t="str">
            <v>Asking for Pricing for Battery only with charging from PacifiCorp's GRID</v>
          </cell>
        </row>
        <row r="24">
          <cell r="C24" t="str">
            <v>Kennecott Smelter Non Firm</v>
          </cell>
          <cell r="D24" t="str">
            <v>Kennecott</v>
          </cell>
          <cell r="E24" t="str">
            <v>UT</v>
          </cell>
          <cell r="F24">
            <v>43986</v>
          </cell>
          <cell r="K24" t="str">
            <v>Ebru</v>
          </cell>
          <cell r="L24" t="str">
            <v>Asking for Pricing for Battery only with charging from PacifiCorp's GRID</v>
          </cell>
        </row>
      </sheetData>
      <sheetData sheetId="4">
        <row r="4">
          <cell r="A4" t="str">
            <v>Oregon Schedule 37</v>
          </cell>
        </row>
        <row r="5">
          <cell r="B5" t="str">
            <v>Adams Solar Center LLC</v>
          </cell>
          <cell r="C5">
            <v>10</v>
          </cell>
          <cell r="D5">
            <v>0.2369421615403717</v>
          </cell>
          <cell r="E5">
            <v>20756.133350936561</v>
          </cell>
          <cell r="F5" t="str">
            <v>Tracking</v>
          </cell>
          <cell r="K5" t="str">
            <v>West Main</v>
          </cell>
          <cell r="L5" t="str">
            <v>Helio-Sage</v>
          </cell>
          <cell r="M5" t="str">
            <v>Oregon</v>
          </cell>
          <cell r="N5" t="str">
            <v>Adams Solar Center, LLC</v>
          </cell>
        </row>
        <row r="6">
          <cell r="B6" t="str">
            <v>Bear Creek Solar Center LLC</v>
          </cell>
          <cell r="C6">
            <v>10</v>
          </cell>
          <cell r="D6">
            <v>0.2297229595458456</v>
          </cell>
          <cell r="E6">
            <v>20123.731256216073</v>
          </cell>
          <cell r="F6" t="str">
            <v>Tracking</v>
          </cell>
          <cell r="K6" t="str">
            <v>Central Oregon</v>
          </cell>
          <cell r="L6" t="str">
            <v>Helio-Sage</v>
          </cell>
          <cell r="M6" t="str">
            <v>Oregon</v>
          </cell>
          <cell r="N6" t="str">
            <v>Bear Creek Solar Center, LLC</v>
          </cell>
        </row>
        <row r="7">
          <cell r="B7" t="str">
            <v>Beatty Solar</v>
          </cell>
          <cell r="C7">
            <v>5</v>
          </cell>
          <cell r="D7">
            <v>0.27922090159817353</v>
          </cell>
          <cell r="E7">
            <v>12229.87549</v>
          </cell>
          <cell r="F7" t="str">
            <v>Tracking</v>
          </cell>
          <cell r="K7" t="str">
            <v>West Main</v>
          </cell>
          <cell r="L7" t="str">
            <v>Obsidian</v>
          </cell>
          <cell r="M7" t="str">
            <v>Oregon</v>
          </cell>
          <cell r="N7" t="str">
            <v>Obsidian Renewables LLC - Beatty Solar</v>
          </cell>
        </row>
        <row r="8">
          <cell r="B8" t="str">
            <v>Black Cap II LLC</v>
          </cell>
          <cell r="C8">
            <v>8</v>
          </cell>
          <cell r="D8">
            <v>0.28085849988584477</v>
          </cell>
          <cell r="E8">
            <v>19682.563672</v>
          </cell>
          <cell r="F8" t="str">
            <v>Tracking</v>
          </cell>
          <cell r="K8" t="str">
            <v>West Main</v>
          </cell>
          <cell r="L8" t="str">
            <v>Obsidian</v>
          </cell>
          <cell r="M8" t="str">
            <v>Oregon</v>
          </cell>
          <cell r="N8" t="str">
            <v>Obsidian Renewables LLC - Black Cap Solar II</v>
          </cell>
        </row>
        <row r="9">
          <cell r="B9" t="str">
            <v>Bly Solar Center LLC</v>
          </cell>
          <cell r="C9">
            <v>8.5</v>
          </cell>
          <cell r="D9">
            <v>0.26372897686431046</v>
          </cell>
          <cell r="E9">
            <v>19637.259617316558</v>
          </cell>
          <cell r="F9" t="str">
            <v>Tracking</v>
          </cell>
          <cell r="K9" t="str">
            <v>West Main</v>
          </cell>
          <cell r="L9" t="str">
            <v>Helio-Sage</v>
          </cell>
          <cell r="M9" t="str">
            <v>Oregon</v>
          </cell>
          <cell r="N9" t="str">
            <v>Bly Solar Center, LLC</v>
          </cell>
        </row>
        <row r="10">
          <cell r="B10" t="str">
            <v>CC Merrill Solar</v>
          </cell>
          <cell r="C10">
            <v>10</v>
          </cell>
          <cell r="D10">
            <v>0.23448271253105019</v>
          </cell>
          <cell r="E10">
            <v>20540.685617719995</v>
          </cell>
          <cell r="F10" t="str">
            <v>Tracking</v>
          </cell>
          <cell r="K10" t="str">
            <v>West Main</v>
          </cell>
          <cell r="L10" t="str">
            <v>Cypress Creek - Merrill Solar</v>
          </cell>
          <cell r="M10" t="str">
            <v>Oregon</v>
          </cell>
          <cell r="N10" t="str">
            <v>Cypress Creek - Merrill Solar</v>
          </cell>
        </row>
        <row r="11">
          <cell r="B11" t="str">
            <v>Chiloquin Solar</v>
          </cell>
          <cell r="C11">
            <v>9.9</v>
          </cell>
          <cell r="D11">
            <v>0.24868673088187812</v>
          </cell>
          <cell r="E11">
            <v>21567.108048999999</v>
          </cell>
          <cell r="F11" t="str">
            <v>Fixed</v>
          </cell>
          <cell r="K11" t="str">
            <v>West Main</v>
          </cell>
          <cell r="L11" t="str">
            <v>Saturn Power</v>
          </cell>
          <cell r="M11" t="str">
            <v>Oregon</v>
          </cell>
          <cell r="N11" t="str">
            <v>Chiloquin Solar, LLC (Saturn Power Corporation)</v>
          </cell>
        </row>
        <row r="12">
          <cell r="B12" t="str">
            <v>Collier Solar</v>
          </cell>
          <cell r="C12">
            <v>9.9</v>
          </cell>
          <cell r="D12">
            <v>0.2870059870339986</v>
          </cell>
          <cell r="E12">
            <v>24890.307219536495</v>
          </cell>
          <cell r="F12" t="str">
            <v>Tracking</v>
          </cell>
          <cell r="K12" t="str">
            <v>West Main</v>
          </cell>
          <cell r="L12" t="str">
            <v>OSLH -  Collier Solar</v>
          </cell>
          <cell r="M12" t="str">
            <v>Oregon</v>
          </cell>
          <cell r="N12" t="str">
            <v>OSLH -  Collier Solar</v>
          </cell>
        </row>
        <row r="13">
          <cell r="B13" t="str">
            <v>Elbe Solar Center LLC</v>
          </cell>
          <cell r="C13">
            <v>10</v>
          </cell>
          <cell r="D13">
            <v>0.27582305936073059</v>
          </cell>
          <cell r="E13">
            <v>24162.100000000002</v>
          </cell>
          <cell r="F13" t="str">
            <v>Tracking</v>
          </cell>
          <cell r="K13" t="str">
            <v>West Main</v>
          </cell>
          <cell r="L13" t="str">
            <v>Helio-Sage</v>
          </cell>
          <cell r="M13" t="str">
            <v>Oregon</v>
          </cell>
          <cell r="N13" t="str">
            <v>Elbe Solar Center, LLC</v>
          </cell>
        </row>
        <row r="14">
          <cell r="B14" t="str">
            <v>Ewauna  Solar 2, LLC</v>
          </cell>
          <cell r="C14">
            <v>2.9</v>
          </cell>
          <cell r="D14">
            <v>0.28625105488190833</v>
          </cell>
          <cell r="E14">
            <v>7271.9217982199998</v>
          </cell>
          <cell r="F14" t="str">
            <v>Tracking</v>
          </cell>
          <cell r="K14" t="str">
            <v>West Main</v>
          </cell>
          <cell r="L14" t="str">
            <v>One Energy Renewables, LLC</v>
          </cell>
          <cell r="M14" t="str">
            <v>Oregon</v>
          </cell>
          <cell r="N14" t="str">
            <v>Ewanua Solar 2 LLC</v>
          </cell>
        </row>
        <row r="15">
          <cell r="B15" t="str">
            <v>Ivory Pine Solar</v>
          </cell>
          <cell r="C15">
            <v>10</v>
          </cell>
          <cell r="D15">
            <v>0.28085849988584477</v>
          </cell>
          <cell r="E15">
            <v>24603.204590000001</v>
          </cell>
          <cell r="F15" t="str">
            <v>Tracking</v>
          </cell>
          <cell r="K15" t="str">
            <v>West Main</v>
          </cell>
          <cell r="L15" t="str">
            <v>Obsidian</v>
          </cell>
          <cell r="M15" t="str">
            <v>Oregon</v>
          </cell>
          <cell r="N15" t="str">
            <v>Obsidian Renewables LLC - Ivory Pine Solar</v>
          </cell>
        </row>
        <row r="16">
          <cell r="B16" t="str">
            <v>Norwest Energy 2 LLC (Neff)</v>
          </cell>
          <cell r="C16">
            <v>10</v>
          </cell>
          <cell r="D16">
            <v>0.27911369798953406</v>
          </cell>
          <cell r="E16">
            <v>24450.359943883184</v>
          </cell>
          <cell r="F16" t="str">
            <v>Tracking</v>
          </cell>
          <cell r="K16" t="str">
            <v>Central Oregon</v>
          </cell>
          <cell r="L16" t="str">
            <v>Cypress Creek Renewables LLC</v>
          </cell>
          <cell r="M16" t="str">
            <v>Oregon</v>
          </cell>
          <cell r="N16" t="str">
            <v>Norwest Energy 2 LLC (Neff)</v>
          </cell>
        </row>
        <row r="17">
          <cell r="B17" t="str">
            <v>Norwest Energy 4 LLC (Bonanza)</v>
          </cell>
          <cell r="C17">
            <v>6</v>
          </cell>
          <cell r="D17">
            <v>0.23344824678337922</v>
          </cell>
          <cell r="E17">
            <v>12270.039850934412</v>
          </cell>
          <cell r="F17" t="str">
            <v>Tracking</v>
          </cell>
          <cell r="K17" t="str">
            <v>West Main</v>
          </cell>
          <cell r="L17" t="str">
            <v>Cypress Creek Renewables LLC</v>
          </cell>
          <cell r="M17" t="str">
            <v>Oregon</v>
          </cell>
          <cell r="N17" t="str">
            <v>Norwest Energy 4 LLC (Bonanza)</v>
          </cell>
        </row>
        <row r="18">
          <cell r="B18" t="str">
            <v>Norwest Energy 7 LLC (Eagle Point)</v>
          </cell>
          <cell r="C18">
            <v>9.9</v>
          </cell>
          <cell r="D18">
            <v>0.26809647476076331</v>
          </cell>
          <cell r="E18">
            <v>23250.39867715244</v>
          </cell>
          <cell r="F18" t="str">
            <v>Tracking</v>
          </cell>
          <cell r="K18" t="str">
            <v>West Main</v>
          </cell>
          <cell r="L18" t="str">
            <v>Cypress Creek Renewables LLC</v>
          </cell>
          <cell r="M18" t="str">
            <v>Oregon</v>
          </cell>
          <cell r="N18" t="str">
            <v>Norwest Energy 7 LLC (Eagle Point)</v>
          </cell>
        </row>
        <row r="19">
          <cell r="B19" t="str">
            <v>OR Solar 2 (Agate Bay Solar)</v>
          </cell>
          <cell r="C19">
            <v>10</v>
          </cell>
          <cell r="D19">
            <v>0.24950342465753425</v>
          </cell>
          <cell r="E19">
            <v>21856.5</v>
          </cell>
          <cell r="F19" t="str">
            <v>Tracking</v>
          </cell>
          <cell r="K19" t="str">
            <v>West Main</v>
          </cell>
          <cell r="L19" t="str">
            <v>OR Solar 2 (Agate Bay Solar)</v>
          </cell>
          <cell r="M19" t="str">
            <v>Oregon</v>
          </cell>
          <cell r="N19" t="str">
            <v>OR Solar 2 (Agate Bay Solar)</v>
          </cell>
        </row>
        <row r="20">
          <cell r="B20" t="str">
            <v>OR Solar 3 (Turkey Hill Solar)</v>
          </cell>
          <cell r="C20">
            <v>10</v>
          </cell>
          <cell r="D20">
            <v>0.27890753424657538</v>
          </cell>
          <cell r="E20">
            <v>24432.300000000003</v>
          </cell>
          <cell r="F20" t="str">
            <v>Tracking</v>
          </cell>
          <cell r="K20" t="str">
            <v>West Main</v>
          </cell>
          <cell r="L20" t="str">
            <v>OR Solar 3 (Turkey Hill Solar)</v>
          </cell>
          <cell r="M20" t="str">
            <v>Oregon</v>
          </cell>
          <cell r="N20" t="str">
            <v>OR Solar 3 (Turkey Hill Solar)</v>
          </cell>
        </row>
        <row r="21">
          <cell r="B21" t="str">
            <v>OR Solar 5 (Merrill)</v>
          </cell>
          <cell r="C21">
            <v>8</v>
          </cell>
          <cell r="D21">
            <v>0.27807363013698633</v>
          </cell>
          <cell r="E21">
            <v>19487.400000000001</v>
          </cell>
          <cell r="F21" t="str">
            <v>Tracking</v>
          </cell>
          <cell r="K21" t="str">
            <v>West Main</v>
          </cell>
          <cell r="L21" t="str">
            <v>OR Solar 5 (Merrill)</v>
          </cell>
          <cell r="M21" t="str">
            <v>Oregon</v>
          </cell>
          <cell r="N21" t="str">
            <v>OR Solar 5 (Merrill)</v>
          </cell>
        </row>
        <row r="22">
          <cell r="B22" t="str">
            <v>OR Solar 6 (Lakeview)</v>
          </cell>
          <cell r="C22">
            <v>10</v>
          </cell>
          <cell r="D22">
            <v>0.27919520547945209</v>
          </cell>
          <cell r="E22">
            <v>24457.500000000004</v>
          </cell>
          <cell r="F22" t="str">
            <v>Tracking</v>
          </cell>
          <cell r="K22" t="str">
            <v>West Main</v>
          </cell>
          <cell r="L22" t="str">
            <v>OR Solar 6 (Lakeview)</v>
          </cell>
          <cell r="M22" t="str">
            <v>Oregon</v>
          </cell>
          <cell r="N22" t="str">
            <v>OR Solar 6 (Lakeview)</v>
          </cell>
        </row>
        <row r="23">
          <cell r="B23" t="str">
            <v>OR Solar 7 (Jacksonville)</v>
          </cell>
          <cell r="C23">
            <v>10</v>
          </cell>
          <cell r="D23">
            <v>0.24807534246575341</v>
          </cell>
          <cell r="E23">
            <v>21731.399999999998</v>
          </cell>
          <cell r="F23" t="str">
            <v>Tracking</v>
          </cell>
          <cell r="K23" t="str">
            <v>West Main</v>
          </cell>
          <cell r="L23" t="str">
            <v>OR Solar 7 (Jacksonville)</v>
          </cell>
          <cell r="M23" t="str">
            <v>Oregon</v>
          </cell>
          <cell r="N23" t="str">
            <v>OR Solar 7 (Jacksonville)</v>
          </cell>
        </row>
        <row r="24">
          <cell r="B24" t="str">
            <v>OR Solar 8 (Dairy)</v>
          </cell>
          <cell r="C24">
            <v>10</v>
          </cell>
          <cell r="D24">
            <v>0.2789041095890411</v>
          </cell>
          <cell r="E24">
            <v>24432</v>
          </cell>
          <cell r="F24" t="str">
            <v>Tracking</v>
          </cell>
          <cell r="K24" t="str">
            <v>West Main</v>
          </cell>
          <cell r="L24" t="str">
            <v>OR Solar 8 (Dairy)</v>
          </cell>
          <cell r="M24" t="str">
            <v>Oregon</v>
          </cell>
          <cell r="N24" t="str">
            <v>OR Solar 8 (Dairy)</v>
          </cell>
        </row>
        <row r="25">
          <cell r="B25" t="str">
            <v>Pendleton Solar</v>
          </cell>
          <cell r="C25">
            <v>6</v>
          </cell>
          <cell r="D25">
            <v>0.22399447395936531</v>
          </cell>
          <cell r="E25">
            <v>11773.149551304241</v>
          </cell>
          <cell r="F25" t="str">
            <v>Fixed</v>
          </cell>
          <cell r="K25" t="str">
            <v>BPA NITS</v>
          </cell>
          <cell r="L25" t="str">
            <v>Norwest Energy 9 LLC (Pendleton)</v>
          </cell>
          <cell r="M25" t="str">
            <v>Oregon</v>
          </cell>
          <cell r="N25" t="str">
            <v>Norwest Energy 9 LLC (Pendleton)</v>
          </cell>
        </row>
        <row r="26">
          <cell r="B26" t="str">
            <v>Sprague River Solar</v>
          </cell>
          <cell r="C26">
            <v>7</v>
          </cell>
          <cell r="D26">
            <v>0.28662656327462488</v>
          </cell>
          <cell r="E26">
            <v>17575.940859999999</v>
          </cell>
          <cell r="F26" t="str">
            <v>Tracking</v>
          </cell>
          <cell r="K26" t="str">
            <v>West Main</v>
          </cell>
          <cell r="L26" t="str">
            <v>Obsidian</v>
          </cell>
          <cell r="M26" t="str">
            <v>Oregon</v>
          </cell>
          <cell r="N26" t="str">
            <v>Obsidian Renewables LLC - Sprague River Solar</v>
          </cell>
        </row>
        <row r="27">
          <cell r="B27" t="str">
            <v>Tumbleweed Solar</v>
          </cell>
          <cell r="C27">
            <v>9.9</v>
          </cell>
          <cell r="D27">
            <v>0.22875296397767628</v>
          </cell>
          <cell r="E27">
            <v>19838.372047999997</v>
          </cell>
          <cell r="F27" t="str">
            <v>Fixed</v>
          </cell>
          <cell r="K27" t="str">
            <v>Central Oregon</v>
          </cell>
          <cell r="L27" t="str">
            <v>Saturn Power</v>
          </cell>
          <cell r="M27" t="str">
            <v>Oregon</v>
          </cell>
          <cell r="N27" t="str">
            <v>Tumbleweed Solar, LLC (Saturn Power Corporation)</v>
          </cell>
        </row>
        <row r="28">
          <cell r="B28" t="str">
            <v>Woodline Solar, LLC</v>
          </cell>
          <cell r="C28">
            <v>8</v>
          </cell>
          <cell r="D28">
            <v>0.30096446917808217</v>
          </cell>
          <cell r="E28">
            <v>21091.59</v>
          </cell>
          <cell r="F28" t="str">
            <v>Tracking</v>
          </cell>
          <cell r="K28" t="str">
            <v>West Main</v>
          </cell>
          <cell r="L28" t="str">
            <v>One Energy Renewables, LLC</v>
          </cell>
          <cell r="M28" t="str">
            <v>Oregon</v>
          </cell>
          <cell r="N28" t="str">
            <v>Woodline Solar LLC</v>
          </cell>
        </row>
        <row r="30">
          <cell r="A30" t="str">
            <v>Utah Schedule 37</v>
          </cell>
        </row>
        <row r="31">
          <cell r="B31" t="str">
            <v>Beryl Solar</v>
          </cell>
          <cell r="C31">
            <v>3</v>
          </cell>
          <cell r="D31">
            <v>0.19013991628614915</v>
          </cell>
          <cell r="E31">
            <v>4996.8769999999995</v>
          </cell>
          <cell r="F31" t="str">
            <v>Fixed</v>
          </cell>
          <cell r="K31" t="str">
            <v>Utah South</v>
          </cell>
          <cell r="L31" t="str">
            <v>FirstWind</v>
          </cell>
          <cell r="M31" t="str">
            <v>Utah</v>
          </cell>
          <cell r="N31" t="str">
            <v>Beryl Solar, LLC</v>
          </cell>
        </row>
        <row r="32">
          <cell r="B32" t="str">
            <v>Buckhorn</v>
          </cell>
          <cell r="C32">
            <v>3</v>
          </cell>
          <cell r="D32">
            <v>0.18501230913905301</v>
          </cell>
          <cell r="E32">
            <v>4862.1234841743126</v>
          </cell>
          <cell r="F32" t="str">
            <v>Fixed</v>
          </cell>
          <cell r="K32" t="str">
            <v>Utah South</v>
          </cell>
          <cell r="L32" t="str">
            <v>FirstWind</v>
          </cell>
          <cell r="M32" t="str">
            <v>Utah</v>
          </cell>
          <cell r="N32" t="str">
            <v>Buckhorn Solar, LLC</v>
          </cell>
        </row>
        <row r="33">
          <cell r="B33" t="str">
            <v>Cedar Valley</v>
          </cell>
          <cell r="C33">
            <v>3</v>
          </cell>
          <cell r="D33">
            <v>0.18432626679139091</v>
          </cell>
          <cell r="E33">
            <v>4844.0942912777537</v>
          </cell>
          <cell r="F33" t="str">
            <v>Fixed</v>
          </cell>
          <cell r="K33" t="str">
            <v>Utah South</v>
          </cell>
          <cell r="L33" t="str">
            <v>FirstWind</v>
          </cell>
          <cell r="M33" t="str">
            <v>Utah</v>
          </cell>
          <cell r="N33" t="str">
            <v>Cedar Valley Solar, LLC</v>
          </cell>
        </row>
        <row r="34">
          <cell r="B34" t="str">
            <v>Fiddler's Canyon 1</v>
          </cell>
          <cell r="C34">
            <v>3</v>
          </cell>
          <cell r="D34">
            <v>0.3147332325799117</v>
          </cell>
          <cell r="E34">
            <v>8271.1893522000792</v>
          </cell>
          <cell r="F34" t="str">
            <v>Tracking</v>
          </cell>
          <cell r="K34" t="str">
            <v>Utah South</v>
          </cell>
          <cell r="L34" t="str">
            <v>SunEdison</v>
          </cell>
          <cell r="M34" t="str">
            <v>Utah</v>
          </cell>
          <cell r="N34" t="str">
            <v>SunEdison Solar XVII Project 1 LLC (REUT Origination - Fiddler's Canyon Solar 1)</v>
          </cell>
        </row>
        <row r="35">
          <cell r="B35" t="str">
            <v>Fiddler's Canyon 2</v>
          </cell>
          <cell r="C35">
            <v>3</v>
          </cell>
          <cell r="D35">
            <v>0.3147332325799117</v>
          </cell>
          <cell r="E35">
            <v>8271.1893522000792</v>
          </cell>
          <cell r="F35" t="str">
            <v>Tracking</v>
          </cell>
          <cell r="K35" t="str">
            <v>Utah South</v>
          </cell>
          <cell r="L35" t="str">
            <v>SunEdison</v>
          </cell>
          <cell r="M35" t="str">
            <v>Utah</v>
          </cell>
          <cell r="N35" t="str">
            <v>SunEdison Solar XVII Project 2 LLC (REUT Origination - Fiddler's Canyon Solar 2)</v>
          </cell>
        </row>
        <row r="36">
          <cell r="B36" t="str">
            <v>Fiddler's Canyon 3</v>
          </cell>
          <cell r="C36">
            <v>3</v>
          </cell>
          <cell r="D36">
            <v>0.31744179789954335</v>
          </cell>
          <cell r="E36">
            <v>8342.3704487999985</v>
          </cell>
          <cell r="F36" t="str">
            <v>Tracking</v>
          </cell>
          <cell r="K36" t="str">
            <v>Utah South</v>
          </cell>
          <cell r="L36" t="str">
            <v>SunEdison</v>
          </cell>
          <cell r="M36" t="str">
            <v>Utah</v>
          </cell>
          <cell r="N36" t="str">
            <v>REUT Origination - Fiddler's Canyon Solar 3</v>
          </cell>
        </row>
        <row r="37">
          <cell r="B37" t="str">
            <v>Granite Peak</v>
          </cell>
          <cell r="C37">
            <v>3</v>
          </cell>
          <cell r="D37">
            <v>0.18321874720537248</v>
          </cell>
          <cell r="E37">
            <v>4814.9886765571891</v>
          </cell>
          <cell r="F37" t="str">
            <v>Fixed</v>
          </cell>
          <cell r="K37" t="str">
            <v>Utah South</v>
          </cell>
          <cell r="L37" t="str">
            <v>FirstWind</v>
          </cell>
          <cell r="M37" t="str">
            <v>Utah</v>
          </cell>
          <cell r="N37" t="str">
            <v>Granite Peak Solar, LLC</v>
          </cell>
        </row>
        <row r="38">
          <cell r="B38" t="str">
            <v>Greenville</v>
          </cell>
          <cell r="C38">
            <v>2.2000000000000002</v>
          </cell>
          <cell r="D38">
            <v>0.18744509189730738</v>
          </cell>
          <cell r="E38">
            <v>3612.4418110449078</v>
          </cell>
          <cell r="F38" t="str">
            <v>Fixed</v>
          </cell>
          <cell r="K38" t="str">
            <v>Utah South</v>
          </cell>
          <cell r="L38" t="str">
            <v>FirstWind</v>
          </cell>
          <cell r="M38" t="str">
            <v>Utah</v>
          </cell>
          <cell r="N38" t="str">
            <v>Greenville Solar, LLC</v>
          </cell>
        </row>
        <row r="39">
          <cell r="B39" t="str">
            <v>Laho #1</v>
          </cell>
          <cell r="C39">
            <v>3</v>
          </cell>
          <cell r="D39">
            <v>0.18321874720537248</v>
          </cell>
          <cell r="E39">
            <v>4814.9886765571891</v>
          </cell>
          <cell r="F39" t="str">
            <v>Fixed</v>
          </cell>
          <cell r="K39" t="str">
            <v>Utah South</v>
          </cell>
          <cell r="L39" t="str">
            <v>FirstWind</v>
          </cell>
          <cell r="M39" t="str">
            <v>Utah</v>
          </cell>
          <cell r="N39" t="str">
            <v>Laho Solar, LLC</v>
          </cell>
        </row>
        <row r="40">
          <cell r="B40" t="str">
            <v>Milford 2</v>
          </cell>
          <cell r="C40">
            <v>2.97</v>
          </cell>
          <cell r="D40">
            <v>0.30939584480593968</v>
          </cell>
          <cell r="E40">
            <v>8049.6135734850941</v>
          </cell>
          <cell r="F40" t="str">
            <v>Tracking</v>
          </cell>
          <cell r="K40" t="str">
            <v>Utah South</v>
          </cell>
          <cell r="L40" t="str">
            <v>SunEdison</v>
          </cell>
          <cell r="M40" t="str">
            <v>Utah</v>
          </cell>
          <cell r="N40" t="str">
            <v>REUT Origination - Milford Solar 2</v>
          </cell>
        </row>
        <row r="41">
          <cell r="B41" t="str">
            <v>Milford Flat</v>
          </cell>
          <cell r="C41">
            <v>3</v>
          </cell>
          <cell r="D41">
            <v>0.18321874720537248</v>
          </cell>
          <cell r="E41">
            <v>4814.9886765571891</v>
          </cell>
          <cell r="F41" t="str">
            <v>Fixed</v>
          </cell>
          <cell r="K41" t="str">
            <v>Utah South</v>
          </cell>
          <cell r="L41" t="str">
            <v>FirstWind</v>
          </cell>
          <cell r="M41" t="str">
            <v>Utah</v>
          </cell>
          <cell r="N41" t="str">
            <v>Milford Flat Solar, LLC</v>
          </cell>
        </row>
        <row r="42">
          <cell r="B42" t="str">
            <v>Quichapa 1</v>
          </cell>
          <cell r="C42">
            <v>3</v>
          </cell>
          <cell r="D42">
            <v>0.30766835254947156</v>
          </cell>
          <cell r="E42">
            <v>8085.5243050001127</v>
          </cell>
          <cell r="F42" t="str">
            <v>Tracking</v>
          </cell>
          <cell r="K42" t="str">
            <v>Utah South</v>
          </cell>
          <cell r="L42" t="str">
            <v>SunEdison</v>
          </cell>
          <cell r="M42" t="str">
            <v>Utah</v>
          </cell>
          <cell r="N42" t="str">
            <v>REUT Origination - Quichapa Solar 1</v>
          </cell>
        </row>
        <row r="43">
          <cell r="B43" t="str">
            <v>Quichapa 2</v>
          </cell>
          <cell r="C43">
            <v>3</v>
          </cell>
          <cell r="D43">
            <v>0.30766835254947156</v>
          </cell>
          <cell r="E43">
            <v>8085.5243050001127</v>
          </cell>
          <cell r="F43" t="str">
            <v>Tracking</v>
          </cell>
          <cell r="K43" t="str">
            <v>Utah South</v>
          </cell>
          <cell r="L43" t="str">
            <v>SunEdison</v>
          </cell>
          <cell r="M43" t="str">
            <v>Utah</v>
          </cell>
          <cell r="N43" t="str">
            <v>REUT Origination - Quichapa Solar 2</v>
          </cell>
        </row>
        <row r="44">
          <cell r="B44" t="str">
            <v>Quichapa 3</v>
          </cell>
          <cell r="C44">
            <v>3</v>
          </cell>
          <cell r="D44">
            <v>0.30766835254947156</v>
          </cell>
          <cell r="E44">
            <v>8085.5243050001127</v>
          </cell>
          <cell r="F44" t="str">
            <v>Tracking</v>
          </cell>
          <cell r="K44" t="str">
            <v>Utah South</v>
          </cell>
          <cell r="L44" t="str">
            <v>SunEdison</v>
          </cell>
          <cell r="M44" t="str">
            <v>Utah</v>
          </cell>
          <cell r="N44" t="str">
            <v>REUT Origination - Quichapa Solar 3</v>
          </cell>
        </row>
        <row r="45">
          <cell r="B45" t="str">
            <v>South Milford</v>
          </cell>
          <cell r="C45">
            <v>3</v>
          </cell>
          <cell r="D45">
            <v>0.30939584480593968</v>
          </cell>
          <cell r="E45">
            <v>8130.9228015000945</v>
          </cell>
          <cell r="F45" t="str">
            <v>Tracking</v>
          </cell>
          <cell r="K45" t="str">
            <v>Utah South</v>
          </cell>
          <cell r="L45" t="str">
            <v>SunEdison</v>
          </cell>
          <cell r="M45" t="str">
            <v>Utah</v>
          </cell>
          <cell r="N45" t="str">
            <v>SunEdison DB 18, LLC - South Milford Solar</v>
          </cell>
        </row>
        <row r="47">
          <cell r="A47" t="str">
            <v>Utah Large QFs</v>
          </cell>
        </row>
        <row r="48">
          <cell r="B48" t="str">
            <v>Enterprise Solar I QF</v>
          </cell>
          <cell r="C48">
            <v>80</v>
          </cell>
          <cell r="D48">
            <v>0.30718179223744291</v>
          </cell>
          <cell r="E48">
            <v>215273</v>
          </cell>
          <cell r="F48" t="str">
            <v>Tracking</v>
          </cell>
          <cell r="K48" t="str">
            <v>Utah South</v>
          </cell>
          <cell r="L48" t="str">
            <v>First Wind</v>
          </cell>
          <cell r="M48" t="str">
            <v>Utah</v>
          </cell>
          <cell r="N48" t="str">
            <v>Enterprise Solar LLC</v>
          </cell>
        </row>
        <row r="49">
          <cell r="B49" t="str">
            <v>Escalante Solar I QF</v>
          </cell>
          <cell r="C49">
            <v>80</v>
          </cell>
          <cell r="D49">
            <v>0.29626284246575341</v>
          </cell>
          <cell r="E49">
            <v>207621</v>
          </cell>
          <cell r="F49" t="str">
            <v>Tracking</v>
          </cell>
          <cell r="K49" t="str">
            <v>Utah South</v>
          </cell>
          <cell r="L49" t="str">
            <v>First Wind</v>
          </cell>
          <cell r="M49" t="str">
            <v>Utah</v>
          </cell>
          <cell r="N49" t="str">
            <v>Escalante Solar I LLC</v>
          </cell>
        </row>
        <row r="50">
          <cell r="B50" t="str">
            <v>Escalante Solar II QF</v>
          </cell>
          <cell r="C50">
            <v>80</v>
          </cell>
          <cell r="D50">
            <v>0.29779823059360733</v>
          </cell>
          <cell r="E50">
            <v>208697</v>
          </cell>
          <cell r="F50" t="str">
            <v>Tracking</v>
          </cell>
          <cell r="K50" t="str">
            <v>Utah South</v>
          </cell>
          <cell r="L50" t="str">
            <v>First Wind</v>
          </cell>
          <cell r="M50" t="str">
            <v>Utah</v>
          </cell>
          <cell r="N50" t="str">
            <v>Escalante Solar II LLC</v>
          </cell>
        </row>
      </sheetData>
      <sheetData sheetId="5">
        <row r="4">
          <cell r="A4" t="str">
            <v>Combine Hills</v>
          </cell>
          <cell r="B4" t="str">
            <v>Walla Walla</v>
          </cell>
          <cell r="C4">
            <v>45.94</v>
          </cell>
          <cell r="D4">
            <v>-118.58</v>
          </cell>
          <cell r="E4" t="str">
            <v>Combine Hills</v>
          </cell>
          <cell r="F4">
            <v>45.94083333333333</v>
          </cell>
        </row>
        <row r="5">
          <cell r="A5" t="str">
            <v>Dunlap I Wind</v>
          </cell>
          <cell r="B5" t="str">
            <v>Wyo NE</v>
          </cell>
          <cell r="C5">
            <v>42.01</v>
          </cell>
          <cell r="D5">
            <v>-106.1</v>
          </cell>
          <cell r="E5" t="str">
            <v>Dunlap I</v>
          </cell>
          <cell r="F5">
            <v>42.059444444444445</v>
          </cell>
        </row>
        <row r="6">
          <cell r="A6" t="str">
            <v>EWEB FC I Generation</v>
          </cell>
          <cell r="B6" t="str">
            <v>Wyo NE</v>
          </cell>
          <cell r="C6">
            <v>41.65</v>
          </cell>
          <cell r="D6">
            <v>-106.19</v>
          </cell>
          <cell r="E6" t="str">
            <v>Foote Creek I</v>
          </cell>
          <cell r="F6">
            <v>41.652500000000003</v>
          </cell>
        </row>
        <row r="7">
          <cell r="A7" t="str">
            <v>Five Pine Wind QF</v>
          </cell>
          <cell r="B7" t="str">
            <v>Goshen</v>
          </cell>
          <cell r="C7">
            <v>43.297350000000002</v>
          </cell>
          <cell r="D7">
            <v>-111.97911666666667</v>
          </cell>
        </row>
        <row r="8">
          <cell r="A8" t="str">
            <v>Foote Creek I Generation</v>
          </cell>
          <cell r="B8" t="str">
            <v>Wyo NE</v>
          </cell>
          <cell r="C8">
            <v>41.65</v>
          </cell>
          <cell r="D8">
            <v>-106.19</v>
          </cell>
        </row>
        <row r="9">
          <cell r="A9" t="str">
            <v>Foote Creek III Wind QF</v>
          </cell>
          <cell r="B9" t="str">
            <v>Wyo NE</v>
          </cell>
          <cell r="C9">
            <v>41.65</v>
          </cell>
          <cell r="D9">
            <v>-106.19</v>
          </cell>
        </row>
        <row r="10">
          <cell r="A10" t="str">
            <v>Glenrock III Wind</v>
          </cell>
          <cell r="B10" t="str">
            <v>Wyo NE</v>
          </cell>
          <cell r="C10">
            <v>43.06</v>
          </cell>
          <cell r="D10">
            <v>-105.83</v>
          </cell>
          <cell r="E10" t="str">
            <v>Glenrock</v>
          </cell>
          <cell r="F10">
            <v>43.062777777777775</v>
          </cell>
        </row>
        <row r="11">
          <cell r="A11" t="str">
            <v>Glenrock Wind</v>
          </cell>
          <cell r="B11" t="str">
            <v>Wyo NE</v>
          </cell>
          <cell r="C11">
            <v>43.06</v>
          </cell>
          <cell r="D11">
            <v>-105.83</v>
          </cell>
          <cell r="E11" t="str">
            <v>Glenrock III</v>
          </cell>
          <cell r="F11">
            <v>43.062777777777775</v>
          </cell>
        </row>
        <row r="12">
          <cell r="A12" t="str">
            <v>Goodnoe Wind</v>
          </cell>
          <cell r="B12" t="str">
            <v>Yakima</v>
          </cell>
          <cell r="C12">
            <v>45.78</v>
          </cell>
          <cell r="D12">
            <v>-120.53</v>
          </cell>
          <cell r="E12" t="str">
            <v>Goodnoe Hills</v>
          </cell>
          <cell r="F12">
            <v>45.783611111111114</v>
          </cell>
        </row>
        <row r="13">
          <cell r="A13" t="str">
            <v>High Plains Wind</v>
          </cell>
          <cell r="B13" t="str">
            <v>Wyo NE</v>
          </cell>
          <cell r="C13">
            <v>41.67</v>
          </cell>
          <cell r="D13">
            <v>-106.03</v>
          </cell>
          <cell r="E13" t="str">
            <v>High Plains</v>
          </cell>
          <cell r="F13">
            <v>41.670833333333334</v>
          </cell>
        </row>
        <row r="14">
          <cell r="A14" t="str">
            <v>Latigo Wind Park QF</v>
          </cell>
          <cell r="B14" t="str">
            <v>Utah South</v>
          </cell>
          <cell r="C14">
            <v>37.9</v>
          </cell>
          <cell r="D14">
            <v>-109.4</v>
          </cell>
        </row>
        <row r="15">
          <cell r="A15" t="str">
            <v>Leaning Juniper 1</v>
          </cell>
          <cell r="B15" t="str">
            <v>Yakima</v>
          </cell>
          <cell r="C15">
            <v>45.67</v>
          </cell>
          <cell r="D15">
            <v>-120.22</v>
          </cell>
          <cell r="E15" t="str">
            <v>Leaning Juniper I</v>
          </cell>
          <cell r="F15">
            <v>45.674444444444447</v>
          </cell>
        </row>
        <row r="16">
          <cell r="A16" t="str">
            <v>Marengo I</v>
          </cell>
          <cell r="B16" t="str">
            <v>Walla Walla</v>
          </cell>
          <cell r="C16">
            <v>46.37</v>
          </cell>
          <cell r="D16">
            <v>-117.78</v>
          </cell>
          <cell r="E16" t="str">
            <v>Marengo I</v>
          </cell>
          <cell r="F16">
            <v>46.37166666666667</v>
          </cell>
        </row>
        <row r="17">
          <cell r="A17" t="str">
            <v>Marengo II</v>
          </cell>
          <cell r="B17" t="str">
            <v>Walla Walla</v>
          </cell>
          <cell r="C17">
            <v>46.37</v>
          </cell>
          <cell r="D17">
            <v>-117.78</v>
          </cell>
          <cell r="E17" t="str">
            <v>Marengo II</v>
          </cell>
          <cell r="F17">
            <v>46.37166666666667</v>
          </cell>
        </row>
        <row r="18">
          <cell r="A18" t="str">
            <v>McFadden Ridge Wind</v>
          </cell>
          <cell r="B18" t="str">
            <v>Wyo NE</v>
          </cell>
          <cell r="C18">
            <v>41.67</v>
          </cell>
          <cell r="D18">
            <v>-106.03</v>
          </cell>
          <cell r="E18" t="str">
            <v>McFadden Ridge</v>
          </cell>
          <cell r="F18">
            <v>41.670833333333334</v>
          </cell>
        </row>
        <row r="19">
          <cell r="A19" t="str">
            <v>Mountain Wind 1 QF</v>
          </cell>
          <cell r="B19" t="str">
            <v>Utah North</v>
          </cell>
          <cell r="C19">
            <v>41.17</v>
          </cell>
          <cell r="D19">
            <v>-110.31</v>
          </cell>
          <cell r="E19" t="str">
            <v>Mountain Wind Power</v>
          </cell>
          <cell r="F19">
            <v>41.278055555555554</v>
          </cell>
        </row>
        <row r="20">
          <cell r="A20" t="str">
            <v>Mountain Wind 2 QF</v>
          </cell>
          <cell r="B20" t="str">
            <v>Utah North</v>
          </cell>
          <cell r="C20">
            <v>41.17</v>
          </cell>
          <cell r="D20">
            <v>-110.31</v>
          </cell>
          <cell r="E20" t="str">
            <v>Mountain Wind Power II</v>
          </cell>
          <cell r="F20">
            <v>41.278055555555554</v>
          </cell>
        </row>
        <row r="21">
          <cell r="A21" t="str">
            <v>North Point Wind QF</v>
          </cell>
          <cell r="B21" t="str">
            <v>Goshen</v>
          </cell>
          <cell r="C21">
            <v>43.329900000000002</v>
          </cell>
          <cell r="D21">
            <v>-112.03083333333333</v>
          </cell>
        </row>
        <row r="22">
          <cell r="A22" t="str">
            <v>Oregon Post-MSP Wind QF</v>
          </cell>
          <cell r="B22" t="str">
            <v>West Main</v>
          </cell>
        </row>
        <row r="23">
          <cell r="A23" t="str">
            <v>Oregon Wind Farm QF</v>
          </cell>
          <cell r="B23" t="str">
            <v>Walla Walla</v>
          </cell>
          <cell r="C23">
            <v>45.7</v>
          </cell>
          <cell r="D23">
            <v>-119.41</v>
          </cell>
          <cell r="E23" t="str">
            <v>Oregon Wind</v>
          </cell>
          <cell r="F23">
            <v>45.840409999999999</v>
          </cell>
        </row>
        <row r="24">
          <cell r="A24" t="str">
            <v>Pioneer Wind Park I QF</v>
          </cell>
          <cell r="B24" t="str">
            <v>Wyo NE</v>
          </cell>
          <cell r="C24">
            <v>42.72</v>
          </cell>
          <cell r="D24">
            <v>-105.86</v>
          </cell>
        </row>
        <row r="25">
          <cell r="A25" t="str">
            <v>Power County North Wind QF</v>
          </cell>
          <cell r="B25" t="str">
            <v>Borah</v>
          </cell>
          <cell r="C25">
            <v>42.43</v>
          </cell>
          <cell r="D25">
            <v>-112.45</v>
          </cell>
        </row>
        <row r="26">
          <cell r="A26" t="str">
            <v>Power County South Wind QF</v>
          </cell>
          <cell r="B26" t="str">
            <v>Borah</v>
          </cell>
          <cell r="C26">
            <v>42.43</v>
          </cell>
          <cell r="D26">
            <v>-112.45</v>
          </cell>
        </row>
        <row r="27">
          <cell r="A27" t="str">
            <v>Rock River I</v>
          </cell>
          <cell r="B27" t="str">
            <v>Wyo NE</v>
          </cell>
          <cell r="C27">
            <v>41.69</v>
          </cell>
          <cell r="D27">
            <v>-106.93</v>
          </cell>
          <cell r="E27" t="str">
            <v>Rock River</v>
          </cell>
          <cell r="F27">
            <v>41.623333333333335</v>
          </cell>
        </row>
        <row r="28">
          <cell r="A28" t="str">
            <v>Rolling Hills Wind</v>
          </cell>
          <cell r="B28" t="str">
            <v>Wyo NE</v>
          </cell>
          <cell r="C28">
            <v>43.06</v>
          </cell>
          <cell r="D28">
            <v>-105.83</v>
          </cell>
          <cell r="E28" t="str">
            <v>Rolling Hills</v>
          </cell>
          <cell r="F28">
            <v>43.062777777777775</v>
          </cell>
        </row>
        <row r="29">
          <cell r="A29" t="str">
            <v>Seven Mile II Wind</v>
          </cell>
          <cell r="B29" t="str">
            <v>Wyo NE</v>
          </cell>
          <cell r="C29">
            <v>41.94</v>
          </cell>
          <cell r="D29">
            <v>-106.37</v>
          </cell>
          <cell r="E29" t="str">
            <v>Seven Mile Hill</v>
          </cell>
          <cell r="F29">
            <v>41.943055555555553</v>
          </cell>
        </row>
        <row r="30">
          <cell r="A30" t="str">
            <v>Seven Mile Wind</v>
          </cell>
          <cell r="B30" t="str">
            <v>Wyo NE</v>
          </cell>
          <cell r="C30">
            <v>41.94</v>
          </cell>
          <cell r="D30">
            <v>-106.37</v>
          </cell>
          <cell r="E30" t="str">
            <v>Seven Mile Hill II</v>
          </cell>
          <cell r="F30">
            <v>41.943055555555553</v>
          </cell>
        </row>
        <row r="31">
          <cell r="A31" t="str">
            <v>Spanish Fork Wind 2 QF</v>
          </cell>
          <cell r="B31" t="str">
            <v>Utah North</v>
          </cell>
          <cell r="C31">
            <v>40.4</v>
          </cell>
          <cell r="D31">
            <v>-111.35</v>
          </cell>
          <cell r="E31" t="str">
            <v>Spanish Fork</v>
          </cell>
          <cell r="F31">
            <v>40.075000000000003</v>
          </cell>
        </row>
        <row r="32">
          <cell r="A32" t="str">
            <v>SCL State Line generation</v>
          </cell>
          <cell r="B32" t="str">
            <v>Walla Walla</v>
          </cell>
          <cell r="C32">
            <v>46.04</v>
          </cell>
          <cell r="D32">
            <v>-118.81</v>
          </cell>
          <cell r="E32" t="str">
            <v>Stateline</v>
          </cell>
          <cell r="F32">
            <v>46.001111111111108</v>
          </cell>
        </row>
        <row r="33">
          <cell r="A33" t="str">
            <v>Three Buttes Wind</v>
          </cell>
          <cell r="B33" t="str">
            <v>Wyo NE</v>
          </cell>
          <cell r="C33">
            <v>43.02</v>
          </cell>
          <cell r="D33">
            <v>-105.99</v>
          </cell>
          <cell r="E33" t="str">
            <v>Three Buttes</v>
          </cell>
          <cell r="F33">
            <v>43.02</v>
          </cell>
        </row>
        <row r="34">
          <cell r="A34" t="str">
            <v>Top of the World Wind</v>
          </cell>
          <cell r="B34" t="str">
            <v>Wyo NE</v>
          </cell>
          <cell r="C34">
            <v>42.59</v>
          </cell>
          <cell r="D34">
            <v>-105.47</v>
          </cell>
          <cell r="E34" t="str">
            <v>Top of the World</v>
          </cell>
          <cell r="F34">
            <v>42.953888888888891</v>
          </cell>
        </row>
        <row r="35">
          <cell r="A35" t="str">
            <v>Wolverine Creek</v>
          </cell>
          <cell r="B35" t="str">
            <v>Goshen</v>
          </cell>
          <cell r="C35">
            <v>43.27</v>
          </cell>
          <cell r="D35">
            <v>-111.98</v>
          </cell>
          <cell r="E35" t="str">
            <v>Wolverine Creek</v>
          </cell>
          <cell r="F35">
            <v>43.361666666666665</v>
          </cell>
        </row>
        <row r="37">
          <cell r="E37" t="str">
            <v>Butter Creek Power</v>
          </cell>
          <cell r="F37">
            <v>45.840409999999999</v>
          </cell>
        </row>
        <row r="38">
          <cell r="A38" t="str">
            <v>Source:</v>
          </cell>
          <cell r="E38" t="str">
            <v>Oregon Trail Windfarm</v>
          </cell>
          <cell r="F38">
            <v>45.840409999999999</v>
          </cell>
        </row>
        <row r="39">
          <cell r="A39" t="str">
            <v xml:space="preserve">    01 - UT 2015.Q4 - 51a - Base Case _2016 02 04 (Screen) </v>
          </cell>
          <cell r="E39" t="str">
            <v>Ward Butte Windfarm</v>
          </cell>
          <cell r="F39">
            <v>45.714444444444446</v>
          </cell>
        </row>
        <row r="40">
          <cell r="E40" t="str">
            <v>Wagon Trail</v>
          </cell>
          <cell r="F40">
            <v>45.840409999999999</v>
          </cell>
        </row>
        <row r="41">
          <cell r="E41" t="str">
            <v>Big Top</v>
          </cell>
          <cell r="F41">
            <v>45.840409999999999</v>
          </cell>
        </row>
        <row r="42">
          <cell r="E42" t="str">
            <v>Sandy Ranch Windfarm</v>
          </cell>
          <cell r="F42">
            <v>45.840409999999999</v>
          </cell>
        </row>
        <row r="43">
          <cell r="E43" t="str">
            <v>Pacific Canyon Windfarm</v>
          </cell>
          <cell r="F43">
            <v>45.840409999999999</v>
          </cell>
        </row>
        <row r="44">
          <cell r="E44" t="str">
            <v>Four Corners Windfarm</v>
          </cell>
          <cell r="F44">
            <v>45.840409999999999</v>
          </cell>
        </row>
        <row r="45">
          <cell r="E45" t="str">
            <v>Fourmile Canyon Windfarm</v>
          </cell>
          <cell r="F45">
            <v>45.634722222222223</v>
          </cell>
        </row>
        <row r="46">
          <cell r="E46" t="str">
            <v>Threemile Canyon Windfarm</v>
          </cell>
          <cell r="F46">
            <v>45.668055555555554</v>
          </cell>
        </row>
      </sheetData>
      <sheetData sheetId="6">
        <row r="4">
          <cell r="C4" t="str">
            <v>Projects</v>
          </cell>
          <cell r="D4" t="str">
            <v>MWs</v>
          </cell>
          <cell r="E4" t="str">
            <v>Projects</v>
          </cell>
          <cell r="F4" t="str">
            <v>MWs</v>
          </cell>
          <cell r="L4" t="str">
            <v>Check Total</v>
          </cell>
        </row>
        <row r="5">
          <cell r="B5" t="str">
            <v>CA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L5" t="str">
            <v>Doesn't Tie to Queue Tab - Queue is 862.45 and WeeklyReport is 16099.7</v>
          </cell>
        </row>
        <row r="6">
          <cell r="B6" t="str">
            <v>ID</v>
          </cell>
          <cell r="C6">
            <v>0</v>
          </cell>
          <cell r="D6">
            <v>0</v>
          </cell>
          <cell r="E6">
            <v>2</v>
          </cell>
          <cell r="F6">
            <v>1.84</v>
          </cell>
          <cell r="L6" t="str">
            <v>Doesn't Tie to QF_Name Tab</v>
          </cell>
        </row>
        <row r="7">
          <cell r="B7" t="str">
            <v>OR</v>
          </cell>
          <cell r="C7">
            <v>0</v>
          </cell>
          <cell r="D7">
            <v>0</v>
          </cell>
          <cell r="E7">
            <v>56</v>
          </cell>
          <cell r="F7">
            <v>3141.67</v>
          </cell>
        </row>
        <row r="8">
          <cell r="B8" t="str">
            <v>UT</v>
          </cell>
          <cell r="C8">
            <v>6</v>
          </cell>
          <cell r="D8">
            <v>408.4</v>
          </cell>
          <cell r="E8">
            <v>69</v>
          </cell>
          <cell r="F8">
            <v>4841.8</v>
          </cell>
        </row>
        <row r="9">
          <cell r="B9" t="str">
            <v>WA</v>
          </cell>
          <cell r="C9">
            <v>0</v>
          </cell>
          <cell r="D9">
            <v>0</v>
          </cell>
          <cell r="E9">
            <v>3</v>
          </cell>
          <cell r="F9">
            <v>164.99</v>
          </cell>
        </row>
        <row r="10">
          <cell r="B10" t="str">
            <v>WY</v>
          </cell>
          <cell r="C10">
            <v>28</v>
          </cell>
          <cell r="D10">
            <v>1741.95</v>
          </cell>
          <cell r="E10">
            <v>54</v>
          </cell>
          <cell r="F10">
            <v>2914.51</v>
          </cell>
        </row>
        <row r="11">
          <cell r="B11" t="str">
            <v>TOTAL</v>
          </cell>
          <cell r="C11">
            <v>34</v>
          </cell>
          <cell r="D11">
            <v>2150.35</v>
          </cell>
          <cell r="E11">
            <v>184</v>
          </cell>
          <cell r="F11">
            <v>11064.810000000001</v>
          </cell>
        </row>
        <row r="13">
          <cell r="B13" t="str">
            <v xml:space="preserve">Prior </v>
          </cell>
        </row>
        <row r="14">
          <cell r="B14" t="str">
            <v>State</v>
          </cell>
          <cell r="C14" t="str">
            <v>Wind</v>
          </cell>
          <cell r="E14" t="str">
            <v>Solar</v>
          </cell>
        </row>
        <row r="15">
          <cell r="C15" t="str">
            <v>Projects</v>
          </cell>
          <cell r="D15" t="str">
            <v>MWs</v>
          </cell>
          <cell r="E15" t="str">
            <v>Projects</v>
          </cell>
          <cell r="F15" t="str">
            <v>MWs</v>
          </cell>
        </row>
        <row r="16">
          <cell r="B16" t="str">
            <v>CA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 t="str">
            <v>ID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B18" t="str">
            <v>OR</v>
          </cell>
          <cell r="C18">
            <v>1</v>
          </cell>
          <cell r="D18">
            <v>80</v>
          </cell>
          <cell r="E18">
            <v>11</v>
          </cell>
          <cell r="F18">
            <v>456.98</v>
          </cell>
        </row>
        <row r="19">
          <cell r="B19" t="str">
            <v>UT</v>
          </cell>
          <cell r="C19">
            <v>0</v>
          </cell>
          <cell r="D19">
            <v>0</v>
          </cell>
          <cell r="E19">
            <v>24</v>
          </cell>
          <cell r="F19">
            <v>1754</v>
          </cell>
        </row>
        <row r="20">
          <cell r="B20" t="str">
            <v>WA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 t="str">
            <v>WY</v>
          </cell>
          <cell r="C21">
            <v>8</v>
          </cell>
          <cell r="D21">
            <v>600</v>
          </cell>
          <cell r="E21">
            <v>6</v>
          </cell>
          <cell r="F21">
            <v>244.9</v>
          </cell>
        </row>
        <row r="22">
          <cell r="B22" t="str">
            <v>TOTAL</v>
          </cell>
          <cell r="C22">
            <v>9</v>
          </cell>
          <cell r="D22">
            <v>680</v>
          </cell>
          <cell r="E22">
            <v>41</v>
          </cell>
          <cell r="F22">
            <v>2455.88</v>
          </cell>
        </row>
        <row r="24">
          <cell r="B24" t="str">
            <v>Delta</v>
          </cell>
        </row>
        <row r="25">
          <cell r="B25" t="str">
            <v>State</v>
          </cell>
          <cell r="C25" t="str">
            <v>Wind</v>
          </cell>
          <cell r="E25" t="str">
            <v>Solar</v>
          </cell>
        </row>
        <row r="26">
          <cell r="C26" t="str">
            <v>Projects</v>
          </cell>
          <cell r="D26" t="str">
            <v>MWs</v>
          </cell>
          <cell r="E26" t="str">
            <v>Projects</v>
          </cell>
          <cell r="F26" t="str">
            <v>MWs</v>
          </cell>
        </row>
        <row r="27">
          <cell r="B27" t="str">
            <v>CA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B28" t="str">
            <v>ID</v>
          </cell>
          <cell r="C28">
            <v>0</v>
          </cell>
          <cell r="D28">
            <v>0</v>
          </cell>
          <cell r="E28">
            <v>2</v>
          </cell>
          <cell r="F28">
            <v>1.84</v>
          </cell>
        </row>
        <row r="29">
          <cell r="B29" t="str">
            <v>OR</v>
          </cell>
          <cell r="C29">
            <v>-1</v>
          </cell>
          <cell r="D29">
            <v>-80</v>
          </cell>
          <cell r="E29">
            <v>45</v>
          </cell>
          <cell r="F29">
            <v>2684.69</v>
          </cell>
        </row>
        <row r="30">
          <cell r="B30" t="str">
            <v>UT</v>
          </cell>
          <cell r="C30">
            <v>6</v>
          </cell>
          <cell r="D30">
            <v>408.4</v>
          </cell>
          <cell r="E30">
            <v>45</v>
          </cell>
          <cell r="F30">
            <v>3087.8</v>
          </cell>
        </row>
        <row r="31">
          <cell r="B31" t="str">
            <v>WA</v>
          </cell>
          <cell r="C31">
            <v>0</v>
          </cell>
          <cell r="D31">
            <v>0</v>
          </cell>
          <cell r="E31">
            <v>3</v>
          </cell>
          <cell r="F31">
            <v>164.99</v>
          </cell>
        </row>
        <row r="32">
          <cell r="B32" t="str">
            <v>WY</v>
          </cell>
          <cell r="C32">
            <v>20</v>
          </cell>
          <cell r="D32">
            <v>1141.95</v>
          </cell>
          <cell r="E32">
            <v>48</v>
          </cell>
          <cell r="F32">
            <v>2669.61</v>
          </cell>
        </row>
        <row r="33">
          <cell r="B33" t="str">
            <v>TOTAL</v>
          </cell>
          <cell r="C33">
            <v>25</v>
          </cell>
          <cell r="D33">
            <v>1470.35</v>
          </cell>
          <cell r="E33">
            <v>143</v>
          </cell>
          <cell r="F33">
            <v>8608.93</v>
          </cell>
        </row>
      </sheetData>
      <sheetData sheetId="7">
        <row r="5">
          <cell r="A5" t="str">
            <v>Pricing Request complete            start clock</v>
          </cell>
        </row>
        <row r="6">
          <cell r="A6" t="str">
            <v>Indicative Pricing complete          +30 days              (Company)</v>
          </cell>
        </row>
        <row r="7">
          <cell r="A7" t="str">
            <v>Request for Draft PPA                   +60 days               (QF)</v>
          </cell>
        </row>
        <row r="8">
          <cell r="A8" t="str">
            <v>Draft PPA input completeness   +7 days                 (Company)</v>
          </cell>
        </row>
        <row r="9">
          <cell r="A9" t="str">
            <v>Draft PPA delivered                        +30 days              (Company)</v>
          </cell>
        </row>
        <row r="10">
          <cell r="A10" t="str">
            <v>Executed PPA                                    +5 months          (Both)</v>
          </cell>
        </row>
        <row r="11">
          <cell r="A11" t="str">
            <v>Total                                                      ~9 months</v>
          </cell>
        </row>
        <row r="13">
          <cell r="A13" t="str">
            <v>The scheduled COD can’t be more than ~39 months in the future, or roughly 4/1/2020.</v>
          </cell>
        </row>
        <row r="15">
          <cell r="A15" t="str">
            <v>The proposed COD of November 2020 is beyond the 39 month allowed by Schedule 38.  </v>
          </cell>
        </row>
        <row r="17">
          <cell r="A17" t="str">
            <v xml:space="preserve">(2)  Schedule 38 requires the developer to provide a proposed on-line date.  </v>
          </cell>
        </row>
        <row r="19">
          <cell r="A19" t="str">
            <v xml:space="preserve">Schedule 38 also provides “ … a QF project will typically be removed from the QF pricing queue, and any indicative or proposed prices or agreements will no longer be valid … a change of more than three (3) months in the online date” </v>
          </cell>
        </row>
        <row r="21">
          <cell r="A21" t="str">
            <v xml:space="preserve">As such, the Company cannot accommodate a request for multiple commercial operation dates. </v>
          </cell>
        </row>
        <row r="28">
          <cell r="D28">
            <v>43994</v>
          </cell>
          <cell r="E28">
            <v>45181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le Hrly Solar"/>
      <sheetName val="Correlation"/>
      <sheetName val="Solar 12X24"/>
      <sheetName val="Location"/>
      <sheetName val="IRP19 12X24"/>
      <sheetName val="IRP19 shapes"/>
    </sheetNames>
    <sheetDataSet>
      <sheetData sheetId="0">
        <row r="3">
          <cell r="H3" t="str">
            <v>QF - Central Oregon</v>
          </cell>
        </row>
      </sheetData>
      <sheetData sheetId="1">
        <row r="7">
          <cell r="F7">
            <v>0.28289430493406253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escription"/>
      <sheetName val="VDOC"/>
      <sheetName val="0-IRP Std Alone Battery"/>
      <sheetName val="0-GRID IRP Displaced"/>
      <sheetName val="SkysolSolar QF"/>
      <sheetName val="Sch38 STHrly"/>
      <sheetName val="Sch38 Wind"/>
      <sheetName val="0-GRID QueueHrlySolar1"/>
      <sheetName val="0-GRID QueueHrlySolar2"/>
      <sheetName val="0-GRID QueueHrlySolarwB"/>
      <sheetName val="6-Degradation"/>
      <sheetName val="WyoWind1"/>
      <sheetName val="WyoWind2"/>
      <sheetName val="0-GRID Load"/>
      <sheetName val="1-GRID Demand"/>
      <sheetName val="2-GRID (Cal ISO)"/>
      <sheetName val="3-GRID-Lewis Losses"/>
      <sheetName val="4-GRID Load Contingency"/>
      <sheetName val="5-GRID p162259"/>
      <sheetName val="7-RAMP Loss"/>
      <sheetName val="B-GRID (ActualLoadOnly)"/>
      <sheetName val="C-GRID (ID Only)"/>
      <sheetName val="Source - Ramp Losses"/>
      <sheetName val="Source - Station Use"/>
    </sheetNames>
    <sheetDataSet>
      <sheetData sheetId="0"/>
      <sheetData sheetId="1">
        <row r="1">
          <cell r="N1" t="str">
            <v>029 - UTSch38 2020Q1 - Demand CONF 2020 06 11 (317.31 MW)</v>
          </cell>
        </row>
      </sheetData>
      <sheetData sheetId="2"/>
      <sheetData sheetId="3">
        <row r="90">
          <cell r="X90" t="str">
            <v>Thermal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D3">
            <v>0</v>
          </cell>
        </row>
      </sheetData>
      <sheetData sheetId="12">
        <row r="3">
          <cell r="D3">
            <v>14.63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6">
          <cell r="O46">
            <v>5654.8714037010432</v>
          </cell>
          <cell r="P46">
            <v>1778.0870981902592</v>
          </cell>
        </row>
        <row r="47">
          <cell r="O47">
            <v>3919.0792654507782</v>
          </cell>
          <cell r="P47">
            <v>654.18875550338907</v>
          </cell>
        </row>
        <row r="48">
          <cell r="O48">
            <v>7597.5394008355997</v>
          </cell>
          <cell r="P48">
            <v>460.85462157455248</v>
          </cell>
        </row>
        <row r="49">
          <cell r="O49">
            <v>5519.1512482113349</v>
          </cell>
          <cell r="P49">
            <v>245.31460111762783</v>
          </cell>
        </row>
        <row r="50">
          <cell r="O50">
            <v>11820.646980003034</v>
          </cell>
          <cell r="P50">
            <v>1043.8544517940677</v>
          </cell>
        </row>
        <row r="51">
          <cell r="O51">
            <v>7752.6203617370202</v>
          </cell>
          <cell r="P51">
            <v>875.9984595457754</v>
          </cell>
        </row>
        <row r="52">
          <cell r="O52">
            <v>4036.624007794293</v>
          </cell>
          <cell r="P52">
            <v>771.9627767966449</v>
          </cell>
        </row>
        <row r="53">
          <cell r="O53">
            <v>7885.2582332553111</v>
          </cell>
          <cell r="P53">
            <v>1234.1505046667764</v>
          </cell>
        </row>
        <row r="54">
          <cell r="O54">
            <v>4844.3423565065686</v>
          </cell>
          <cell r="P54">
            <v>412.84893182720327</v>
          </cell>
        </row>
        <row r="55">
          <cell r="O55">
            <v>10086.58891221512</v>
          </cell>
          <cell r="P55">
            <v>406.30142409385752</v>
          </cell>
        </row>
        <row r="56">
          <cell r="O56">
            <v>8687.0839843557351</v>
          </cell>
          <cell r="P56">
            <v>1759.7402134303886</v>
          </cell>
        </row>
        <row r="57">
          <cell r="O57">
            <v>4479.2928421161159</v>
          </cell>
          <cell r="P57">
            <v>490.26688807341617</v>
          </cell>
        </row>
      </sheetData>
      <sheetData sheetId="23">
        <row r="78">
          <cell r="H78">
            <v>5928</v>
          </cell>
        </row>
        <row r="79">
          <cell r="H79">
            <v>7685</v>
          </cell>
        </row>
        <row r="80">
          <cell r="H80">
            <v>9814</v>
          </cell>
        </row>
        <row r="81">
          <cell r="H81">
            <v>8259</v>
          </cell>
        </row>
        <row r="82">
          <cell r="H82">
            <v>8439</v>
          </cell>
        </row>
        <row r="83">
          <cell r="H83">
            <v>7178</v>
          </cell>
        </row>
        <row r="84">
          <cell r="H84">
            <v>5504</v>
          </cell>
        </row>
        <row r="85">
          <cell r="H85">
            <v>8046</v>
          </cell>
        </row>
        <row r="86">
          <cell r="H86">
            <v>6838</v>
          </cell>
        </row>
        <row r="87">
          <cell r="H87">
            <v>9021</v>
          </cell>
        </row>
        <row r="88">
          <cell r="H88">
            <v>8025</v>
          </cell>
        </row>
        <row r="89">
          <cell r="H89">
            <v>5048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"/>
  <sheetViews>
    <sheetView showGridLines="0" tabSelected="1" zoomScale="70" zoomScaleNormal="70" workbookViewId="0">
      <selection activeCell="M59" sqref="M59"/>
    </sheetView>
  </sheetViews>
  <sheetFormatPr defaultColWidth="9.140625" defaultRowHeight="12.75" x14ac:dyDescent="0.2"/>
  <cols>
    <col min="1" max="1" width="2.85546875" style="1" customWidth="1"/>
    <col min="2" max="2" width="5.5703125" style="1" customWidth="1"/>
    <col min="3" max="3" width="27.7109375" style="2" customWidth="1"/>
    <col min="4" max="4" width="16.7109375" style="2" customWidth="1"/>
    <col min="5" max="5" width="12.5703125" style="2" customWidth="1"/>
    <col min="6" max="6" width="8.7109375" style="2" customWidth="1"/>
    <col min="7" max="7" width="11.85546875" style="3" customWidth="1"/>
    <col min="8" max="8" width="11.5703125" style="2" customWidth="1"/>
    <col min="9" max="9" width="9.140625" style="1"/>
    <col min="10" max="10" width="1.7109375" style="1" customWidth="1"/>
    <col min="11" max="11" width="13.7109375" style="1" customWidth="1"/>
    <col min="12" max="14" width="9.140625" style="1"/>
    <col min="15" max="15" width="16.85546875" style="1" customWidth="1"/>
    <col min="16" max="16384" width="9.140625" style="1"/>
  </cols>
  <sheetData>
    <row r="1" spans="2:13" ht="6" customHeight="1" x14ac:dyDescent="0.2"/>
    <row r="2" spans="2:13" x14ac:dyDescent="0.2">
      <c r="B2" s="241" t="s">
        <v>0</v>
      </c>
      <c r="C2" s="242"/>
      <c r="D2" s="242"/>
      <c r="E2" s="242"/>
      <c r="F2" s="242"/>
      <c r="G2" s="242"/>
      <c r="H2" s="243"/>
      <c r="I2" s="5"/>
      <c r="J2" s="6"/>
      <c r="K2" s="6"/>
      <c r="L2" s="6"/>
      <c r="M2" s="4"/>
    </row>
    <row r="3" spans="2:13" ht="63.75" customHeight="1" x14ac:dyDescent="0.2">
      <c r="B3" s="7" t="s">
        <v>1</v>
      </c>
      <c r="C3" s="8" t="s">
        <v>2</v>
      </c>
      <c r="D3" s="9" t="s">
        <v>3</v>
      </c>
      <c r="E3" s="9" t="s">
        <v>4</v>
      </c>
      <c r="F3" s="8" t="s">
        <v>5</v>
      </c>
      <c r="G3" s="10" t="s">
        <v>6</v>
      </c>
      <c r="H3" s="9" t="s">
        <v>7</v>
      </c>
      <c r="I3" s="11"/>
      <c r="J3" s="4"/>
      <c r="K3" s="11"/>
      <c r="L3" s="11"/>
      <c r="M3" s="4"/>
    </row>
    <row r="4" spans="2:13" ht="4.5" customHeight="1" x14ac:dyDescent="0.2">
      <c r="B4" s="12"/>
      <c r="C4" s="13"/>
      <c r="D4" s="12"/>
      <c r="E4" s="12"/>
      <c r="F4" s="14"/>
      <c r="G4" s="15"/>
      <c r="H4" s="16"/>
      <c r="I4" s="4"/>
      <c r="J4" s="4"/>
      <c r="K4" s="4"/>
      <c r="L4" s="4"/>
      <c r="M4" s="4"/>
    </row>
    <row r="5" spans="2:13" ht="12" customHeight="1" x14ac:dyDescent="0.2">
      <c r="B5" s="17"/>
      <c r="C5" s="18"/>
      <c r="D5" s="19"/>
      <c r="E5" s="19"/>
      <c r="F5" s="20"/>
      <c r="G5" s="21"/>
      <c r="H5" s="22"/>
      <c r="I5" s="24"/>
      <c r="J5" s="4"/>
      <c r="K5" s="4"/>
      <c r="L5" s="24"/>
      <c r="M5" s="4"/>
    </row>
    <row r="6" spans="2:13" ht="12" customHeight="1" x14ac:dyDescent="0.2">
      <c r="B6" s="17">
        <v>1</v>
      </c>
      <c r="C6" s="18" t="s">
        <v>8</v>
      </c>
      <c r="D6" s="25">
        <v>-1.49</v>
      </c>
      <c r="E6" s="25">
        <v>-10</v>
      </c>
      <c r="F6" s="20"/>
      <c r="G6" s="26">
        <v>0.14899999999999999</v>
      </c>
      <c r="H6" s="22">
        <v>43831</v>
      </c>
      <c r="I6" s="24"/>
      <c r="J6" s="4"/>
      <c r="K6" s="4"/>
      <c r="L6" s="24"/>
      <c r="M6" s="4"/>
    </row>
    <row r="7" spans="2:13" ht="12" customHeight="1" x14ac:dyDescent="0.2">
      <c r="B7" s="17">
        <f>B6+1</f>
        <v>2</v>
      </c>
      <c r="C7" s="18" t="s">
        <v>9</v>
      </c>
      <c r="D7" s="25">
        <v>-1.19</v>
      </c>
      <c r="E7" s="25">
        <v>-8</v>
      </c>
      <c r="F7" s="20"/>
      <c r="G7" s="26">
        <v>0.14899999999999999</v>
      </c>
      <c r="H7" s="22">
        <v>43831</v>
      </c>
      <c r="I7" s="24"/>
      <c r="J7" s="4"/>
      <c r="K7" s="4"/>
      <c r="L7" s="24"/>
      <c r="M7" s="4"/>
    </row>
    <row r="8" spans="2:13" ht="12" customHeight="1" x14ac:dyDescent="0.2">
      <c r="B8" s="17">
        <f>B7+1</f>
        <v>3</v>
      </c>
      <c r="C8" s="18" t="s">
        <v>10</v>
      </c>
      <c r="D8" s="25">
        <v>5.67</v>
      </c>
      <c r="E8" s="25">
        <v>80</v>
      </c>
      <c r="F8" s="20"/>
      <c r="G8" s="26">
        <v>7.0999999999999994E-2</v>
      </c>
      <c r="H8" s="22">
        <v>44562</v>
      </c>
      <c r="I8" s="24"/>
      <c r="J8" s="4"/>
      <c r="K8" s="4"/>
      <c r="L8" s="24"/>
      <c r="M8" s="4"/>
    </row>
    <row r="9" spans="2:13" ht="12" customHeight="1" x14ac:dyDescent="0.2">
      <c r="B9" s="17">
        <f>B8+1</f>
        <v>4</v>
      </c>
      <c r="C9" s="18" t="s">
        <v>11</v>
      </c>
      <c r="D9" s="25">
        <v>-5.75</v>
      </c>
      <c r="E9" s="25">
        <v>-10</v>
      </c>
      <c r="F9" s="20"/>
      <c r="G9" s="26">
        <v>0.57499999999999996</v>
      </c>
      <c r="H9" s="22">
        <v>43831</v>
      </c>
      <c r="I9" s="4"/>
      <c r="J9" s="4"/>
      <c r="K9" s="4"/>
      <c r="L9" s="4"/>
      <c r="M9" s="4"/>
    </row>
    <row r="10" spans="2:13" ht="12" customHeight="1" x14ac:dyDescent="0.2">
      <c r="B10" s="17">
        <f>B9+1</f>
        <v>5</v>
      </c>
      <c r="C10" s="18" t="s">
        <v>12</v>
      </c>
      <c r="D10" s="25">
        <v>-5.75</v>
      </c>
      <c r="E10" s="25">
        <v>-10</v>
      </c>
      <c r="F10" s="20"/>
      <c r="G10" s="26">
        <v>0.57499999999999996</v>
      </c>
      <c r="H10" s="22">
        <v>43831</v>
      </c>
      <c r="I10" s="24"/>
      <c r="J10" s="4"/>
      <c r="K10" s="4"/>
      <c r="L10" s="24"/>
      <c r="M10" s="4"/>
    </row>
    <row r="11" spans="2:13" ht="15" customHeight="1" x14ac:dyDescent="0.2">
      <c r="B11" s="17">
        <f t="shared" ref="B11:B31" si="0">B10+1</f>
        <v>6</v>
      </c>
      <c r="C11" s="18" t="s">
        <v>13</v>
      </c>
      <c r="D11" s="25">
        <v>6.22</v>
      </c>
      <c r="E11" s="25">
        <v>75</v>
      </c>
      <c r="F11" s="20">
        <v>0.29220243531202433</v>
      </c>
      <c r="G11" s="26">
        <v>8.3000000000000004E-2</v>
      </c>
      <c r="H11" s="22">
        <v>44866</v>
      </c>
      <c r="I11" s="4"/>
      <c r="J11" s="4"/>
      <c r="K11" s="4"/>
      <c r="L11" s="4"/>
      <c r="M11" s="4"/>
    </row>
    <row r="12" spans="2:13" ht="12" customHeight="1" x14ac:dyDescent="0.2">
      <c r="B12" s="17">
        <f t="shared" si="0"/>
        <v>7</v>
      </c>
      <c r="C12" s="18" t="s">
        <v>14</v>
      </c>
      <c r="D12" s="25">
        <v>6.58</v>
      </c>
      <c r="E12" s="25">
        <v>80</v>
      </c>
      <c r="F12" s="20">
        <v>0.29201626712328765</v>
      </c>
      <c r="G12" s="26">
        <v>8.2000000000000003E-2</v>
      </c>
      <c r="H12" s="22">
        <v>44866</v>
      </c>
      <c r="I12" s="4"/>
      <c r="J12" s="4"/>
      <c r="K12" s="4"/>
      <c r="L12" s="4"/>
      <c r="M12" s="4"/>
    </row>
    <row r="13" spans="2:13" ht="12" customHeight="1" x14ac:dyDescent="0.2">
      <c r="B13" s="17">
        <f t="shared" si="0"/>
        <v>8</v>
      </c>
      <c r="C13" s="18" t="s">
        <v>15</v>
      </c>
      <c r="D13" s="25">
        <v>6.38</v>
      </c>
      <c r="E13" s="25">
        <v>55</v>
      </c>
      <c r="F13" s="20"/>
      <c r="G13" s="26">
        <v>0.11600000000000001</v>
      </c>
      <c r="H13" s="22">
        <v>44986</v>
      </c>
    </row>
    <row r="14" spans="2:13" ht="12" hidden="1" customHeight="1" x14ac:dyDescent="0.2">
      <c r="B14" s="17">
        <f t="shared" si="0"/>
        <v>9</v>
      </c>
      <c r="C14" s="18"/>
      <c r="D14" s="25">
        <v>0</v>
      </c>
      <c r="E14" s="25"/>
      <c r="F14" s="20"/>
      <c r="G14" s="27"/>
      <c r="H14" s="22"/>
    </row>
    <row r="15" spans="2:13" ht="12" hidden="1" customHeight="1" x14ac:dyDescent="0.2">
      <c r="B15" s="17">
        <f t="shared" si="0"/>
        <v>10</v>
      </c>
      <c r="C15" s="18"/>
      <c r="D15" s="25">
        <v>0</v>
      </c>
      <c r="E15" s="25"/>
      <c r="F15" s="20"/>
      <c r="G15" s="27"/>
      <c r="H15" s="22"/>
    </row>
    <row r="16" spans="2:13" ht="12" hidden="1" customHeight="1" x14ac:dyDescent="0.2">
      <c r="B16" s="17">
        <f t="shared" si="0"/>
        <v>11</v>
      </c>
      <c r="C16" s="18"/>
      <c r="D16" s="25">
        <v>0</v>
      </c>
      <c r="E16" s="25"/>
      <c r="F16" s="20"/>
      <c r="G16" s="27"/>
      <c r="H16" s="22"/>
    </row>
    <row r="17" spans="2:8" ht="12" hidden="1" customHeight="1" x14ac:dyDescent="0.2">
      <c r="B17" s="17">
        <f t="shared" si="0"/>
        <v>12</v>
      </c>
      <c r="C17" s="18"/>
      <c r="D17" s="25">
        <v>0</v>
      </c>
      <c r="E17" s="25"/>
      <c r="F17" s="20"/>
      <c r="G17" s="26"/>
      <c r="H17" s="22"/>
    </row>
    <row r="18" spans="2:8" ht="12" hidden="1" customHeight="1" x14ac:dyDescent="0.2">
      <c r="B18" s="17">
        <f t="shared" si="0"/>
        <v>13</v>
      </c>
      <c r="C18" s="61"/>
      <c r="D18" s="25">
        <v>0</v>
      </c>
      <c r="E18" s="61"/>
      <c r="F18" s="61"/>
      <c r="G18" s="220"/>
      <c r="H18" s="61"/>
    </row>
    <row r="19" spans="2:8" ht="12" hidden="1" customHeight="1" x14ac:dyDescent="0.2">
      <c r="B19" s="17">
        <f t="shared" si="0"/>
        <v>14</v>
      </c>
      <c r="C19" s="61"/>
      <c r="D19" s="25">
        <v>0</v>
      </c>
      <c r="E19" s="61"/>
      <c r="F19" s="61"/>
      <c r="G19" s="220"/>
      <c r="H19" s="61"/>
    </row>
    <row r="20" spans="2:8" ht="12" hidden="1" customHeight="1" x14ac:dyDescent="0.2">
      <c r="B20" s="17">
        <f t="shared" si="0"/>
        <v>15</v>
      </c>
      <c r="C20" s="61"/>
      <c r="D20" s="25">
        <v>0</v>
      </c>
      <c r="E20" s="61"/>
      <c r="F20" s="61"/>
      <c r="G20" s="220"/>
      <c r="H20" s="61"/>
    </row>
    <row r="21" spans="2:8" ht="12" hidden="1" customHeight="1" x14ac:dyDescent="0.2">
      <c r="B21" s="17">
        <f t="shared" si="0"/>
        <v>16</v>
      </c>
      <c r="C21" s="61"/>
      <c r="D21" s="25">
        <v>0</v>
      </c>
      <c r="E21" s="61"/>
      <c r="F21" s="61"/>
      <c r="G21" s="220"/>
      <c r="H21" s="61"/>
    </row>
    <row r="22" spans="2:8" ht="12" hidden="1" customHeight="1" x14ac:dyDescent="0.2">
      <c r="B22" s="17">
        <f t="shared" si="0"/>
        <v>17</v>
      </c>
      <c r="C22" s="61"/>
      <c r="D22" s="25">
        <v>0</v>
      </c>
      <c r="E22" s="61"/>
      <c r="F22" s="61"/>
      <c r="G22" s="220"/>
      <c r="H22" s="61"/>
    </row>
    <row r="23" spans="2:8" ht="12" hidden="1" customHeight="1" x14ac:dyDescent="0.2">
      <c r="B23" s="17">
        <f t="shared" si="0"/>
        <v>18</v>
      </c>
      <c r="C23" s="18"/>
      <c r="D23" s="25">
        <v>0</v>
      </c>
      <c r="E23" s="25"/>
      <c r="F23" s="20"/>
      <c r="G23" s="28"/>
      <c r="H23" s="22"/>
    </row>
    <row r="24" spans="2:8" ht="12" hidden="1" customHeight="1" x14ac:dyDescent="0.2">
      <c r="B24" s="17">
        <f t="shared" si="0"/>
        <v>19</v>
      </c>
      <c r="C24" s="18"/>
      <c r="D24" s="25">
        <v>0</v>
      </c>
      <c r="E24" s="25"/>
      <c r="F24" s="20"/>
      <c r="G24" s="28"/>
      <c r="H24" s="22"/>
    </row>
    <row r="25" spans="2:8" ht="12" hidden="1" customHeight="1" x14ac:dyDescent="0.2">
      <c r="B25" s="17">
        <f t="shared" si="0"/>
        <v>20</v>
      </c>
      <c r="C25" s="18"/>
      <c r="D25" s="25">
        <v>0</v>
      </c>
      <c r="E25" s="25"/>
      <c r="F25" s="20"/>
      <c r="G25" s="28"/>
      <c r="H25" s="22"/>
    </row>
    <row r="26" spans="2:8" ht="12" hidden="1" customHeight="1" x14ac:dyDescent="0.2">
      <c r="B26" s="17">
        <f t="shared" si="0"/>
        <v>21</v>
      </c>
      <c r="C26" s="18"/>
      <c r="D26" s="25">
        <v>0</v>
      </c>
      <c r="E26" s="25"/>
      <c r="F26" s="20"/>
      <c r="G26" s="29"/>
      <c r="H26" s="22"/>
    </row>
    <row r="27" spans="2:8" ht="12" hidden="1" customHeight="1" x14ac:dyDescent="0.2">
      <c r="B27" s="17">
        <f t="shared" si="0"/>
        <v>22</v>
      </c>
      <c r="C27" s="18"/>
      <c r="D27" s="25">
        <v>0</v>
      </c>
      <c r="E27" s="25"/>
      <c r="F27" s="20"/>
      <c r="G27" s="29"/>
      <c r="H27" s="22"/>
    </row>
    <row r="28" spans="2:8" ht="12" hidden="1" customHeight="1" x14ac:dyDescent="0.2">
      <c r="B28" s="17">
        <f t="shared" si="0"/>
        <v>23</v>
      </c>
      <c r="C28" s="18"/>
      <c r="D28" s="25">
        <v>0</v>
      </c>
      <c r="E28" s="25"/>
      <c r="F28" s="20"/>
      <c r="G28" s="29"/>
      <c r="H28" s="22"/>
    </row>
    <row r="29" spans="2:8" ht="12" hidden="1" customHeight="1" x14ac:dyDescent="0.2">
      <c r="B29" s="17">
        <f t="shared" si="0"/>
        <v>24</v>
      </c>
      <c r="C29" s="18"/>
      <c r="D29" s="25">
        <v>0</v>
      </c>
      <c r="E29" s="25"/>
      <c r="F29" s="20"/>
      <c r="G29" s="29"/>
      <c r="H29" s="22"/>
    </row>
    <row r="30" spans="2:8" ht="12" hidden="1" customHeight="1" x14ac:dyDescent="0.2">
      <c r="B30" s="17">
        <f t="shared" si="0"/>
        <v>25</v>
      </c>
      <c r="C30" s="18"/>
      <c r="D30" s="25">
        <v>0</v>
      </c>
      <c r="E30" s="25"/>
      <c r="F30" s="20"/>
      <c r="G30" s="29"/>
      <c r="H30" s="22"/>
    </row>
    <row r="31" spans="2:8" ht="12" hidden="1" customHeight="1" x14ac:dyDescent="0.2">
      <c r="B31" s="17">
        <f t="shared" si="0"/>
        <v>26</v>
      </c>
      <c r="C31" s="18"/>
      <c r="D31" s="25">
        <v>0</v>
      </c>
      <c r="E31" s="25"/>
      <c r="F31" s="20"/>
      <c r="G31" s="29"/>
      <c r="H31" s="22"/>
    </row>
    <row r="32" spans="2:8" ht="12" hidden="1" customHeight="1" x14ac:dyDescent="0.2">
      <c r="B32" s="17">
        <f t="shared" ref="B32:B37" ca="1" si="1">OFFSET(B32,-1,0)+1</f>
        <v>27</v>
      </c>
      <c r="C32" s="30"/>
      <c r="D32" s="25">
        <v>0</v>
      </c>
      <c r="E32" s="25"/>
      <c r="F32" s="20"/>
      <c r="G32" s="28"/>
      <c r="H32" s="22"/>
    </row>
    <row r="33" spans="1:10" ht="12" hidden="1" customHeight="1" x14ac:dyDescent="0.2">
      <c r="B33" s="17">
        <f t="shared" ca="1" si="1"/>
        <v>28</v>
      </c>
      <c r="C33" s="31"/>
      <c r="D33" s="25">
        <v>0</v>
      </c>
      <c r="E33" s="25"/>
      <c r="F33" s="20"/>
      <c r="G33" s="32"/>
      <c r="H33" s="22"/>
    </row>
    <row r="34" spans="1:10" ht="12" hidden="1" customHeight="1" x14ac:dyDescent="0.2">
      <c r="B34" s="17">
        <f t="shared" ca="1" si="1"/>
        <v>29</v>
      </c>
      <c r="C34" s="31"/>
      <c r="D34" s="25">
        <v>0</v>
      </c>
      <c r="E34" s="25"/>
      <c r="F34" s="20"/>
      <c r="G34" s="32"/>
      <c r="H34" s="22"/>
    </row>
    <row r="35" spans="1:10" ht="12" hidden="1" customHeight="1" x14ac:dyDescent="0.2">
      <c r="B35" s="17">
        <f t="shared" ca="1" si="1"/>
        <v>30</v>
      </c>
      <c r="C35" s="31"/>
      <c r="D35" s="25">
        <v>0</v>
      </c>
      <c r="E35" s="25"/>
      <c r="F35" s="20"/>
      <c r="G35" s="32"/>
      <c r="H35" s="22"/>
    </row>
    <row r="36" spans="1:10" ht="12" hidden="1" customHeight="1" x14ac:dyDescent="0.2">
      <c r="B36" s="17">
        <f t="shared" ca="1" si="1"/>
        <v>31</v>
      </c>
      <c r="C36" s="30"/>
      <c r="D36" s="25">
        <v>0</v>
      </c>
      <c r="E36" s="19"/>
      <c r="F36" s="20"/>
      <c r="G36" s="32"/>
      <c r="H36" s="22"/>
    </row>
    <row r="37" spans="1:10" ht="12" hidden="1" customHeight="1" x14ac:dyDescent="0.2">
      <c r="B37" s="17">
        <f t="shared" ca="1" si="1"/>
        <v>32</v>
      </c>
      <c r="C37" s="31"/>
      <c r="D37" s="25">
        <v>0</v>
      </c>
      <c r="E37" s="25"/>
      <c r="F37" s="20"/>
      <c r="G37" s="32"/>
      <c r="H37" s="22"/>
    </row>
    <row r="38" spans="1:10" ht="12" customHeight="1" x14ac:dyDescent="0.2">
      <c r="B38" s="33"/>
      <c r="C38" s="34"/>
      <c r="D38" s="35"/>
      <c r="E38" s="35"/>
      <c r="F38" s="36"/>
      <c r="G38" s="37"/>
      <c r="H38" s="38"/>
    </row>
    <row r="39" spans="1:10" ht="12" customHeight="1" x14ac:dyDescent="0.2">
      <c r="B39" s="4"/>
      <c r="C39" s="61"/>
      <c r="D39" s="61"/>
      <c r="E39" s="61"/>
      <c r="F39" s="61"/>
      <c r="G39" s="220"/>
      <c r="H39" s="61"/>
    </row>
    <row r="40" spans="1:10" ht="15" customHeight="1" x14ac:dyDescent="0.2">
      <c r="B40" s="244" t="s">
        <v>16</v>
      </c>
      <c r="C40" s="245"/>
      <c r="D40" s="39">
        <f>ROUND(SUM(D5:D38),2)</f>
        <v>10.67</v>
      </c>
      <c r="E40" s="39">
        <f>ROUND(SUM(E5:E37),2)</f>
        <v>252</v>
      </c>
      <c r="F40" s="40"/>
      <c r="G40" s="41"/>
      <c r="H40" s="42"/>
    </row>
    <row r="41" spans="1:10" ht="27" customHeight="1" x14ac:dyDescent="0.2">
      <c r="A41" s="4"/>
      <c r="B41" s="43" t="s">
        <v>1</v>
      </c>
      <c r="C41" s="44" t="s">
        <v>17</v>
      </c>
      <c r="D41" s="45" t="s">
        <v>3</v>
      </c>
      <c r="E41" s="45" t="s">
        <v>4</v>
      </c>
      <c r="F41" s="46" t="s">
        <v>5</v>
      </c>
      <c r="G41" s="47" t="s">
        <v>6</v>
      </c>
      <c r="H41" s="48" t="s">
        <v>7</v>
      </c>
    </row>
    <row r="42" spans="1:10" ht="15" customHeight="1" x14ac:dyDescent="0.2">
      <c r="B42" s="17">
        <v>1</v>
      </c>
      <c r="C42" s="18" t="s">
        <v>18</v>
      </c>
      <c r="D42" s="19">
        <v>1.88</v>
      </c>
      <c r="E42" s="25">
        <v>24.75</v>
      </c>
      <c r="F42" s="20">
        <v>0.33130390664637244</v>
      </c>
      <c r="G42" s="26">
        <f t="shared" ref="G42:G60" si="2">ROUND(D42/E42,3)</f>
        <v>7.5999999999999998E-2</v>
      </c>
      <c r="H42" s="22">
        <v>43800</v>
      </c>
    </row>
    <row r="43" spans="1:10" ht="12" customHeight="1" x14ac:dyDescent="0.2">
      <c r="B43" s="17">
        <f t="shared" ref="B43:B60" si="3">B42+1</f>
        <v>2</v>
      </c>
      <c r="C43" s="18" t="s">
        <v>19</v>
      </c>
      <c r="D43" s="19">
        <v>0.14000000000000001</v>
      </c>
      <c r="E43" s="25">
        <v>1.8</v>
      </c>
      <c r="F43" s="20">
        <v>0.344558599695586</v>
      </c>
      <c r="G43" s="26">
        <f t="shared" si="2"/>
        <v>7.8E-2</v>
      </c>
      <c r="H43" s="22">
        <v>43800</v>
      </c>
      <c r="J43" s="23"/>
    </row>
    <row r="44" spans="1:10" ht="12" customHeight="1" x14ac:dyDescent="0.2">
      <c r="B44" s="17">
        <f t="shared" si="3"/>
        <v>3</v>
      </c>
      <c r="C44" s="18" t="s">
        <v>20</v>
      </c>
      <c r="D44" s="25">
        <v>1.22</v>
      </c>
      <c r="E44" s="25">
        <v>16.8</v>
      </c>
      <c r="F44" s="20">
        <v>0.34503161862401333</v>
      </c>
      <c r="G44" s="26">
        <f t="shared" si="2"/>
        <v>7.2999999999999995E-2</v>
      </c>
      <c r="H44" s="22">
        <v>44136</v>
      </c>
      <c r="J44" s="23"/>
    </row>
    <row r="45" spans="1:10" ht="12" customHeight="1" x14ac:dyDescent="0.2">
      <c r="B45" s="17">
        <f t="shared" si="3"/>
        <v>4</v>
      </c>
      <c r="C45" s="18" t="s">
        <v>21</v>
      </c>
      <c r="D45" s="19">
        <v>10.7</v>
      </c>
      <c r="E45" s="25">
        <v>80</v>
      </c>
      <c r="F45" s="20">
        <v>0.33398665019767521</v>
      </c>
      <c r="G45" s="26">
        <f t="shared" si="2"/>
        <v>0.13400000000000001</v>
      </c>
      <c r="H45" s="22">
        <v>45200</v>
      </c>
      <c r="J45" s="23"/>
    </row>
    <row r="46" spans="1:10" ht="12" customHeight="1" x14ac:dyDescent="0.2">
      <c r="B46" s="17">
        <f t="shared" si="3"/>
        <v>5</v>
      </c>
      <c r="C46" s="18" t="s">
        <v>22</v>
      </c>
      <c r="D46" s="19">
        <v>57.7</v>
      </c>
      <c r="E46" s="25">
        <v>80</v>
      </c>
      <c r="F46" s="20">
        <v>0.38592465753424654</v>
      </c>
      <c r="G46" s="26">
        <f t="shared" si="2"/>
        <v>0.72099999999999997</v>
      </c>
      <c r="H46" s="22">
        <v>44927</v>
      </c>
      <c r="J46" s="23"/>
    </row>
    <row r="47" spans="1:10" ht="12" customHeight="1" x14ac:dyDescent="0.2">
      <c r="B47" s="17">
        <f t="shared" si="3"/>
        <v>6</v>
      </c>
      <c r="C47" s="18" t="s">
        <v>23</v>
      </c>
      <c r="D47" s="19">
        <v>7.09</v>
      </c>
      <c r="E47" s="25">
        <v>80</v>
      </c>
      <c r="F47" s="20">
        <v>0.26724315068493149</v>
      </c>
      <c r="G47" s="26">
        <f t="shared" si="2"/>
        <v>8.8999999999999996E-2</v>
      </c>
      <c r="H47" s="22">
        <v>44927</v>
      </c>
      <c r="J47" s="23"/>
    </row>
    <row r="48" spans="1:10" ht="12" customHeight="1" x14ac:dyDescent="0.2">
      <c r="B48" s="17">
        <f t="shared" si="3"/>
        <v>7</v>
      </c>
      <c r="C48" s="18" t="s">
        <v>24</v>
      </c>
      <c r="D48" s="19">
        <v>49.92</v>
      </c>
      <c r="E48" s="25">
        <v>80</v>
      </c>
      <c r="F48" s="20">
        <v>0.38592465753424654</v>
      </c>
      <c r="G48" s="26">
        <f t="shared" si="2"/>
        <v>0.624</v>
      </c>
      <c r="H48" s="22">
        <v>44927</v>
      </c>
      <c r="J48" s="23"/>
    </row>
    <row r="49" spans="2:10" ht="12" customHeight="1" x14ac:dyDescent="0.2">
      <c r="B49" s="17">
        <f t="shared" si="3"/>
        <v>8</v>
      </c>
      <c r="C49" s="18" t="s">
        <v>25</v>
      </c>
      <c r="D49" s="25">
        <v>29.31</v>
      </c>
      <c r="E49" s="25">
        <v>50</v>
      </c>
      <c r="F49" s="20">
        <v>0.31706164383561647</v>
      </c>
      <c r="G49" s="26">
        <f t="shared" si="2"/>
        <v>0.58599999999999997</v>
      </c>
      <c r="H49" s="22">
        <v>44927</v>
      </c>
      <c r="J49" s="23"/>
    </row>
    <row r="50" spans="2:10" ht="12" customHeight="1" x14ac:dyDescent="0.2">
      <c r="B50" s="17">
        <f t="shared" si="3"/>
        <v>9</v>
      </c>
      <c r="C50" s="18" t="s">
        <v>26</v>
      </c>
      <c r="D50" s="25">
        <v>9.76</v>
      </c>
      <c r="E50" s="25">
        <v>80</v>
      </c>
      <c r="F50" s="20">
        <v>0.29329052511415526</v>
      </c>
      <c r="G50" s="26">
        <f t="shared" si="2"/>
        <v>0.122</v>
      </c>
      <c r="H50" s="22">
        <v>44927</v>
      </c>
      <c r="J50" s="23"/>
    </row>
    <row r="51" spans="2:10" ht="12" customHeight="1" x14ac:dyDescent="0.2">
      <c r="B51" s="17">
        <f t="shared" si="3"/>
        <v>10</v>
      </c>
      <c r="C51" s="18" t="s">
        <v>27</v>
      </c>
      <c r="D51" s="25">
        <v>3.09</v>
      </c>
      <c r="E51" s="25">
        <v>20</v>
      </c>
      <c r="F51" s="20">
        <v>0</v>
      </c>
      <c r="G51" s="26">
        <f t="shared" si="2"/>
        <v>0.155</v>
      </c>
      <c r="H51" s="22">
        <v>45078</v>
      </c>
      <c r="J51" s="23"/>
    </row>
    <row r="52" spans="2:10" ht="12" customHeight="1" x14ac:dyDescent="0.2">
      <c r="B52" s="17">
        <f t="shared" si="3"/>
        <v>11</v>
      </c>
      <c r="C52" s="18" t="s">
        <v>28</v>
      </c>
      <c r="D52" s="25">
        <v>3.09</v>
      </c>
      <c r="E52" s="25">
        <v>20</v>
      </c>
      <c r="F52" s="20">
        <v>0</v>
      </c>
      <c r="G52" s="26">
        <f t="shared" si="2"/>
        <v>0.155</v>
      </c>
      <c r="H52" s="22">
        <v>45078</v>
      </c>
      <c r="J52" s="23"/>
    </row>
    <row r="53" spans="2:10" ht="12" customHeight="1" x14ac:dyDescent="0.2">
      <c r="B53" s="17">
        <f t="shared" si="3"/>
        <v>12</v>
      </c>
      <c r="C53" s="18" t="s">
        <v>29</v>
      </c>
      <c r="D53" s="19">
        <v>4.8</v>
      </c>
      <c r="E53" s="25">
        <v>6.1</v>
      </c>
      <c r="F53" s="20">
        <v>0.86448461711205937</v>
      </c>
      <c r="G53" s="26">
        <f t="shared" si="2"/>
        <v>0.78700000000000003</v>
      </c>
      <c r="H53" s="22">
        <v>44835</v>
      </c>
      <c r="J53" s="23"/>
    </row>
    <row r="54" spans="2:10" ht="12" customHeight="1" x14ac:dyDescent="0.2">
      <c r="B54" s="17">
        <f t="shared" si="3"/>
        <v>13</v>
      </c>
      <c r="C54" s="18" t="s">
        <v>30</v>
      </c>
      <c r="D54" s="19">
        <v>2.67</v>
      </c>
      <c r="E54" s="25">
        <v>20</v>
      </c>
      <c r="F54" s="20">
        <v>0.33012557077625571</v>
      </c>
      <c r="G54" s="26">
        <f t="shared" si="2"/>
        <v>0.13400000000000001</v>
      </c>
      <c r="H54" s="22">
        <v>45108</v>
      </c>
      <c r="J54" s="23"/>
    </row>
    <row r="55" spans="2:10" ht="12" customHeight="1" x14ac:dyDescent="0.2">
      <c r="B55" s="17">
        <f t="shared" si="3"/>
        <v>14</v>
      </c>
      <c r="C55" s="18" t="s">
        <v>31</v>
      </c>
      <c r="D55" s="19">
        <v>2.57</v>
      </c>
      <c r="E55" s="25">
        <v>20</v>
      </c>
      <c r="F55" s="20">
        <v>0.31649543378995432</v>
      </c>
      <c r="G55" s="26">
        <f t="shared" si="2"/>
        <v>0.129</v>
      </c>
      <c r="H55" s="22">
        <v>45108</v>
      </c>
      <c r="J55" s="23"/>
    </row>
    <row r="56" spans="2:10" ht="12" customHeight="1" x14ac:dyDescent="0.2">
      <c r="B56" s="17">
        <f t="shared" si="3"/>
        <v>15</v>
      </c>
      <c r="C56" s="18" t="s">
        <v>32</v>
      </c>
      <c r="D56" s="19">
        <v>8.16</v>
      </c>
      <c r="E56" s="25">
        <v>80</v>
      </c>
      <c r="F56" s="20">
        <v>0.29062401255707759</v>
      </c>
      <c r="G56" s="26">
        <f t="shared" si="2"/>
        <v>0.10199999999999999</v>
      </c>
      <c r="H56" s="22">
        <v>45108</v>
      </c>
      <c r="J56" s="23"/>
    </row>
    <row r="57" spans="2:10" ht="12" customHeight="1" x14ac:dyDescent="0.2">
      <c r="B57" s="17">
        <f t="shared" si="3"/>
        <v>16</v>
      </c>
      <c r="C57" s="18" t="s">
        <v>33</v>
      </c>
      <c r="D57" s="19">
        <v>4.24</v>
      </c>
      <c r="E57" s="25">
        <v>33</v>
      </c>
      <c r="F57" s="20">
        <v>0.31998062819980627</v>
      </c>
      <c r="G57" s="26">
        <f t="shared" si="2"/>
        <v>0.128</v>
      </c>
      <c r="H57" s="22">
        <v>45108</v>
      </c>
      <c r="J57" s="23"/>
    </row>
    <row r="58" spans="2:10" ht="12" customHeight="1" x14ac:dyDescent="0.2">
      <c r="B58" s="17">
        <f t="shared" si="3"/>
        <v>17</v>
      </c>
      <c r="C58" s="18" t="s">
        <v>34</v>
      </c>
      <c r="D58" s="19">
        <v>5.75</v>
      </c>
      <c r="E58" s="25">
        <v>50</v>
      </c>
      <c r="F58" s="20">
        <v>0.27470314400913243</v>
      </c>
      <c r="G58" s="26">
        <f t="shared" si="2"/>
        <v>0.115</v>
      </c>
      <c r="H58" s="22">
        <v>45017</v>
      </c>
      <c r="J58" s="23"/>
    </row>
    <row r="59" spans="2:10" ht="12" customHeight="1" x14ac:dyDescent="0.2">
      <c r="B59" s="17">
        <f t="shared" si="3"/>
        <v>18</v>
      </c>
      <c r="C59" s="18" t="s">
        <v>35</v>
      </c>
      <c r="D59" s="19">
        <f>E59*0.02</f>
        <v>1.6</v>
      </c>
      <c r="E59" s="25">
        <v>80</v>
      </c>
      <c r="F59" s="20">
        <v>0.26504566210045666</v>
      </c>
      <c r="G59" s="26">
        <f t="shared" si="2"/>
        <v>0.02</v>
      </c>
      <c r="H59" s="22">
        <v>45261</v>
      </c>
      <c r="J59" s="23"/>
    </row>
    <row r="60" spans="2:10" ht="12" customHeight="1" x14ac:dyDescent="0.2">
      <c r="B60" s="17">
        <f t="shared" si="3"/>
        <v>19</v>
      </c>
      <c r="C60" s="18" t="s">
        <v>36</v>
      </c>
      <c r="D60" s="19">
        <v>2.95</v>
      </c>
      <c r="E60" s="25">
        <v>40</v>
      </c>
      <c r="F60" s="20">
        <v>0.28616438356164386</v>
      </c>
      <c r="G60" s="26">
        <f t="shared" si="2"/>
        <v>7.3999999999999996E-2</v>
      </c>
      <c r="H60" s="22">
        <v>44774</v>
      </c>
      <c r="J60" s="23"/>
    </row>
    <row r="61" spans="2:10" ht="12" hidden="1" customHeight="1" x14ac:dyDescent="0.2">
      <c r="B61" s="17"/>
      <c r="C61" s="18"/>
      <c r="D61" s="19"/>
      <c r="E61" s="25"/>
      <c r="F61" s="20"/>
      <c r="G61" s="26"/>
      <c r="H61" s="22"/>
      <c r="J61" s="23"/>
    </row>
    <row r="62" spans="2:10" ht="12" hidden="1" customHeight="1" x14ac:dyDescent="0.2">
      <c r="B62" s="17"/>
      <c r="C62" s="18"/>
      <c r="D62" s="19"/>
      <c r="E62" s="25"/>
      <c r="F62" s="20"/>
      <c r="G62" s="26"/>
      <c r="H62" s="22"/>
      <c r="J62" s="23"/>
    </row>
    <row r="63" spans="2:10" ht="12" hidden="1" customHeight="1" x14ac:dyDescent="0.2">
      <c r="B63" s="17"/>
      <c r="C63" s="18"/>
      <c r="D63" s="19"/>
      <c r="E63" s="25"/>
      <c r="F63" s="20"/>
      <c r="G63" s="26"/>
      <c r="H63" s="22"/>
      <c r="J63" s="23"/>
    </row>
    <row r="64" spans="2:10" ht="12" hidden="1" customHeight="1" x14ac:dyDescent="0.2">
      <c r="B64" s="17"/>
      <c r="C64" s="18"/>
      <c r="D64" s="19"/>
      <c r="E64" s="25"/>
      <c r="F64" s="20"/>
      <c r="G64" s="26"/>
      <c r="H64" s="22"/>
      <c r="J64" s="23"/>
    </row>
    <row r="65" spans="2:12" ht="12" hidden="1" customHeight="1" x14ac:dyDescent="0.2">
      <c r="B65" s="17"/>
      <c r="C65" s="18"/>
      <c r="D65" s="19"/>
      <c r="E65" s="25"/>
      <c r="F65" s="20"/>
      <c r="G65" s="26"/>
      <c r="H65" s="22"/>
      <c r="J65" s="23"/>
    </row>
    <row r="66" spans="2:12" ht="12" hidden="1" customHeight="1" x14ac:dyDescent="0.2">
      <c r="B66" s="17"/>
      <c r="C66" s="18"/>
      <c r="D66" s="19"/>
      <c r="E66" s="25"/>
      <c r="F66" s="20"/>
      <c r="G66" s="26"/>
      <c r="H66" s="22"/>
      <c r="J66" s="23"/>
    </row>
    <row r="67" spans="2:12" ht="12" hidden="1" customHeight="1" x14ac:dyDescent="0.2">
      <c r="B67" s="17"/>
      <c r="C67" s="18"/>
      <c r="D67" s="19"/>
      <c r="E67" s="25"/>
      <c r="F67" s="20"/>
      <c r="G67" s="26"/>
      <c r="H67" s="22"/>
      <c r="J67" s="23"/>
    </row>
    <row r="68" spans="2:12" ht="12" hidden="1" customHeight="1" x14ac:dyDescent="0.2">
      <c r="B68" s="17"/>
      <c r="C68" s="61"/>
      <c r="D68" s="25"/>
      <c r="E68" s="25"/>
      <c r="F68" s="20"/>
      <c r="G68" s="26"/>
      <c r="H68" s="22"/>
      <c r="J68" s="23"/>
    </row>
    <row r="69" spans="2:12" ht="12" hidden="1" customHeight="1" x14ac:dyDescent="0.2">
      <c r="B69" s="17"/>
      <c r="C69" s="61"/>
      <c r="D69" s="25"/>
      <c r="E69" s="25"/>
      <c r="F69" s="20"/>
      <c r="G69" s="26"/>
      <c r="H69" s="22"/>
      <c r="J69" s="23"/>
    </row>
    <row r="70" spans="2:12" ht="12" hidden="1" customHeight="1" x14ac:dyDescent="0.2">
      <c r="B70" s="17"/>
      <c r="C70" s="61"/>
      <c r="D70" s="25"/>
      <c r="E70" s="25"/>
      <c r="F70" s="20"/>
      <c r="G70" s="26"/>
      <c r="H70" s="22"/>
      <c r="J70" s="23"/>
    </row>
    <row r="71" spans="2:12" ht="12" hidden="1" customHeight="1" x14ac:dyDescent="0.2">
      <c r="B71" s="17"/>
      <c r="C71" s="61"/>
      <c r="D71" s="25"/>
      <c r="E71" s="25"/>
      <c r="F71" s="20"/>
      <c r="G71" s="26"/>
      <c r="H71" s="22"/>
      <c r="J71" s="23"/>
    </row>
    <row r="72" spans="2:12" ht="12" hidden="1" customHeight="1" x14ac:dyDescent="0.2">
      <c r="B72" s="17"/>
      <c r="C72" s="61"/>
      <c r="D72" s="25"/>
      <c r="E72" s="25"/>
      <c r="F72" s="20"/>
      <c r="G72" s="26"/>
      <c r="H72" s="22"/>
      <c r="J72" s="23"/>
    </row>
    <row r="73" spans="2:12" ht="12" hidden="1" customHeight="1" x14ac:dyDescent="0.2">
      <c r="B73" s="17"/>
      <c r="C73" s="61"/>
      <c r="D73" s="25"/>
      <c r="E73" s="25"/>
      <c r="F73" s="20"/>
      <c r="G73" s="26"/>
      <c r="H73" s="22"/>
      <c r="J73" s="23"/>
      <c r="L73" s="23"/>
    </row>
    <row r="74" spans="2:12" ht="12.75" hidden="1" customHeight="1" x14ac:dyDescent="0.2">
      <c r="B74" s="17"/>
      <c r="C74" s="61"/>
      <c r="D74" s="25"/>
      <c r="E74" s="25"/>
      <c r="F74" s="20"/>
      <c r="G74" s="26"/>
      <c r="H74" s="22"/>
      <c r="J74" s="23"/>
      <c r="L74" s="23"/>
    </row>
    <row r="75" spans="2:12" ht="12.75" hidden="1" customHeight="1" x14ac:dyDescent="0.2">
      <c r="B75" s="17"/>
      <c r="C75" s="61"/>
      <c r="D75" s="25"/>
      <c r="E75" s="25"/>
      <c r="F75" s="20"/>
      <c r="G75" s="26"/>
      <c r="H75" s="22"/>
      <c r="I75" s="23"/>
      <c r="J75" s="23"/>
      <c r="L75" s="23"/>
    </row>
    <row r="76" spans="2:12" ht="12.75" hidden="1" customHeight="1" x14ac:dyDescent="0.2">
      <c r="B76" s="17"/>
      <c r="C76" s="61"/>
      <c r="D76" s="25"/>
      <c r="E76" s="25"/>
      <c r="F76" s="20"/>
      <c r="G76" s="26"/>
      <c r="H76" s="22"/>
      <c r="I76" s="23"/>
      <c r="J76" s="23"/>
      <c r="L76" s="23"/>
    </row>
    <row r="77" spans="2:12" ht="12.75" hidden="1" customHeight="1" x14ac:dyDescent="0.2">
      <c r="B77" s="17"/>
      <c r="C77" s="49"/>
      <c r="D77" s="19"/>
      <c r="E77" s="19"/>
      <c r="F77" s="20"/>
      <c r="G77" s="50"/>
      <c r="H77" s="22"/>
      <c r="I77" s="23"/>
      <c r="J77" s="23"/>
      <c r="L77" s="23"/>
    </row>
    <row r="78" spans="2:12" ht="12.75" customHeight="1" x14ac:dyDescent="0.2">
      <c r="B78" s="51"/>
      <c r="C78" s="52"/>
      <c r="D78" s="53"/>
      <c r="E78" s="53"/>
      <c r="F78" s="54"/>
      <c r="G78" s="55"/>
      <c r="H78" s="38"/>
    </row>
    <row r="79" spans="2:12" ht="12.75" customHeight="1" x14ac:dyDescent="0.2">
      <c r="B79" s="244" t="s">
        <v>37</v>
      </c>
      <c r="C79" s="245"/>
      <c r="D79" s="39">
        <f>SUM(D42:D78)</f>
        <v>206.64</v>
      </c>
      <c r="E79" s="39">
        <f>SUM(E42:E78)</f>
        <v>862.45</v>
      </c>
      <c r="F79" s="40"/>
      <c r="G79" s="56"/>
      <c r="H79" s="42"/>
    </row>
    <row r="80" spans="2:12" ht="7.5" customHeight="1" x14ac:dyDescent="0.2">
      <c r="B80" s="61"/>
      <c r="C80" s="61"/>
      <c r="D80" s="73"/>
      <c r="E80" s="238"/>
      <c r="F80" s="61"/>
      <c r="G80" s="239"/>
      <c r="H80" s="61"/>
    </row>
    <row r="81" spans="2:8" ht="12" customHeight="1" x14ac:dyDescent="0.2">
      <c r="B81" s="246" t="s">
        <v>38</v>
      </c>
      <c r="C81" s="247"/>
      <c r="D81" s="57">
        <f>ROUND(D40+D79,2)</f>
        <v>217.31</v>
      </c>
      <c r="E81" s="57">
        <f>E40+E79</f>
        <v>1114.45</v>
      </c>
      <c r="F81" s="58"/>
      <c r="G81" s="59"/>
      <c r="H81" s="60"/>
    </row>
    <row r="82" spans="2:8" ht="6" customHeight="1" x14ac:dyDescent="0.2">
      <c r="B82" s="61"/>
      <c r="C82" s="61"/>
      <c r="D82" s="62"/>
      <c r="E82" s="63"/>
      <c r="F82" s="61"/>
      <c r="G82" s="64"/>
      <c r="H82" s="61"/>
    </row>
    <row r="83" spans="2:8" x14ac:dyDescent="0.2">
      <c r="B83" s="65">
        <f>MAX(B42:B79)+1</f>
        <v>20</v>
      </c>
      <c r="C83" s="66" t="s">
        <v>105</v>
      </c>
      <c r="D83" s="67">
        <f>ROUND(E83*1,2)</f>
        <v>100</v>
      </c>
      <c r="E83" s="68">
        <v>100</v>
      </c>
      <c r="F83" s="69">
        <v>1</v>
      </c>
      <c r="G83" s="70">
        <f>ROUND(D83/E83,3)</f>
        <v>1</v>
      </c>
      <c r="H83" s="71">
        <v>43831</v>
      </c>
    </row>
    <row r="84" spans="2:8" x14ac:dyDescent="0.2">
      <c r="B84" s="246" t="s">
        <v>39</v>
      </c>
      <c r="C84" s="248"/>
      <c r="D84" s="57">
        <f>ROUND(D81+D83,2)</f>
        <v>317.31</v>
      </c>
      <c r="E84" s="57">
        <f>ROUND(E81+E83,2)</f>
        <v>1214.45</v>
      </c>
      <c r="F84" s="58"/>
      <c r="G84" s="72"/>
      <c r="H84" s="60"/>
    </row>
    <row r="85" spans="2:8" ht="7.5" customHeight="1" x14ac:dyDescent="0.2">
      <c r="B85" s="61"/>
      <c r="C85" s="61"/>
      <c r="D85" s="73"/>
      <c r="E85" s="63"/>
      <c r="F85" s="61"/>
      <c r="G85" s="64"/>
      <c r="H85" s="61"/>
    </row>
    <row r="86" spans="2:8" x14ac:dyDescent="0.2">
      <c r="B86" s="4"/>
      <c r="C86" s="61"/>
      <c r="D86" s="219"/>
      <c r="E86" s="61"/>
      <c r="F86" s="61"/>
      <c r="G86" s="220"/>
      <c r="H86" s="61"/>
    </row>
    <row r="87" spans="2:8" ht="16.5" customHeight="1" x14ac:dyDescent="0.3">
      <c r="B87" s="221"/>
      <c r="C87" s="221"/>
      <c r="D87" s="221"/>
      <c r="E87" s="221"/>
      <c r="F87" s="221"/>
      <c r="G87" s="222"/>
      <c r="H87" s="221"/>
    </row>
    <row r="88" spans="2:8" ht="5.25" customHeight="1" x14ac:dyDescent="0.2">
      <c r="B88" s="4"/>
      <c r="C88" s="61"/>
      <c r="D88" s="61"/>
      <c r="E88" s="61"/>
      <c r="F88" s="61"/>
      <c r="G88" s="220"/>
      <c r="H88" s="61"/>
    </row>
    <row r="89" spans="2:8" x14ac:dyDescent="0.2">
      <c r="B89" s="4"/>
      <c r="C89" s="61"/>
      <c r="D89" s="61"/>
      <c r="E89" s="61"/>
      <c r="F89" s="61"/>
      <c r="G89" s="220"/>
      <c r="H89" s="61"/>
    </row>
    <row r="90" spans="2:8" x14ac:dyDescent="0.2">
      <c r="B90" s="4"/>
      <c r="C90" s="6"/>
      <c r="D90" s="223"/>
      <c r="E90" s="223"/>
      <c r="F90" s="61"/>
      <c r="G90" s="220"/>
      <c r="H90" s="61"/>
    </row>
    <row r="91" spans="2:8" x14ac:dyDescent="0.2">
      <c r="B91" s="4"/>
      <c r="C91" s="61"/>
      <c r="D91" s="61"/>
      <c r="E91" s="61"/>
      <c r="F91" s="61"/>
      <c r="G91" s="220"/>
      <c r="H91" s="61"/>
    </row>
    <row r="92" spans="2:8" x14ac:dyDescent="0.2">
      <c r="B92" s="4"/>
      <c r="C92" s="61"/>
      <c r="D92" s="61"/>
      <c r="E92" s="61"/>
      <c r="F92" s="224"/>
      <c r="G92" s="220"/>
      <c r="H92" s="61"/>
    </row>
    <row r="93" spans="2:8" ht="15" x14ac:dyDescent="0.35">
      <c r="B93" s="4"/>
      <c r="C93" s="61"/>
      <c r="D93" s="225"/>
      <c r="E93" s="225"/>
      <c r="F93" s="224"/>
      <c r="G93" s="220"/>
      <c r="H93" s="61"/>
    </row>
    <row r="94" spans="2:8" x14ac:dyDescent="0.2">
      <c r="B94" s="4"/>
      <c r="C94" s="61"/>
      <c r="D94" s="61"/>
      <c r="E94" s="61"/>
      <c r="F94" s="224"/>
      <c r="G94" s="220"/>
      <c r="H94" s="61"/>
    </row>
    <row r="95" spans="2:8" x14ac:dyDescent="0.2">
      <c r="B95" s="4"/>
      <c r="C95" s="61"/>
      <c r="D95" s="61"/>
      <c r="E95" s="61"/>
      <c r="F95" s="226"/>
      <c r="G95" s="220"/>
      <c r="H95" s="61"/>
    </row>
    <row r="96" spans="2:8" x14ac:dyDescent="0.2">
      <c r="B96" s="4"/>
      <c r="C96" s="61"/>
      <c r="D96" s="61"/>
      <c r="E96" s="61"/>
      <c r="F96" s="224"/>
      <c r="G96" s="220"/>
      <c r="H96" s="61"/>
    </row>
    <row r="97" spans="2:13" ht="15" x14ac:dyDescent="0.35">
      <c r="B97" s="4"/>
      <c r="C97" s="61"/>
      <c r="D97" s="225"/>
      <c r="E97" s="225"/>
      <c r="F97" s="227"/>
      <c r="G97" s="220"/>
      <c r="H97" s="61"/>
    </row>
    <row r="98" spans="2:13" x14ac:dyDescent="0.2">
      <c r="B98" s="4"/>
      <c r="C98" s="61"/>
      <c r="D98" s="228"/>
      <c r="E98" s="228"/>
      <c r="F98" s="224"/>
      <c r="G98" s="220"/>
      <c r="H98" s="61"/>
      <c r="I98" s="4"/>
      <c r="J98" s="4"/>
      <c r="K98" s="4"/>
      <c r="L98" s="4"/>
      <c r="M98" s="4"/>
    </row>
    <row r="99" spans="2:13" x14ac:dyDescent="0.2">
      <c r="B99" s="4"/>
      <c r="C99" s="4"/>
      <c r="D99" s="61"/>
      <c r="E99" s="61"/>
      <c r="F99" s="61"/>
      <c r="G99" s="220"/>
      <c r="H99" s="61"/>
      <c r="I99" s="4"/>
      <c r="J99" s="4"/>
      <c r="K99" s="4"/>
      <c r="L99" s="4"/>
      <c r="M99" s="4"/>
    </row>
    <row r="100" spans="2:13" x14ac:dyDescent="0.2">
      <c r="B100" s="4"/>
      <c r="C100" s="4"/>
      <c r="D100" s="61"/>
      <c r="E100" s="61"/>
      <c r="F100" s="61"/>
      <c r="G100" s="220"/>
      <c r="H100" s="61"/>
      <c r="I100" s="4"/>
      <c r="J100" s="4"/>
      <c r="K100" s="4"/>
      <c r="L100" s="4"/>
      <c r="M100" s="4"/>
    </row>
    <row r="101" spans="2:13" x14ac:dyDescent="0.2">
      <c r="C101" s="4"/>
      <c r="D101" s="61"/>
      <c r="E101" s="61"/>
      <c r="F101" s="61"/>
      <c r="G101" s="220"/>
      <c r="H101" s="61"/>
      <c r="I101" s="4"/>
      <c r="J101" s="4"/>
      <c r="K101" s="4"/>
      <c r="L101" s="4"/>
      <c r="M101" s="4"/>
    </row>
    <row r="102" spans="2:13" x14ac:dyDescent="0.2">
      <c r="C102" s="4"/>
      <c r="D102" s="61"/>
      <c r="E102" s="61"/>
      <c r="F102" s="61"/>
      <c r="G102" s="220"/>
      <c r="H102" s="61"/>
      <c r="I102" s="4"/>
      <c r="J102" s="4"/>
      <c r="K102" s="4"/>
      <c r="L102" s="4"/>
      <c r="M102" s="4"/>
    </row>
    <row r="103" spans="2:13" hidden="1" x14ac:dyDescent="0.2">
      <c r="C103" s="4"/>
      <c r="D103" s="61"/>
      <c r="E103" s="61"/>
      <c r="F103" s="61"/>
      <c r="G103" s="220"/>
      <c r="H103" s="61"/>
      <c r="I103" s="4"/>
      <c r="J103" s="4"/>
      <c r="K103" s="4"/>
      <c r="L103" s="4"/>
      <c r="M103" s="4"/>
    </row>
    <row r="104" spans="2:13" hidden="1" x14ac:dyDescent="0.2">
      <c r="C104" s="4"/>
      <c r="D104" s="61"/>
      <c r="E104" s="61"/>
      <c r="F104" s="61"/>
      <c r="G104" s="220"/>
      <c r="H104" s="61"/>
      <c r="I104" s="4"/>
      <c r="J104" s="4"/>
      <c r="K104" s="4"/>
      <c r="L104" s="4"/>
      <c r="M104" s="4"/>
    </row>
    <row r="105" spans="2:13" hidden="1" x14ac:dyDescent="0.2">
      <c r="C105" s="4"/>
      <c r="D105" s="61"/>
      <c r="E105" s="61"/>
      <c r="F105" s="61"/>
      <c r="G105" s="220"/>
      <c r="H105" s="61"/>
      <c r="I105" s="4"/>
      <c r="J105" s="4"/>
      <c r="K105" s="4"/>
      <c r="L105" s="4"/>
      <c r="M105" s="4"/>
    </row>
    <row r="106" spans="2:13" hidden="1" x14ac:dyDescent="0.2">
      <c r="C106" s="4"/>
      <c r="D106" s="61"/>
      <c r="E106" s="61"/>
      <c r="F106" s="61"/>
      <c r="G106" s="220"/>
      <c r="H106" s="61"/>
      <c r="I106" s="4"/>
      <c r="J106" s="4"/>
      <c r="K106" s="4"/>
      <c r="L106" s="4"/>
      <c r="M106" s="4"/>
    </row>
    <row r="107" spans="2:13" x14ac:dyDescent="0.2">
      <c r="C107" s="61"/>
      <c r="D107" s="61"/>
      <c r="E107" s="61"/>
      <c r="F107" s="61"/>
      <c r="G107" s="220"/>
      <c r="H107" s="61"/>
      <c r="I107" s="4"/>
      <c r="J107" s="4"/>
      <c r="K107" s="4"/>
      <c r="L107" s="4"/>
      <c r="M107" s="4"/>
    </row>
    <row r="108" spans="2:13" x14ac:dyDescent="0.2">
      <c r="C108" s="61"/>
      <c r="D108" s="61"/>
      <c r="E108" s="61"/>
      <c r="F108" s="61"/>
      <c r="G108" s="220"/>
      <c r="H108" s="61"/>
      <c r="I108" s="4"/>
      <c r="J108" s="4"/>
      <c r="K108" s="4"/>
      <c r="L108" s="4"/>
      <c r="M108" s="4"/>
    </row>
    <row r="109" spans="2:13" ht="15" x14ac:dyDescent="0.25">
      <c r="C109" s="229"/>
      <c r="D109" s="230"/>
      <c r="E109" s="230"/>
      <c r="F109" s="230"/>
      <c r="G109" s="230"/>
      <c r="H109" s="230"/>
      <c r="I109" s="4"/>
      <c r="J109" s="4"/>
      <c r="K109" s="4"/>
      <c r="L109" s="4"/>
      <c r="M109" s="4"/>
    </row>
    <row r="110" spans="2:13" ht="15.75" x14ac:dyDescent="0.25">
      <c r="C110" s="230"/>
      <c r="D110" s="231"/>
      <c r="E110" s="232"/>
      <c r="F110" s="240"/>
      <c r="G110" s="240"/>
      <c r="H110" s="230"/>
      <c r="I110" s="4"/>
      <c r="J110" s="4"/>
      <c r="K110" s="4"/>
      <c r="L110" s="4"/>
      <c r="M110" s="4"/>
    </row>
    <row r="111" spans="2:13" ht="15.75" x14ac:dyDescent="0.25">
      <c r="C111" s="230"/>
      <c r="D111" s="233"/>
      <c r="E111" s="232"/>
      <c r="F111" s="232"/>
      <c r="G111" s="232"/>
      <c r="H111" s="230"/>
      <c r="I111" s="4"/>
      <c r="J111" s="4"/>
      <c r="K111" s="4"/>
      <c r="L111" s="4"/>
      <c r="M111" s="4"/>
    </row>
    <row r="112" spans="2:13" ht="15.75" x14ac:dyDescent="0.25">
      <c r="C112" s="230"/>
      <c r="D112" s="233"/>
      <c r="E112" s="234"/>
      <c r="F112" s="234"/>
      <c r="G112" s="234"/>
      <c r="H112" s="230"/>
      <c r="I112" s="4"/>
      <c r="J112" s="4"/>
      <c r="K112" s="4"/>
      <c r="L112" s="4"/>
      <c r="M112" s="4"/>
    </row>
    <row r="113" spans="3:13" ht="15.75" x14ac:dyDescent="0.25">
      <c r="C113" s="230"/>
      <c r="D113" s="235"/>
      <c r="E113" s="234"/>
      <c r="F113" s="249"/>
      <c r="G113" s="250"/>
      <c r="H113" s="230"/>
      <c r="I113" s="4"/>
      <c r="J113" s="4"/>
      <c r="K113" s="4"/>
      <c r="L113" s="4"/>
      <c r="M113" s="4"/>
    </row>
    <row r="114" spans="3:13" ht="15.75" x14ac:dyDescent="0.25">
      <c r="C114" s="230"/>
      <c r="D114" s="236"/>
      <c r="E114" s="237"/>
      <c r="F114" s="237"/>
      <c r="G114" s="237"/>
      <c r="H114" s="230"/>
      <c r="I114" s="4"/>
      <c r="J114" s="4"/>
      <c r="K114" s="4"/>
      <c r="L114" s="4"/>
      <c r="M114" s="4"/>
    </row>
    <row r="115" spans="3:13" ht="15.75" x14ac:dyDescent="0.25">
      <c r="C115" s="230"/>
      <c r="D115" s="236"/>
      <c r="E115" s="237"/>
      <c r="F115" s="237"/>
      <c r="G115" s="237"/>
      <c r="H115" s="230"/>
      <c r="I115" s="4"/>
      <c r="J115" s="4"/>
      <c r="K115" s="4"/>
      <c r="L115" s="4"/>
      <c r="M115" s="4"/>
    </row>
    <row r="116" spans="3:13" ht="15.75" x14ac:dyDescent="0.25">
      <c r="C116" s="230"/>
      <c r="D116" s="236"/>
      <c r="E116" s="237"/>
      <c r="F116" s="237"/>
      <c r="G116" s="237"/>
      <c r="H116" s="230"/>
      <c r="I116" s="4"/>
      <c r="J116" s="4"/>
      <c r="K116" s="4"/>
      <c r="L116" s="4"/>
      <c r="M116" s="4"/>
    </row>
    <row r="117" spans="3:13" ht="15.75" x14ac:dyDescent="0.25">
      <c r="C117" s="230"/>
      <c r="D117" s="236"/>
      <c r="E117" s="237"/>
      <c r="F117" s="237"/>
      <c r="G117" s="237"/>
      <c r="H117" s="230"/>
      <c r="I117" s="4"/>
      <c r="J117" s="4"/>
      <c r="K117" s="4"/>
      <c r="L117" s="4"/>
      <c r="M117" s="4"/>
    </row>
    <row r="118" spans="3:13" ht="15.75" x14ac:dyDescent="0.25">
      <c r="C118" s="230"/>
      <c r="D118" s="236"/>
      <c r="E118" s="237"/>
      <c r="F118" s="237"/>
      <c r="G118" s="237"/>
      <c r="H118" s="230"/>
      <c r="I118" s="4"/>
      <c r="J118" s="4"/>
      <c r="K118" s="4"/>
      <c r="L118" s="4"/>
      <c r="M118" s="4"/>
    </row>
    <row r="119" spans="3:13" ht="15.75" x14ac:dyDescent="0.25">
      <c r="C119" s="230"/>
      <c r="D119" s="235"/>
      <c r="E119" s="237"/>
      <c r="F119" s="249"/>
      <c r="G119" s="250"/>
      <c r="H119" s="230"/>
      <c r="I119" s="4"/>
      <c r="J119" s="4"/>
      <c r="K119" s="4"/>
      <c r="L119" s="4"/>
      <c r="M119" s="4"/>
    </row>
    <row r="120" spans="3:13" ht="15.75" x14ac:dyDescent="0.25">
      <c r="C120" s="230"/>
      <c r="D120" s="236"/>
      <c r="E120" s="237"/>
      <c r="F120" s="237"/>
      <c r="G120" s="237"/>
      <c r="H120" s="230"/>
      <c r="I120" s="4"/>
      <c r="J120" s="4"/>
      <c r="K120" s="4"/>
      <c r="L120" s="4"/>
      <c r="M120" s="4"/>
    </row>
    <row r="121" spans="3:13" ht="15.75" x14ac:dyDescent="0.25">
      <c r="C121" s="230"/>
      <c r="D121" s="236"/>
      <c r="E121" s="237"/>
      <c r="F121" s="237"/>
      <c r="G121" s="237"/>
      <c r="H121" s="230"/>
      <c r="I121" s="4"/>
      <c r="J121" s="4"/>
      <c r="K121" s="4"/>
      <c r="L121" s="4"/>
      <c r="M121" s="4"/>
    </row>
    <row r="122" spans="3:13" ht="15.75" x14ac:dyDescent="0.25">
      <c r="C122" s="230"/>
      <c r="D122" s="236"/>
      <c r="E122" s="237"/>
      <c r="F122" s="237"/>
      <c r="G122" s="237"/>
      <c r="H122" s="230"/>
      <c r="I122" s="4"/>
      <c r="J122" s="4"/>
      <c r="K122" s="4"/>
      <c r="L122" s="4"/>
      <c r="M122" s="4"/>
    </row>
    <row r="123" spans="3:13" ht="15.75" x14ac:dyDescent="0.25">
      <c r="C123" s="230"/>
      <c r="D123" s="236"/>
      <c r="E123" s="237"/>
      <c r="F123" s="237"/>
      <c r="G123" s="237"/>
      <c r="H123" s="230"/>
      <c r="I123" s="4"/>
      <c r="J123" s="4"/>
      <c r="K123" s="4"/>
      <c r="L123" s="4"/>
      <c r="M123" s="4"/>
    </row>
    <row r="124" spans="3:13" ht="15.75" x14ac:dyDescent="0.25">
      <c r="C124" s="230"/>
      <c r="D124" s="236"/>
      <c r="E124" s="237"/>
      <c r="F124" s="237"/>
      <c r="G124" s="237"/>
      <c r="H124" s="230"/>
      <c r="I124" s="4"/>
      <c r="J124" s="4"/>
      <c r="K124" s="4"/>
      <c r="L124" s="4"/>
      <c r="M124" s="4"/>
    </row>
    <row r="125" spans="3:13" x14ac:dyDescent="0.2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3:13" x14ac:dyDescent="0.2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3:13" ht="15" x14ac:dyDescent="0.25">
      <c r="C127" s="229"/>
      <c r="D127" s="230"/>
      <c r="E127" s="230"/>
      <c r="F127" s="230"/>
      <c r="G127" s="230"/>
      <c r="H127" s="230"/>
      <c r="I127" s="4"/>
      <c r="J127" s="4"/>
      <c r="K127" s="4"/>
      <c r="L127" s="4"/>
      <c r="M127" s="4"/>
    </row>
    <row r="128" spans="3:13" ht="15.75" x14ac:dyDescent="0.25">
      <c r="C128" s="230"/>
      <c r="D128" s="231"/>
      <c r="E128" s="232"/>
      <c r="F128" s="240"/>
      <c r="G128" s="240"/>
      <c r="H128" s="230"/>
      <c r="I128" s="4"/>
      <c r="J128" s="4"/>
      <c r="K128" s="4"/>
      <c r="L128" s="4"/>
      <c r="M128" s="4"/>
    </row>
    <row r="129" spans="3:13" ht="15.75" x14ac:dyDescent="0.25">
      <c r="C129" s="230"/>
      <c r="D129" s="233"/>
      <c r="E129" s="232"/>
      <c r="F129" s="232"/>
      <c r="G129" s="232"/>
      <c r="H129" s="230"/>
      <c r="I129" s="4"/>
      <c r="J129" s="4"/>
      <c r="K129" s="4"/>
      <c r="L129" s="4"/>
      <c r="M129" s="4"/>
    </row>
    <row r="130" spans="3:13" ht="15.75" x14ac:dyDescent="0.25">
      <c r="C130" s="230"/>
      <c r="D130" s="233"/>
      <c r="E130" s="234"/>
      <c r="F130" s="234"/>
      <c r="G130" s="234"/>
      <c r="H130" s="230"/>
      <c r="I130" s="4"/>
      <c r="J130" s="4"/>
      <c r="K130" s="4"/>
      <c r="L130" s="4"/>
      <c r="M130" s="4"/>
    </row>
    <row r="131" spans="3:13" ht="15.75" x14ac:dyDescent="0.25">
      <c r="C131" s="230"/>
      <c r="D131" s="235"/>
      <c r="E131" s="234"/>
      <c r="F131" s="249"/>
      <c r="G131" s="250"/>
      <c r="H131" s="230"/>
      <c r="I131" s="4"/>
      <c r="J131" s="4"/>
      <c r="K131" s="4"/>
      <c r="L131" s="4"/>
      <c r="M131" s="4"/>
    </row>
    <row r="132" spans="3:13" ht="15.75" x14ac:dyDescent="0.25">
      <c r="C132" s="230"/>
      <c r="D132" s="236"/>
      <c r="E132" s="237"/>
      <c r="F132" s="237"/>
      <c r="G132" s="237"/>
      <c r="H132" s="230"/>
      <c r="I132" s="4"/>
      <c r="J132" s="4"/>
      <c r="K132" s="4"/>
      <c r="L132" s="4"/>
      <c r="M132" s="4"/>
    </row>
    <row r="133" spans="3:13" ht="15.75" x14ac:dyDescent="0.25">
      <c r="C133" s="230"/>
      <c r="D133" s="236"/>
      <c r="E133" s="237"/>
      <c r="F133" s="237"/>
      <c r="G133" s="237"/>
      <c r="H133" s="230"/>
      <c r="I133" s="4"/>
      <c r="J133" s="4"/>
      <c r="K133" s="4"/>
      <c r="L133" s="4"/>
      <c r="M133" s="4"/>
    </row>
    <row r="134" spans="3:13" ht="15.75" x14ac:dyDescent="0.25">
      <c r="C134" s="230"/>
      <c r="D134" s="236"/>
      <c r="E134" s="237"/>
      <c r="F134" s="237"/>
      <c r="G134" s="237"/>
      <c r="H134" s="230"/>
      <c r="I134" s="4"/>
      <c r="J134" s="4"/>
      <c r="K134" s="4"/>
      <c r="L134" s="4"/>
      <c r="M134" s="4"/>
    </row>
    <row r="135" spans="3:13" ht="15.75" x14ac:dyDescent="0.25">
      <c r="C135" s="230"/>
      <c r="D135" s="236"/>
      <c r="E135" s="237"/>
      <c r="F135" s="237"/>
      <c r="G135" s="237"/>
      <c r="H135" s="230"/>
      <c r="I135" s="4"/>
      <c r="J135" s="4"/>
      <c r="K135" s="4"/>
      <c r="L135" s="4"/>
      <c r="M135" s="4"/>
    </row>
    <row r="136" spans="3:13" ht="15.75" x14ac:dyDescent="0.25">
      <c r="C136" s="230"/>
      <c r="D136" s="236"/>
      <c r="E136" s="237"/>
      <c r="F136" s="237"/>
      <c r="G136" s="237"/>
      <c r="H136" s="230"/>
      <c r="I136" s="4"/>
      <c r="J136" s="4"/>
      <c r="K136" s="4"/>
      <c r="L136" s="4"/>
      <c r="M136" s="4"/>
    </row>
    <row r="137" spans="3:13" ht="15.75" x14ac:dyDescent="0.25">
      <c r="C137" s="230"/>
      <c r="D137" s="235"/>
      <c r="E137" s="237"/>
      <c r="F137" s="249"/>
      <c r="G137" s="250"/>
      <c r="H137" s="230"/>
      <c r="I137" s="4"/>
      <c r="J137" s="4"/>
      <c r="K137" s="4"/>
      <c r="L137" s="4"/>
      <c r="M137" s="4"/>
    </row>
    <row r="138" spans="3:13" ht="15.75" x14ac:dyDescent="0.25">
      <c r="C138" s="230"/>
      <c r="D138" s="236"/>
      <c r="E138" s="237"/>
      <c r="F138" s="237"/>
      <c r="G138" s="237"/>
      <c r="H138" s="230"/>
      <c r="I138" s="4"/>
      <c r="J138" s="4"/>
      <c r="K138" s="4"/>
      <c r="L138" s="4"/>
      <c r="M138" s="4"/>
    </row>
    <row r="139" spans="3:13" ht="15.75" x14ac:dyDescent="0.25">
      <c r="C139" s="230"/>
      <c r="D139" s="236"/>
      <c r="E139" s="237"/>
      <c r="F139" s="237"/>
      <c r="G139" s="237"/>
      <c r="H139" s="230"/>
      <c r="I139" s="4"/>
      <c r="J139" s="4"/>
      <c r="K139" s="4"/>
      <c r="L139" s="4"/>
      <c r="M139" s="4"/>
    </row>
    <row r="140" spans="3:13" ht="15.75" x14ac:dyDescent="0.25">
      <c r="C140" s="230"/>
      <c r="D140" s="236"/>
      <c r="E140" s="237"/>
      <c r="F140" s="237"/>
      <c r="G140" s="237"/>
      <c r="H140" s="230"/>
      <c r="I140" s="4"/>
      <c r="J140" s="4"/>
      <c r="K140" s="4"/>
      <c r="L140" s="4"/>
      <c r="M140" s="4"/>
    </row>
    <row r="141" spans="3:13" ht="15.75" x14ac:dyDescent="0.25">
      <c r="C141" s="230"/>
      <c r="D141" s="236"/>
      <c r="E141" s="237"/>
      <c r="F141" s="237"/>
      <c r="G141" s="237"/>
      <c r="H141" s="230"/>
      <c r="I141" s="4"/>
      <c r="J141" s="4"/>
      <c r="K141" s="4"/>
      <c r="L141" s="4"/>
      <c r="M141" s="4"/>
    </row>
    <row r="142" spans="3:13" ht="15.75" x14ac:dyDescent="0.25">
      <c r="C142" s="230"/>
      <c r="D142" s="236"/>
      <c r="E142" s="237"/>
      <c r="F142" s="237"/>
      <c r="G142" s="237"/>
      <c r="H142" s="230"/>
      <c r="I142" s="4"/>
      <c r="J142" s="4"/>
      <c r="K142" s="4"/>
      <c r="L142" s="4"/>
      <c r="M142" s="4"/>
    </row>
    <row r="143" spans="3:13" ht="15.75" x14ac:dyDescent="0.25">
      <c r="C143" s="230"/>
      <c r="D143" s="235"/>
      <c r="E143" s="237"/>
      <c r="F143" s="237"/>
      <c r="G143" s="237"/>
      <c r="H143" s="230"/>
      <c r="I143" s="4"/>
      <c r="J143" s="4"/>
      <c r="K143" s="4"/>
      <c r="L143" s="4"/>
      <c r="M143" s="4"/>
    </row>
    <row r="144" spans="3:13" ht="15.75" x14ac:dyDescent="0.25">
      <c r="C144" s="230"/>
      <c r="D144" s="236"/>
      <c r="E144" s="237"/>
      <c r="F144" s="237"/>
      <c r="G144" s="237"/>
      <c r="H144" s="230"/>
      <c r="I144" s="4"/>
      <c r="J144" s="4"/>
      <c r="K144" s="4"/>
      <c r="L144" s="4"/>
      <c r="M144" s="4"/>
    </row>
    <row r="145" spans="3:13" ht="15.75" x14ac:dyDescent="0.25">
      <c r="C145" s="230"/>
      <c r="D145" s="236"/>
      <c r="E145" s="237"/>
      <c r="F145" s="237"/>
      <c r="G145" s="237"/>
      <c r="H145" s="230"/>
      <c r="I145" s="4"/>
      <c r="J145" s="4"/>
      <c r="K145" s="4"/>
      <c r="L145" s="4"/>
      <c r="M145" s="4"/>
    </row>
    <row r="146" spans="3:13" ht="15.75" x14ac:dyDescent="0.25">
      <c r="C146" s="230"/>
      <c r="D146" s="236"/>
      <c r="E146" s="237"/>
      <c r="F146" s="237"/>
      <c r="G146" s="237"/>
      <c r="H146" s="230"/>
      <c r="I146" s="4"/>
      <c r="J146" s="4"/>
      <c r="K146" s="4"/>
      <c r="L146" s="4"/>
      <c r="M146" s="4"/>
    </row>
    <row r="147" spans="3:13" x14ac:dyDescent="0.2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3:13" x14ac:dyDescent="0.2">
      <c r="C148" s="61"/>
      <c r="D148" s="61"/>
      <c r="E148" s="61"/>
      <c r="F148" s="61"/>
      <c r="G148" s="220"/>
      <c r="H148" s="61"/>
      <c r="I148" s="4"/>
      <c r="J148" s="4"/>
      <c r="K148" s="4"/>
      <c r="L148" s="4"/>
      <c r="M148" s="4"/>
    </row>
  </sheetData>
  <mergeCells count="11">
    <mergeCell ref="F113:G113"/>
    <mergeCell ref="F119:G119"/>
    <mergeCell ref="F128:G128"/>
    <mergeCell ref="F131:G131"/>
    <mergeCell ref="F137:G137"/>
    <mergeCell ref="F110:G110"/>
    <mergeCell ref="B2:H2"/>
    <mergeCell ref="B40:C40"/>
    <mergeCell ref="B79:C79"/>
    <mergeCell ref="B81:C81"/>
    <mergeCell ref="B84:C84"/>
  </mergeCells>
  <conditionalFormatting sqref="E15">
    <cfRule type="expression" dxfId="4754" priority="4931">
      <formula>AND(ISLOGICAL(#REF!),#REF!=FALSE)</formula>
    </cfRule>
  </conditionalFormatting>
  <conditionalFormatting sqref="E11">
    <cfRule type="expression" dxfId="4753" priority="4930">
      <formula>AND(ISLOGICAL(#REF!),#REF!=FALSE)</formula>
    </cfRule>
  </conditionalFormatting>
  <conditionalFormatting sqref="H14">
    <cfRule type="expression" dxfId="4752" priority="4894">
      <formula>AND(ISLOGICAL(#REF!),#REF!=FALSE)</formula>
    </cfRule>
  </conditionalFormatting>
  <conditionalFormatting sqref="H15">
    <cfRule type="expression" dxfId="4751" priority="4893">
      <formula>AND(ISLOGICAL(#REF!),#REF!=FALSE)</formula>
    </cfRule>
  </conditionalFormatting>
  <conditionalFormatting sqref="E17 E6:E10 H6:H13">
    <cfRule type="expression" dxfId="4750" priority="4892">
      <formula>AND(ISLOGICAL(#REF!),#REF!=FALSE)</formula>
    </cfRule>
  </conditionalFormatting>
  <conditionalFormatting sqref="H6:H13">
    <cfRule type="expression" dxfId="4749" priority="4891">
      <formula>AND(ISLOGICAL(#REF!),#REF!=FALSE)</formula>
    </cfRule>
  </conditionalFormatting>
  <conditionalFormatting sqref="H17">
    <cfRule type="expression" dxfId="4748" priority="4890">
      <formula>AND(ISLOGICAL(#REF!),#REF!=FALSE)</formula>
    </cfRule>
  </conditionalFormatting>
  <conditionalFormatting sqref="H17">
    <cfRule type="expression" dxfId="4747" priority="4889">
      <formula>AND(ISLOGICAL(#REF!),#REF!=FALSE)</formula>
    </cfRule>
  </conditionalFormatting>
  <conditionalFormatting sqref="H32">
    <cfRule type="expression" dxfId="4746" priority="4884">
      <formula>AND(ISLOGICAL(#REF!),#REF!=FALSE)</formula>
    </cfRule>
  </conditionalFormatting>
  <conditionalFormatting sqref="E32">
    <cfRule type="expression" dxfId="4745" priority="4883">
      <formula>AND(ISLOGICAL(#REF!),#REF!=FALSE)</formula>
    </cfRule>
  </conditionalFormatting>
  <conditionalFormatting sqref="H77 E77">
    <cfRule type="expression" dxfId="4744" priority="4867">
      <formula>AND(ISLOGICAL(#REF!),#REF!=FALSE)</formula>
    </cfRule>
  </conditionalFormatting>
  <conditionalFormatting sqref="E36 H36">
    <cfRule type="expression" dxfId="4743" priority="4853">
      <formula>AND(ISLOGICAL(#REF!),#REF!=FALSE)</formula>
    </cfRule>
  </conditionalFormatting>
  <conditionalFormatting sqref="E64 H64">
    <cfRule type="expression" dxfId="4742" priority="4705">
      <formula>AND(ISLOGICAL(#REF!),#REF!=FALSE)</formula>
    </cfRule>
  </conditionalFormatting>
  <conditionalFormatting sqref="E64 H64">
    <cfRule type="expression" dxfId="4741" priority="4704">
      <formula>AND(ISLOGICAL(#REF!),#REF!=FALSE)</formula>
    </cfRule>
  </conditionalFormatting>
  <conditionalFormatting sqref="E64 H64">
    <cfRule type="expression" dxfId="4740" priority="4703">
      <formula>AND(ISLOGICAL(#REF!),#REF!=FALSE)</formula>
    </cfRule>
  </conditionalFormatting>
  <conditionalFormatting sqref="E65 H65">
    <cfRule type="expression" dxfId="4739" priority="4702">
      <formula>AND(ISLOGICAL(#REF!),#REF!=FALSE)</formula>
    </cfRule>
  </conditionalFormatting>
  <conditionalFormatting sqref="H65">
    <cfRule type="expression" dxfId="4738" priority="4701">
      <formula>AND(ISLOGICAL(#REF!),#REF!=FALSE)</formula>
    </cfRule>
  </conditionalFormatting>
  <conditionalFormatting sqref="E65 H65">
    <cfRule type="expression" dxfId="4737" priority="4700">
      <formula>AND(ISLOGICAL(#REF!),#REF!=FALSE)</formula>
    </cfRule>
  </conditionalFormatting>
  <conditionalFormatting sqref="H65 E65">
    <cfRule type="expression" dxfId="4736" priority="4699">
      <formula>AND(ISLOGICAL(#REF!),#REF!=FALSE)</formula>
    </cfRule>
  </conditionalFormatting>
  <conditionalFormatting sqref="H70 E70">
    <cfRule type="expression" dxfId="4735" priority="4839">
      <formula>AND(ISLOGICAL(#REF!),#REF!=FALSE)</formula>
    </cfRule>
  </conditionalFormatting>
  <conditionalFormatting sqref="H70">
    <cfRule type="expression" dxfId="4734" priority="4838">
      <formula>AND(ISLOGICAL(#REF!),#REF!=FALSE)</formula>
    </cfRule>
  </conditionalFormatting>
  <conditionalFormatting sqref="H70 E70">
    <cfRule type="expression" dxfId="4733" priority="4837">
      <formula>AND(ISLOGICAL(#REF!),#REF!=FALSE)</formula>
    </cfRule>
  </conditionalFormatting>
  <conditionalFormatting sqref="E70 H70">
    <cfRule type="expression" dxfId="4732" priority="4836">
      <formula>AND(ISLOGICAL(#REF!),#REF!=FALSE)</formula>
    </cfRule>
  </conditionalFormatting>
  <conditionalFormatting sqref="H70 E70">
    <cfRule type="expression" dxfId="4731" priority="4835">
      <formula>AND(ISLOGICAL(#REF!),#REF!=FALSE)</formula>
    </cfRule>
  </conditionalFormatting>
  <conditionalFormatting sqref="H70 E70">
    <cfRule type="expression" dxfId="4730" priority="4834">
      <formula>AND(ISLOGICAL(#REF!),#REF!=FALSE)</formula>
    </cfRule>
  </conditionalFormatting>
  <conditionalFormatting sqref="H70 E70">
    <cfRule type="expression" dxfId="4729" priority="4833">
      <formula>AND(ISLOGICAL(#REF!),#REF!=FALSE)</formula>
    </cfRule>
  </conditionalFormatting>
  <conditionalFormatting sqref="E71 H71">
    <cfRule type="expression" dxfId="4728" priority="4832">
      <formula>AND(ISLOGICAL(#REF!),#REF!=FALSE)</formula>
    </cfRule>
  </conditionalFormatting>
  <conditionalFormatting sqref="E71 H71">
    <cfRule type="expression" dxfId="4727" priority="4831">
      <formula>AND(ISLOGICAL(#REF!),#REF!=FALSE)</formula>
    </cfRule>
  </conditionalFormatting>
  <conditionalFormatting sqref="E71 H71">
    <cfRule type="expression" dxfId="4726" priority="4830">
      <formula>AND(ISLOGICAL(#REF!),#REF!=FALSE)</formula>
    </cfRule>
  </conditionalFormatting>
  <conditionalFormatting sqref="E71 H71">
    <cfRule type="expression" dxfId="4725" priority="4829">
      <formula>AND(ISLOGICAL(#REF!),#REF!=FALSE)</formula>
    </cfRule>
  </conditionalFormatting>
  <conditionalFormatting sqref="E71 H71">
    <cfRule type="expression" dxfId="4724" priority="4828">
      <formula>AND(ISLOGICAL(#REF!),#REF!=FALSE)</formula>
    </cfRule>
  </conditionalFormatting>
  <conditionalFormatting sqref="E71 H71">
    <cfRule type="expression" dxfId="4723" priority="4827">
      <formula>AND(ISLOGICAL(#REF!),#REF!=FALSE)</formula>
    </cfRule>
  </conditionalFormatting>
  <conditionalFormatting sqref="E71 H71">
    <cfRule type="expression" dxfId="4722" priority="4826">
      <formula>AND(ISLOGICAL(#REF!),#REF!=FALSE)</formula>
    </cfRule>
  </conditionalFormatting>
  <conditionalFormatting sqref="E71 H71">
    <cfRule type="expression" dxfId="4721" priority="4825">
      <formula>AND(ISLOGICAL(#REF!),#REF!=FALSE)</formula>
    </cfRule>
  </conditionalFormatting>
  <conditionalFormatting sqref="E71 H71">
    <cfRule type="expression" dxfId="4720" priority="4824">
      <formula>AND(ISLOGICAL(#REF!),#REF!=FALSE)</formula>
    </cfRule>
  </conditionalFormatting>
  <conditionalFormatting sqref="H71 E71">
    <cfRule type="expression" dxfId="4719" priority="4823">
      <formula>AND(ISLOGICAL(#REF!),#REF!=FALSE)</formula>
    </cfRule>
  </conditionalFormatting>
  <conditionalFormatting sqref="E71 H71">
    <cfRule type="expression" dxfId="4718" priority="4822">
      <formula>AND(ISLOGICAL(#REF!),#REF!=FALSE)</formula>
    </cfRule>
  </conditionalFormatting>
  <conditionalFormatting sqref="E71 H71">
    <cfRule type="expression" dxfId="4717" priority="4821">
      <formula>AND(ISLOGICAL(#REF!),#REF!=FALSE)</formula>
    </cfRule>
  </conditionalFormatting>
  <conditionalFormatting sqref="E71 H71">
    <cfRule type="expression" dxfId="4716" priority="4820">
      <formula>AND(ISLOGICAL(#REF!),#REF!=FALSE)</formula>
    </cfRule>
  </conditionalFormatting>
  <conditionalFormatting sqref="E71 H71">
    <cfRule type="expression" dxfId="4715" priority="4819">
      <formula>AND(ISLOGICAL(#REF!),#REF!=FALSE)</formula>
    </cfRule>
  </conditionalFormatting>
  <conditionalFormatting sqref="E71 H71">
    <cfRule type="expression" dxfId="4714" priority="4818">
      <formula>AND(ISLOGICAL(#REF!),#REF!=FALSE)</formula>
    </cfRule>
  </conditionalFormatting>
  <conditionalFormatting sqref="E71 H71">
    <cfRule type="expression" dxfId="4713" priority="4817">
      <formula>AND(ISLOGICAL(#REF!),#REF!=FALSE)</formula>
    </cfRule>
  </conditionalFormatting>
  <conditionalFormatting sqref="E71 H71">
    <cfRule type="expression" dxfId="4712" priority="4816">
      <formula>AND(ISLOGICAL(#REF!),#REF!=FALSE)</formula>
    </cfRule>
  </conditionalFormatting>
  <conditionalFormatting sqref="E71 H71">
    <cfRule type="expression" dxfId="4711" priority="4815">
      <formula>AND(ISLOGICAL(#REF!),#REF!=FALSE)</formula>
    </cfRule>
  </conditionalFormatting>
  <conditionalFormatting sqref="E42:E71">
    <cfRule type="expression" dxfId="4710" priority="4813">
      <formula>AND(ISLOGICAL(#REF!),#REF!=FALSE)</formula>
    </cfRule>
  </conditionalFormatting>
  <conditionalFormatting sqref="E42:E71">
    <cfRule type="expression" dxfId="4709" priority="4812">
      <formula>AND(ISLOGICAL(#REF!),#REF!=FALSE)</formula>
    </cfRule>
  </conditionalFormatting>
  <conditionalFormatting sqref="E43:E44">
    <cfRule type="expression" dxfId="4708" priority="4811">
      <formula>AND(ISLOGICAL(#REF!),#REF!=FALSE)</formula>
    </cfRule>
  </conditionalFormatting>
  <conditionalFormatting sqref="E45">
    <cfRule type="expression" dxfId="4707" priority="4814">
      <formula>AND(ISLOGICAL(#REF!),#REF!=FALSE)</formula>
    </cfRule>
  </conditionalFormatting>
  <conditionalFormatting sqref="H44">
    <cfRule type="expression" dxfId="4706" priority="4810">
      <formula>AND(ISLOGICAL(#REF!),#REF!=FALSE)</formula>
    </cfRule>
  </conditionalFormatting>
  <conditionalFormatting sqref="H44">
    <cfRule type="expression" dxfId="4705" priority="4809">
      <formula>AND(ISLOGICAL(#REF!),#REF!=FALSE)</formula>
    </cfRule>
  </conditionalFormatting>
  <conditionalFormatting sqref="H45">
    <cfRule type="expression" dxfId="4704" priority="4808">
      <formula>AND(ISLOGICAL(#REF!),#REF!=FALSE)</formula>
    </cfRule>
  </conditionalFormatting>
  <conditionalFormatting sqref="H45">
    <cfRule type="expression" dxfId="4703" priority="4807">
      <formula>AND(ISLOGICAL(#REF!),#REF!=FALSE)</formula>
    </cfRule>
  </conditionalFormatting>
  <conditionalFormatting sqref="H45">
    <cfRule type="expression" dxfId="4702" priority="4806">
      <formula>AND(ISLOGICAL(#REF!),#REF!=FALSE)</formula>
    </cfRule>
  </conditionalFormatting>
  <conditionalFormatting sqref="H45">
    <cfRule type="expression" dxfId="4701" priority="4805">
      <formula>AND(ISLOGICAL(#REF!),#REF!=FALSE)</formula>
    </cfRule>
  </conditionalFormatting>
  <conditionalFormatting sqref="H45">
    <cfRule type="expression" dxfId="4700" priority="4804">
      <formula>AND(ISLOGICAL(#REF!),#REF!=FALSE)</formula>
    </cfRule>
  </conditionalFormatting>
  <conditionalFormatting sqref="H45">
    <cfRule type="expression" dxfId="4699" priority="4803">
      <formula>AND(ISLOGICAL(#REF!),#REF!=FALSE)</formula>
    </cfRule>
  </conditionalFormatting>
  <conditionalFormatting sqref="H45">
    <cfRule type="expression" dxfId="4698" priority="4802">
      <formula>AND(ISLOGICAL(#REF!),#REF!=FALSE)</formula>
    </cfRule>
  </conditionalFormatting>
  <conditionalFormatting sqref="H46 E46">
    <cfRule type="expression" dxfId="4697" priority="4801">
      <formula>AND(ISLOGICAL(#REF!),#REF!=FALSE)</formula>
    </cfRule>
  </conditionalFormatting>
  <conditionalFormatting sqref="H46">
    <cfRule type="expression" dxfId="4696" priority="4800">
      <formula>AND(ISLOGICAL(#REF!),#REF!=FALSE)</formula>
    </cfRule>
  </conditionalFormatting>
  <conditionalFormatting sqref="H46 E46">
    <cfRule type="expression" dxfId="4695" priority="4799">
      <formula>AND(ISLOGICAL(#REF!),#REF!=FALSE)</formula>
    </cfRule>
  </conditionalFormatting>
  <conditionalFormatting sqref="E46 H46">
    <cfRule type="expression" dxfId="4694" priority="4798">
      <formula>AND(ISLOGICAL(#REF!),#REF!=FALSE)</formula>
    </cfRule>
  </conditionalFormatting>
  <conditionalFormatting sqref="H46 E46">
    <cfRule type="expression" dxfId="4693" priority="4797">
      <formula>AND(ISLOGICAL(#REF!),#REF!=FALSE)</formula>
    </cfRule>
  </conditionalFormatting>
  <conditionalFormatting sqref="H46 E46">
    <cfRule type="expression" dxfId="4692" priority="4796">
      <formula>AND(ISLOGICAL(#REF!),#REF!=FALSE)</formula>
    </cfRule>
  </conditionalFormatting>
  <conditionalFormatting sqref="H46 E46">
    <cfRule type="expression" dxfId="4691" priority="4795">
      <formula>AND(ISLOGICAL(#REF!),#REF!=FALSE)</formula>
    </cfRule>
  </conditionalFormatting>
  <conditionalFormatting sqref="H47 E47">
    <cfRule type="expression" dxfId="4690" priority="4794">
      <formula>AND(ISLOGICAL(#REF!),#REF!=FALSE)</formula>
    </cfRule>
  </conditionalFormatting>
  <conditionalFormatting sqref="H47">
    <cfRule type="expression" dxfId="4689" priority="4793">
      <formula>AND(ISLOGICAL(#REF!),#REF!=FALSE)</formula>
    </cfRule>
  </conditionalFormatting>
  <conditionalFormatting sqref="H47 E47">
    <cfRule type="expression" dxfId="4688" priority="4792">
      <formula>AND(ISLOGICAL(#REF!),#REF!=FALSE)</formula>
    </cfRule>
  </conditionalFormatting>
  <conditionalFormatting sqref="E47 H47">
    <cfRule type="expression" dxfId="4687" priority="4791">
      <formula>AND(ISLOGICAL(#REF!),#REF!=FALSE)</formula>
    </cfRule>
  </conditionalFormatting>
  <conditionalFormatting sqref="H47 E47">
    <cfRule type="expression" dxfId="4686" priority="4790">
      <formula>AND(ISLOGICAL(#REF!),#REF!=FALSE)</formula>
    </cfRule>
  </conditionalFormatting>
  <conditionalFormatting sqref="H47 E47">
    <cfRule type="expression" dxfId="4685" priority="4789">
      <formula>AND(ISLOGICAL(#REF!),#REF!=FALSE)</formula>
    </cfRule>
  </conditionalFormatting>
  <conditionalFormatting sqref="H47 E47">
    <cfRule type="expression" dxfId="4684" priority="4788">
      <formula>AND(ISLOGICAL(#REF!),#REF!=FALSE)</formula>
    </cfRule>
  </conditionalFormatting>
  <conditionalFormatting sqref="H50 E50">
    <cfRule type="expression" dxfId="4683" priority="4787">
      <formula>AND(ISLOGICAL(#REF!),#REF!=FALSE)</formula>
    </cfRule>
  </conditionalFormatting>
  <conditionalFormatting sqref="H50">
    <cfRule type="expression" dxfId="4682" priority="4786">
      <formula>AND(ISLOGICAL(#REF!),#REF!=FALSE)</formula>
    </cfRule>
  </conditionalFormatting>
  <conditionalFormatting sqref="H50 E50">
    <cfRule type="expression" dxfId="4681" priority="4785">
      <formula>AND(ISLOGICAL(#REF!),#REF!=FALSE)</formula>
    </cfRule>
  </conditionalFormatting>
  <conditionalFormatting sqref="E50 H50">
    <cfRule type="expression" dxfId="4680" priority="4784">
      <formula>AND(ISLOGICAL(#REF!),#REF!=FALSE)</formula>
    </cfRule>
  </conditionalFormatting>
  <conditionalFormatting sqref="H50 E50">
    <cfRule type="expression" dxfId="4679" priority="4783">
      <formula>AND(ISLOGICAL(#REF!),#REF!=FALSE)</formula>
    </cfRule>
  </conditionalFormatting>
  <conditionalFormatting sqref="H50 E50">
    <cfRule type="expression" dxfId="4678" priority="4782">
      <formula>AND(ISLOGICAL(#REF!),#REF!=FALSE)</formula>
    </cfRule>
  </conditionalFormatting>
  <conditionalFormatting sqref="H50 E50">
    <cfRule type="expression" dxfId="4677" priority="4781">
      <formula>AND(ISLOGICAL(#REF!),#REF!=FALSE)</formula>
    </cfRule>
  </conditionalFormatting>
  <conditionalFormatting sqref="E51 H51">
    <cfRule type="expression" dxfId="4676" priority="4780">
      <formula>AND(ISLOGICAL(#REF!),#REF!=FALSE)</formula>
    </cfRule>
  </conditionalFormatting>
  <conditionalFormatting sqref="H48">
    <cfRule type="expression" dxfId="4675" priority="4778">
      <formula>AND(ISLOGICAL(#REF!),#REF!=FALSE)</formula>
    </cfRule>
  </conditionalFormatting>
  <conditionalFormatting sqref="H48 E48">
    <cfRule type="expression" dxfId="4674" priority="4779">
      <formula>AND(ISLOGICAL(#REF!),#REF!=FALSE)</formula>
    </cfRule>
  </conditionalFormatting>
  <conditionalFormatting sqref="H48 E48">
    <cfRule type="expression" dxfId="4673" priority="4777">
      <formula>AND(ISLOGICAL(#REF!),#REF!=FALSE)</formula>
    </cfRule>
  </conditionalFormatting>
  <conditionalFormatting sqref="E48 H48">
    <cfRule type="expression" dxfId="4672" priority="4776">
      <formula>AND(ISLOGICAL(#REF!),#REF!=FALSE)</formula>
    </cfRule>
  </conditionalFormatting>
  <conditionalFormatting sqref="H48 E48">
    <cfRule type="expression" dxfId="4671" priority="4775">
      <formula>AND(ISLOGICAL(#REF!),#REF!=FALSE)</formula>
    </cfRule>
  </conditionalFormatting>
  <conditionalFormatting sqref="H48 E48">
    <cfRule type="expression" dxfId="4670" priority="4774">
      <formula>AND(ISLOGICAL(#REF!),#REF!=FALSE)</formula>
    </cfRule>
  </conditionalFormatting>
  <conditionalFormatting sqref="H48 E48">
    <cfRule type="expression" dxfId="4669" priority="4773">
      <formula>AND(ISLOGICAL(#REF!),#REF!=FALSE)</formula>
    </cfRule>
  </conditionalFormatting>
  <conditionalFormatting sqref="H49 E49">
    <cfRule type="expression" dxfId="4668" priority="4772">
      <formula>AND(ISLOGICAL(#REF!),#REF!=FALSE)</formula>
    </cfRule>
  </conditionalFormatting>
  <conditionalFormatting sqref="H49">
    <cfRule type="expression" dxfId="4667" priority="4771">
      <formula>AND(ISLOGICAL(#REF!),#REF!=FALSE)</formula>
    </cfRule>
  </conditionalFormatting>
  <conditionalFormatting sqref="H49 E49">
    <cfRule type="expression" dxfId="4666" priority="4770">
      <formula>AND(ISLOGICAL(#REF!),#REF!=FALSE)</formula>
    </cfRule>
  </conditionalFormatting>
  <conditionalFormatting sqref="E49 H49">
    <cfRule type="expression" dxfId="4665" priority="4769">
      <formula>AND(ISLOGICAL(#REF!),#REF!=FALSE)</formula>
    </cfRule>
  </conditionalFormatting>
  <conditionalFormatting sqref="H49 E49">
    <cfRule type="expression" dxfId="4664" priority="4768">
      <formula>AND(ISLOGICAL(#REF!),#REF!=FALSE)</formula>
    </cfRule>
  </conditionalFormatting>
  <conditionalFormatting sqref="H49 E49">
    <cfRule type="expression" dxfId="4663" priority="4767">
      <formula>AND(ISLOGICAL(#REF!),#REF!=FALSE)</formula>
    </cfRule>
  </conditionalFormatting>
  <conditionalFormatting sqref="H49 E49">
    <cfRule type="expression" dxfId="4662" priority="4766">
      <formula>AND(ISLOGICAL(#REF!),#REF!=FALSE)</formula>
    </cfRule>
  </conditionalFormatting>
  <conditionalFormatting sqref="H52 E52">
    <cfRule type="expression" dxfId="4661" priority="4765">
      <formula>AND(ISLOGICAL(#REF!),#REF!=FALSE)</formula>
    </cfRule>
  </conditionalFormatting>
  <conditionalFormatting sqref="H52">
    <cfRule type="expression" dxfId="4660" priority="4764">
      <formula>AND(ISLOGICAL(#REF!),#REF!=FALSE)</formula>
    </cfRule>
  </conditionalFormatting>
  <conditionalFormatting sqref="H52 E52">
    <cfRule type="expression" dxfId="4659" priority="4763">
      <formula>AND(ISLOGICAL(#REF!),#REF!=FALSE)</formula>
    </cfRule>
  </conditionalFormatting>
  <conditionalFormatting sqref="E52 H52">
    <cfRule type="expression" dxfId="4658" priority="4762">
      <formula>AND(ISLOGICAL(#REF!),#REF!=FALSE)</formula>
    </cfRule>
  </conditionalFormatting>
  <conditionalFormatting sqref="H52 E52">
    <cfRule type="expression" dxfId="4657" priority="4761">
      <formula>AND(ISLOGICAL(#REF!),#REF!=FALSE)</formula>
    </cfRule>
  </conditionalFormatting>
  <conditionalFormatting sqref="H52 E52">
    <cfRule type="expression" dxfId="4656" priority="4760">
      <formula>AND(ISLOGICAL(#REF!),#REF!=FALSE)</formula>
    </cfRule>
  </conditionalFormatting>
  <conditionalFormatting sqref="H52 E52">
    <cfRule type="expression" dxfId="4655" priority="4759">
      <formula>AND(ISLOGICAL(#REF!),#REF!=FALSE)</formula>
    </cfRule>
  </conditionalFormatting>
  <conditionalFormatting sqref="H53 E53">
    <cfRule type="expression" dxfId="4654" priority="4758">
      <formula>AND(ISLOGICAL(#REF!),#REF!=FALSE)</formula>
    </cfRule>
  </conditionalFormatting>
  <conditionalFormatting sqref="H53">
    <cfRule type="expression" dxfId="4653" priority="4757">
      <formula>AND(ISLOGICAL(#REF!),#REF!=FALSE)</formula>
    </cfRule>
  </conditionalFormatting>
  <conditionalFormatting sqref="H53 E53">
    <cfRule type="expression" dxfId="4652" priority="4756">
      <formula>AND(ISLOGICAL(#REF!),#REF!=FALSE)</formula>
    </cfRule>
  </conditionalFormatting>
  <conditionalFormatting sqref="E53 H53">
    <cfRule type="expression" dxfId="4651" priority="4755">
      <formula>AND(ISLOGICAL(#REF!),#REF!=FALSE)</formula>
    </cfRule>
  </conditionalFormatting>
  <conditionalFormatting sqref="H53 E53">
    <cfRule type="expression" dxfId="4650" priority="4754">
      <formula>AND(ISLOGICAL(#REF!),#REF!=FALSE)</formula>
    </cfRule>
  </conditionalFormatting>
  <conditionalFormatting sqref="H53 E53">
    <cfRule type="expression" dxfId="4649" priority="4753">
      <formula>AND(ISLOGICAL(#REF!),#REF!=FALSE)</formula>
    </cfRule>
  </conditionalFormatting>
  <conditionalFormatting sqref="H53 E53">
    <cfRule type="expression" dxfId="4648" priority="4752">
      <formula>AND(ISLOGICAL(#REF!),#REF!=FALSE)</formula>
    </cfRule>
  </conditionalFormatting>
  <conditionalFormatting sqref="H54 E54">
    <cfRule type="expression" dxfId="4647" priority="4751">
      <formula>AND(ISLOGICAL(#REF!),#REF!=FALSE)</formula>
    </cfRule>
  </conditionalFormatting>
  <conditionalFormatting sqref="H54">
    <cfRule type="expression" dxfId="4646" priority="4750">
      <formula>AND(ISLOGICAL(#REF!),#REF!=FALSE)</formula>
    </cfRule>
  </conditionalFormatting>
  <conditionalFormatting sqref="H54 E54">
    <cfRule type="expression" dxfId="4645" priority="4749">
      <formula>AND(ISLOGICAL(#REF!),#REF!=FALSE)</formula>
    </cfRule>
  </conditionalFormatting>
  <conditionalFormatting sqref="E54 H54">
    <cfRule type="expression" dxfId="4644" priority="4748">
      <formula>AND(ISLOGICAL(#REF!),#REF!=FALSE)</formula>
    </cfRule>
  </conditionalFormatting>
  <conditionalFormatting sqref="H54 E54">
    <cfRule type="expression" dxfId="4643" priority="4747">
      <formula>AND(ISLOGICAL(#REF!),#REF!=FALSE)</formula>
    </cfRule>
  </conditionalFormatting>
  <conditionalFormatting sqref="H54 E54">
    <cfRule type="expression" dxfId="4642" priority="4746">
      <formula>AND(ISLOGICAL(#REF!),#REF!=FALSE)</formula>
    </cfRule>
  </conditionalFormatting>
  <conditionalFormatting sqref="H54 E54">
    <cfRule type="expression" dxfId="4641" priority="4745">
      <formula>AND(ISLOGICAL(#REF!),#REF!=FALSE)</formula>
    </cfRule>
  </conditionalFormatting>
  <conditionalFormatting sqref="H55 E55">
    <cfRule type="expression" dxfId="4640" priority="4744">
      <formula>AND(ISLOGICAL(#REF!),#REF!=FALSE)</formula>
    </cfRule>
  </conditionalFormatting>
  <conditionalFormatting sqref="H55">
    <cfRule type="expression" dxfId="4639" priority="4743">
      <formula>AND(ISLOGICAL(#REF!),#REF!=FALSE)</formula>
    </cfRule>
  </conditionalFormatting>
  <conditionalFormatting sqref="H55 E55">
    <cfRule type="expression" dxfId="4638" priority="4742">
      <formula>AND(ISLOGICAL(#REF!),#REF!=FALSE)</formula>
    </cfRule>
  </conditionalFormatting>
  <conditionalFormatting sqref="E55 H55">
    <cfRule type="expression" dxfId="4637" priority="4741">
      <formula>AND(ISLOGICAL(#REF!),#REF!=FALSE)</formula>
    </cfRule>
  </conditionalFormatting>
  <conditionalFormatting sqref="H55 E55">
    <cfRule type="expression" dxfId="4636" priority="4740">
      <formula>AND(ISLOGICAL(#REF!),#REF!=FALSE)</formula>
    </cfRule>
  </conditionalFormatting>
  <conditionalFormatting sqref="H55 E55">
    <cfRule type="expression" dxfId="4635" priority="4739">
      <formula>AND(ISLOGICAL(#REF!),#REF!=FALSE)</formula>
    </cfRule>
  </conditionalFormatting>
  <conditionalFormatting sqref="H55 E55">
    <cfRule type="expression" dxfId="4634" priority="4738">
      <formula>AND(ISLOGICAL(#REF!),#REF!=FALSE)</formula>
    </cfRule>
  </conditionalFormatting>
  <conditionalFormatting sqref="H56 E56 E63 H63">
    <cfRule type="expression" dxfId="4633" priority="4737">
      <formula>AND(ISLOGICAL(#REF!),#REF!=FALSE)</formula>
    </cfRule>
  </conditionalFormatting>
  <conditionalFormatting sqref="H56 H63">
    <cfRule type="expression" dxfId="4632" priority="4736">
      <formula>AND(ISLOGICAL(#REF!),#REF!=FALSE)</formula>
    </cfRule>
  </conditionalFormatting>
  <conditionalFormatting sqref="H56 E56 E63 H63">
    <cfRule type="expression" dxfId="4631" priority="4735">
      <formula>AND(ISLOGICAL(#REF!),#REF!=FALSE)</formula>
    </cfRule>
  </conditionalFormatting>
  <conditionalFormatting sqref="E56 H56 H63 E63">
    <cfRule type="expression" dxfId="4630" priority="4734">
      <formula>AND(ISLOGICAL(#REF!),#REF!=FALSE)</formula>
    </cfRule>
  </conditionalFormatting>
  <conditionalFormatting sqref="H56 E56 E63 H63">
    <cfRule type="expression" dxfId="4629" priority="4733">
      <formula>AND(ISLOGICAL(#REF!),#REF!=FALSE)</formula>
    </cfRule>
  </conditionalFormatting>
  <conditionalFormatting sqref="H56 E56 E63 H63">
    <cfRule type="expression" dxfId="4628" priority="4732">
      <formula>AND(ISLOGICAL(#REF!),#REF!=FALSE)</formula>
    </cfRule>
  </conditionalFormatting>
  <conditionalFormatting sqref="H56 E56 E63 H63">
    <cfRule type="expression" dxfId="4627" priority="4731">
      <formula>AND(ISLOGICAL(#REF!),#REF!=FALSE)</formula>
    </cfRule>
  </conditionalFormatting>
  <conditionalFormatting sqref="H54:H62 E54:E62">
    <cfRule type="expression" dxfId="4626" priority="4730">
      <formula>AND(ISLOGICAL(#REF!),#REF!=FALSE)</formula>
    </cfRule>
  </conditionalFormatting>
  <conditionalFormatting sqref="H54:H62">
    <cfRule type="expression" dxfId="4625" priority="4729">
      <formula>AND(ISLOGICAL(#REF!),#REF!=FALSE)</formula>
    </cfRule>
  </conditionalFormatting>
  <conditionalFormatting sqref="H54:H62 E54:E62">
    <cfRule type="expression" dxfId="4624" priority="4728">
      <formula>AND(ISLOGICAL(#REF!),#REF!=FALSE)</formula>
    </cfRule>
  </conditionalFormatting>
  <conditionalFormatting sqref="E54:E62 H54:H62">
    <cfRule type="expression" dxfId="4623" priority="4727">
      <formula>AND(ISLOGICAL(#REF!),#REF!=FALSE)</formula>
    </cfRule>
  </conditionalFormatting>
  <conditionalFormatting sqref="H54:H62 E54:E62">
    <cfRule type="expression" dxfId="4622" priority="4726">
      <formula>AND(ISLOGICAL(#REF!),#REF!=FALSE)</formula>
    </cfRule>
  </conditionalFormatting>
  <conditionalFormatting sqref="H54:H62 E54:E62">
    <cfRule type="expression" dxfId="4621" priority="4725">
      <formula>AND(ISLOGICAL(#REF!),#REF!=FALSE)</formula>
    </cfRule>
  </conditionalFormatting>
  <conditionalFormatting sqref="H54:H62 E54:E62">
    <cfRule type="expression" dxfId="4620" priority="4724">
      <formula>AND(ISLOGICAL(#REF!),#REF!=FALSE)</formula>
    </cfRule>
  </conditionalFormatting>
  <conditionalFormatting sqref="H61 E61">
    <cfRule type="expression" dxfId="4619" priority="4723">
      <formula>AND(ISLOGICAL(#REF!),#REF!=FALSE)</formula>
    </cfRule>
  </conditionalFormatting>
  <conditionalFormatting sqref="H61">
    <cfRule type="expression" dxfId="4618" priority="4722">
      <formula>AND(ISLOGICAL(#REF!),#REF!=FALSE)</formula>
    </cfRule>
  </conditionalFormatting>
  <conditionalFormatting sqref="H61 E61">
    <cfRule type="expression" dxfId="4617" priority="4721">
      <formula>AND(ISLOGICAL(#REF!),#REF!=FALSE)</formula>
    </cfRule>
  </conditionalFormatting>
  <conditionalFormatting sqref="E61 H61">
    <cfRule type="expression" dxfId="4616" priority="4720">
      <formula>AND(ISLOGICAL(#REF!),#REF!=FALSE)</formula>
    </cfRule>
  </conditionalFormatting>
  <conditionalFormatting sqref="H61 E61">
    <cfRule type="expression" dxfId="4615" priority="4719">
      <formula>AND(ISLOGICAL(#REF!),#REF!=FALSE)</formula>
    </cfRule>
  </conditionalFormatting>
  <conditionalFormatting sqref="H61 E61">
    <cfRule type="expression" dxfId="4614" priority="4718">
      <formula>AND(ISLOGICAL(#REF!),#REF!=FALSE)</formula>
    </cfRule>
  </conditionalFormatting>
  <conditionalFormatting sqref="H61 E61">
    <cfRule type="expression" dxfId="4613" priority="4717">
      <formula>AND(ISLOGICAL(#REF!),#REF!=FALSE)</formula>
    </cfRule>
  </conditionalFormatting>
  <conditionalFormatting sqref="H62 E62">
    <cfRule type="expression" dxfId="4612" priority="4716">
      <formula>AND(ISLOGICAL(#REF!),#REF!=FALSE)</formula>
    </cfRule>
  </conditionalFormatting>
  <conditionalFormatting sqref="H62">
    <cfRule type="expression" dxfId="4611" priority="4715">
      <formula>AND(ISLOGICAL(#REF!),#REF!=FALSE)</formula>
    </cfRule>
  </conditionalFormatting>
  <conditionalFormatting sqref="H62 E62">
    <cfRule type="expression" dxfId="4610" priority="4714">
      <formula>AND(ISLOGICAL(#REF!),#REF!=FALSE)</formula>
    </cfRule>
  </conditionalFormatting>
  <conditionalFormatting sqref="E62 H62">
    <cfRule type="expression" dxfId="4609" priority="4713">
      <formula>AND(ISLOGICAL(#REF!),#REF!=FALSE)</formula>
    </cfRule>
  </conditionalFormatting>
  <conditionalFormatting sqref="H62 E62">
    <cfRule type="expression" dxfId="4608" priority="4712">
      <formula>AND(ISLOGICAL(#REF!),#REF!=FALSE)</formula>
    </cfRule>
  </conditionalFormatting>
  <conditionalFormatting sqref="H62 E62">
    <cfRule type="expression" dxfId="4607" priority="4711">
      <formula>AND(ISLOGICAL(#REF!),#REF!=FALSE)</formula>
    </cfRule>
  </conditionalFormatting>
  <conditionalFormatting sqref="H62 E62">
    <cfRule type="expression" dxfId="4606" priority="4710">
      <formula>AND(ISLOGICAL(#REF!),#REF!=FALSE)</formula>
    </cfRule>
  </conditionalFormatting>
  <conditionalFormatting sqref="E64 H64">
    <cfRule type="expression" dxfId="4605" priority="4709">
      <formula>AND(ISLOGICAL(#REF!),#REF!=FALSE)</formula>
    </cfRule>
  </conditionalFormatting>
  <conditionalFormatting sqref="H64">
    <cfRule type="expression" dxfId="4604" priority="4708">
      <formula>AND(ISLOGICAL(#REF!),#REF!=FALSE)</formula>
    </cfRule>
  </conditionalFormatting>
  <conditionalFormatting sqref="E64 H64">
    <cfRule type="expression" dxfId="4603" priority="4707">
      <formula>AND(ISLOGICAL(#REF!),#REF!=FALSE)</formula>
    </cfRule>
  </conditionalFormatting>
  <conditionalFormatting sqref="H64 E64">
    <cfRule type="expression" dxfId="4602" priority="4706">
      <formula>AND(ISLOGICAL(#REF!),#REF!=FALSE)</formula>
    </cfRule>
  </conditionalFormatting>
  <conditionalFormatting sqref="E65 H65">
    <cfRule type="expression" dxfId="4601" priority="4698">
      <formula>AND(ISLOGICAL(#REF!),#REF!=FALSE)</formula>
    </cfRule>
  </conditionalFormatting>
  <conditionalFormatting sqref="E65 H65">
    <cfRule type="expression" dxfId="4600" priority="4697">
      <formula>AND(ISLOGICAL(#REF!),#REF!=FALSE)</formula>
    </cfRule>
  </conditionalFormatting>
  <conditionalFormatting sqref="E65 H65">
    <cfRule type="expression" dxfId="4599" priority="4696">
      <formula>AND(ISLOGICAL(#REF!),#REF!=FALSE)</formula>
    </cfRule>
  </conditionalFormatting>
  <conditionalFormatting sqref="E65:E71 H65:H71">
    <cfRule type="expression" dxfId="4598" priority="4695">
      <formula>AND(ISLOGICAL(#REF!),#REF!=FALSE)</formula>
    </cfRule>
  </conditionalFormatting>
  <conditionalFormatting sqref="H65:H71">
    <cfRule type="expression" dxfId="4597" priority="4694">
      <formula>AND(ISLOGICAL(#REF!),#REF!=FALSE)</formula>
    </cfRule>
  </conditionalFormatting>
  <conditionalFormatting sqref="E65:E71 H65:H71">
    <cfRule type="expression" dxfId="4596" priority="4693">
      <formula>AND(ISLOGICAL(#REF!),#REF!=FALSE)</formula>
    </cfRule>
  </conditionalFormatting>
  <conditionalFormatting sqref="E65:E71 H65:H71">
    <cfRule type="expression" dxfId="4595" priority="4692">
      <formula>AND(ISLOGICAL(#REF!),#REF!=FALSE)</formula>
    </cfRule>
  </conditionalFormatting>
  <conditionalFormatting sqref="E65:E71 H65:H71">
    <cfRule type="expression" dxfId="4594" priority="4691">
      <formula>AND(ISLOGICAL(#REF!),#REF!=FALSE)</formula>
    </cfRule>
  </conditionalFormatting>
  <conditionalFormatting sqref="E65:E71 H65:H71">
    <cfRule type="expression" dxfId="4593" priority="4690">
      <formula>AND(ISLOGICAL(#REF!),#REF!=FALSE)</formula>
    </cfRule>
  </conditionalFormatting>
  <conditionalFormatting sqref="E65:E71 H65:H71">
    <cfRule type="expression" dxfId="4592" priority="4689">
      <formula>AND(ISLOGICAL(#REF!),#REF!=FALSE)</formula>
    </cfRule>
  </conditionalFormatting>
  <conditionalFormatting sqref="H45 E45">
    <cfRule type="expression" dxfId="4591" priority="4685">
      <formula>AND(ISLOGICAL(#REF!),#REF!=FALSE)</formula>
    </cfRule>
  </conditionalFormatting>
  <conditionalFormatting sqref="H45 E45">
    <cfRule type="expression" dxfId="4590" priority="4687">
      <formula>AND(ISLOGICAL(#REF!),#REF!=FALSE)</formula>
    </cfRule>
  </conditionalFormatting>
  <conditionalFormatting sqref="H45">
    <cfRule type="expression" dxfId="4589" priority="4686">
      <formula>AND(ISLOGICAL(#REF!),#REF!=FALSE)</formula>
    </cfRule>
  </conditionalFormatting>
  <conditionalFormatting sqref="H45 E45">
    <cfRule type="expression" dxfId="4588" priority="4684">
      <formula>AND(ISLOGICAL(#REF!),#REF!=FALSE)</formula>
    </cfRule>
  </conditionalFormatting>
  <conditionalFormatting sqref="H45 E45">
    <cfRule type="expression" dxfId="4587" priority="4688">
      <formula>AND(ISLOGICAL(#REF!),#REF!=FALSE)</formula>
    </cfRule>
  </conditionalFormatting>
  <conditionalFormatting sqref="H45 E45">
    <cfRule type="expression" dxfId="4586" priority="4683">
      <formula>AND(ISLOGICAL(#REF!),#REF!=FALSE)</formula>
    </cfRule>
  </conditionalFormatting>
  <conditionalFormatting sqref="H46 E46">
    <cfRule type="expression" dxfId="4585" priority="4682">
      <formula>AND(ISLOGICAL(#REF!),#REF!=FALSE)</formula>
    </cfRule>
  </conditionalFormatting>
  <conditionalFormatting sqref="H46">
    <cfRule type="expression" dxfId="4584" priority="4681">
      <formula>AND(ISLOGICAL(#REF!),#REF!=FALSE)</formula>
    </cfRule>
  </conditionalFormatting>
  <conditionalFormatting sqref="H46 E46">
    <cfRule type="expression" dxfId="4583" priority="4680">
      <formula>AND(ISLOGICAL(#REF!),#REF!=FALSE)</formula>
    </cfRule>
  </conditionalFormatting>
  <conditionalFormatting sqref="E46 H46">
    <cfRule type="expression" dxfId="4582" priority="4679">
      <formula>AND(ISLOGICAL(#REF!),#REF!=FALSE)</formula>
    </cfRule>
  </conditionalFormatting>
  <conditionalFormatting sqref="H46 E46">
    <cfRule type="expression" dxfId="4581" priority="4678">
      <formula>AND(ISLOGICAL(#REF!),#REF!=FALSE)</formula>
    </cfRule>
  </conditionalFormatting>
  <conditionalFormatting sqref="H46 E46">
    <cfRule type="expression" dxfId="4580" priority="4677">
      <formula>AND(ISLOGICAL(#REF!),#REF!=FALSE)</formula>
    </cfRule>
  </conditionalFormatting>
  <conditionalFormatting sqref="H46 E46">
    <cfRule type="expression" dxfId="4579" priority="4676">
      <formula>AND(ISLOGICAL(#REF!),#REF!=FALSE)</formula>
    </cfRule>
  </conditionalFormatting>
  <conditionalFormatting sqref="H49 E49">
    <cfRule type="expression" dxfId="4578" priority="4675">
      <formula>AND(ISLOGICAL(#REF!),#REF!=FALSE)</formula>
    </cfRule>
  </conditionalFormatting>
  <conditionalFormatting sqref="H49">
    <cfRule type="expression" dxfId="4577" priority="4674">
      <formula>AND(ISLOGICAL(#REF!),#REF!=FALSE)</formula>
    </cfRule>
  </conditionalFormatting>
  <conditionalFormatting sqref="H49 E49">
    <cfRule type="expression" dxfId="4576" priority="4673">
      <formula>AND(ISLOGICAL(#REF!),#REF!=FALSE)</formula>
    </cfRule>
  </conditionalFormatting>
  <conditionalFormatting sqref="E49 H49">
    <cfRule type="expression" dxfId="4575" priority="4672">
      <formula>AND(ISLOGICAL(#REF!),#REF!=FALSE)</formula>
    </cfRule>
  </conditionalFormatting>
  <conditionalFormatting sqref="H49 E49">
    <cfRule type="expression" dxfId="4574" priority="4671">
      <formula>AND(ISLOGICAL(#REF!),#REF!=FALSE)</formula>
    </cfRule>
  </conditionalFormatting>
  <conditionalFormatting sqref="H49 E49">
    <cfRule type="expression" dxfId="4573" priority="4670">
      <formula>AND(ISLOGICAL(#REF!),#REF!=FALSE)</formula>
    </cfRule>
  </conditionalFormatting>
  <conditionalFormatting sqref="H49 E49">
    <cfRule type="expression" dxfId="4572" priority="4669">
      <formula>AND(ISLOGICAL(#REF!),#REF!=FALSE)</formula>
    </cfRule>
  </conditionalFormatting>
  <conditionalFormatting sqref="E50 H50">
    <cfRule type="expression" dxfId="4571" priority="4668">
      <formula>AND(ISLOGICAL(#REF!),#REF!=FALSE)</formula>
    </cfRule>
  </conditionalFormatting>
  <conditionalFormatting sqref="H47">
    <cfRule type="expression" dxfId="4570" priority="4666">
      <formula>AND(ISLOGICAL(#REF!),#REF!=FALSE)</formula>
    </cfRule>
  </conditionalFormatting>
  <conditionalFormatting sqref="H47 E47">
    <cfRule type="expression" dxfId="4569" priority="4667">
      <formula>AND(ISLOGICAL(#REF!),#REF!=FALSE)</formula>
    </cfRule>
  </conditionalFormatting>
  <conditionalFormatting sqref="H47 E47">
    <cfRule type="expression" dxfId="4568" priority="4665">
      <formula>AND(ISLOGICAL(#REF!),#REF!=FALSE)</formula>
    </cfRule>
  </conditionalFormatting>
  <conditionalFormatting sqref="E47 H47">
    <cfRule type="expression" dxfId="4567" priority="4664">
      <formula>AND(ISLOGICAL(#REF!),#REF!=FALSE)</formula>
    </cfRule>
  </conditionalFormatting>
  <conditionalFormatting sqref="H47 E47">
    <cfRule type="expression" dxfId="4566" priority="4663">
      <formula>AND(ISLOGICAL(#REF!),#REF!=FALSE)</formula>
    </cfRule>
  </conditionalFormatting>
  <conditionalFormatting sqref="H47 E47">
    <cfRule type="expression" dxfId="4565" priority="4662">
      <formula>AND(ISLOGICAL(#REF!),#REF!=FALSE)</formula>
    </cfRule>
  </conditionalFormatting>
  <conditionalFormatting sqref="H47 E47">
    <cfRule type="expression" dxfId="4564" priority="4661">
      <formula>AND(ISLOGICAL(#REF!),#REF!=FALSE)</formula>
    </cfRule>
  </conditionalFormatting>
  <conditionalFormatting sqref="H48 E48">
    <cfRule type="expression" dxfId="4563" priority="4660">
      <formula>AND(ISLOGICAL(#REF!),#REF!=FALSE)</formula>
    </cfRule>
  </conditionalFormatting>
  <conditionalFormatting sqref="H48">
    <cfRule type="expression" dxfId="4562" priority="4659">
      <formula>AND(ISLOGICAL(#REF!),#REF!=FALSE)</formula>
    </cfRule>
  </conditionalFormatting>
  <conditionalFormatting sqref="H48 E48">
    <cfRule type="expression" dxfId="4561" priority="4658">
      <formula>AND(ISLOGICAL(#REF!),#REF!=FALSE)</formula>
    </cfRule>
  </conditionalFormatting>
  <conditionalFormatting sqref="E48 H48">
    <cfRule type="expression" dxfId="4560" priority="4657">
      <formula>AND(ISLOGICAL(#REF!),#REF!=FALSE)</formula>
    </cfRule>
  </conditionalFormatting>
  <conditionalFormatting sqref="H48 E48">
    <cfRule type="expression" dxfId="4559" priority="4656">
      <formula>AND(ISLOGICAL(#REF!),#REF!=FALSE)</formula>
    </cfRule>
  </conditionalFormatting>
  <conditionalFormatting sqref="H48 E48">
    <cfRule type="expression" dxfId="4558" priority="4655">
      <formula>AND(ISLOGICAL(#REF!),#REF!=FALSE)</formula>
    </cfRule>
  </conditionalFormatting>
  <conditionalFormatting sqref="H48 E48">
    <cfRule type="expression" dxfId="4557" priority="4654">
      <formula>AND(ISLOGICAL(#REF!),#REF!=FALSE)</formula>
    </cfRule>
  </conditionalFormatting>
  <conditionalFormatting sqref="H51 E51">
    <cfRule type="expression" dxfId="4556" priority="4653">
      <formula>AND(ISLOGICAL(#REF!),#REF!=FALSE)</formula>
    </cfRule>
  </conditionalFormatting>
  <conditionalFormatting sqref="H51">
    <cfRule type="expression" dxfId="4555" priority="4652">
      <formula>AND(ISLOGICAL(#REF!),#REF!=FALSE)</formula>
    </cfRule>
  </conditionalFormatting>
  <conditionalFormatting sqref="H51 E51">
    <cfRule type="expression" dxfId="4554" priority="4651">
      <formula>AND(ISLOGICAL(#REF!),#REF!=FALSE)</formula>
    </cfRule>
  </conditionalFormatting>
  <conditionalFormatting sqref="E51 H51">
    <cfRule type="expression" dxfId="4553" priority="4650">
      <formula>AND(ISLOGICAL(#REF!),#REF!=FALSE)</formula>
    </cfRule>
  </conditionalFormatting>
  <conditionalFormatting sqref="H51 E51">
    <cfRule type="expression" dxfId="4552" priority="4649">
      <formula>AND(ISLOGICAL(#REF!),#REF!=FALSE)</formula>
    </cfRule>
  </conditionalFormatting>
  <conditionalFormatting sqref="H51 E51">
    <cfRule type="expression" dxfId="4551" priority="4648">
      <formula>AND(ISLOGICAL(#REF!),#REF!=FALSE)</formula>
    </cfRule>
  </conditionalFormatting>
  <conditionalFormatting sqref="H51 E51">
    <cfRule type="expression" dxfId="4550" priority="4647">
      <formula>AND(ISLOGICAL(#REF!),#REF!=FALSE)</formula>
    </cfRule>
  </conditionalFormatting>
  <conditionalFormatting sqref="H52 E52">
    <cfRule type="expression" dxfId="4549" priority="4646">
      <formula>AND(ISLOGICAL(#REF!),#REF!=FALSE)</formula>
    </cfRule>
  </conditionalFormatting>
  <conditionalFormatting sqref="H52">
    <cfRule type="expression" dxfId="4548" priority="4645">
      <formula>AND(ISLOGICAL(#REF!),#REF!=FALSE)</formula>
    </cfRule>
  </conditionalFormatting>
  <conditionalFormatting sqref="H52 E52">
    <cfRule type="expression" dxfId="4547" priority="4644">
      <formula>AND(ISLOGICAL(#REF!),#REF!=FALSE)</formula>
    </cfRule>
  </conditionalFormatting>
  <conditionalFormatting sqref="E52 H52">
    <cfRule type="expression" dxfId="4546" priority="4643">
      <formula>AND(ISLOGICAL(#REF!),#REF!=FALSE)</formula>
    </cfRule>
  </conditionalFormatting>
  <conditionalFormatting sqref="H52 E52">
    <cfRule type="expression" dxfId="4545" priority="4642">
      <formula>AND(ISLOGICAL(#REF!),#REF!=FALSE)</formula>
    </cfRule>
  </conditionalFormatting>
  <conditionalFormatting sqref="H52 E52">
    <cfRule type="expression" dxfId="4544" priority="4641">
      <formula>AND(ISLOGICAL(#REF!),#REF!=FALSE)</formula>
    </cfRule>
  </conditionalFormatting>
  <conditionalFormatting sqref="H52 E52">
    <cfRule type="expression" dxfId="4543" priority="4640">
      <formula>AND(ISLOGICAL(#REF!),#REF!=FALSE)</formula>
    </cfRule>
  </conditionalFormatting>
  <conditionalFormatting sqref="H53 E53">
    <cfRule type="expression" dxfId="4542" priority="4639">
      <formula>AND(ISLOGICAL(#REF!),#REF!=FALSE)</formula>
    </cfRule>
  </conditionalFormatting>
  <conditionalFormatting sqref="H53">
    <cfRule type="expression" dxfId="4541" priority="4638">
      <formula>AND(ISLOGICAL(#REF!),#REF!=FALSE)</formula>
    </cfRule>
  </conditionalFormatting>
  <conditionalFormatting sqref="H53 E53">
    <cfRule type="expression" dxfId="4540" priority="4637">
      <formula>AND(ISLOGICAL(#REF!),#REF!=FALSE)</formula>
    </cfRule>
  </conditionalFormatting>
  <conditionalFormatting sqref="E53 H53">
    <cfRule type="expression" dxfId="4539" priority="4636">
      <formula>AND(ISLOGICAL(#REF!),#REF!=FALSE)</formula>
    </cfRule>
  </conditionalFormatting>
  <conditionalFormatting sqref="H53 E53">
    <cfRule type="expression" dxfId="4538" priority="4635">
      <formula>AND(ISLOGICAL(#REF!),#REF!=FALSE)</formula>
    </cfRule>
  </conditionalFormatting>
  <conditionalFormatting sqref="H53 E53">
    <cfRule type="expression" dxfId="4537" priority="4634">
      <formula>AND(ISLOGICAL(#REF!),#REF!=FALSE)</formula>
    </cfRule>
  </conditionalFormatting>
  <conditionalFormatting sqref="H53 E53">
    <cfRule type="expression" dxfId="4536" priority="4633">
      <formula>AND(ISLOGICAL(#REF!),#REF!=FALSE)</formula>
    </cfRule>
  </conditionalFormatting>
  <conditionalFormatting sqref="H54 E54">
    <cfRule type="expression" dxfId="4535" priority="4632">
      <formula>AND(ISLOGICAL(#REF!),#REF!=FALSE)</formula>
    </cfRule>
  </conditionalFormatting>
  <conditionalFormatting sqref="H54">
    <cfRule type="expression" dxfId="4534" priority="4631">
      <formula>AND(ISLOGICAL(#REF!),#REF!=FALSE)</formula>
    </cfRule>
  </conditionalFormatting>
  <conditionalFormatting sqref="H54 E54">
    <cfRule type="expression" dxfId="4533" priority="4630">
      <formula>AND(ISLOGICAL(#REF!),#REF!=FALSE)</formula>
    </cfRule>
  </conditionalFormatting>
  <conditionalFormatting sqref="E54 H54">
    <cfRule type="expression" dxfId="4532" priority="4629">
      <formula>AND(ISLOGICAL(#REF!),#REF!=FALSE)</formula>
    </cfRule>
  </conditionalFormatting>
  <conditionalFormatting sqref="H54 E54">
    <cfRule type="expression" dxfId="4531" priority="4628">
      <formula>AND(ISLOGICAL(#REF!),#REF!=FALSE)</formula>
    </cfRule>
  </conditionalFormatting>
  <conditionalFormatting sqref="H54 E54">
    <cfRule type="expression" dxfId="4530" priority="4627">
      <formula>AND(ISLOGICAL(#REF!),#REF!=FALSE)</formula>
    </cfRule>
  </conditionalFormatting>
  <conditionalFormatting sqref="H54 E54">
    <cfRule type="expression" dxfId="4529" priority="4626">
      <formula>AND(ISLOGICAL(#REF!),#REF!=FALSE)</formula>
    </cfRule>
  </conditionalFormatting>
  <conditionalFormatting sqref="H55 E55 E62 H62">
    <cfRule type="expression" dxfId="4528" priority="4625">
      <formula>AND(ISLOGICAL(#REF!),#REF!=FALSE)</formula>
    </cfRule>
  </conditionalFormatting>
  <conditionalFormatting sqref="H55 H62">
    <cfRule type="expression" dxfId="4527" priority="4624">
      <formula>AND(ISLOGICAL(#REF!),#REF!=FALSE)</formula>
    </cfRule>
  </conditionalFormatting>
  <conditionalFormatting sqref="H55 E55 E62 H62">
    <cfRule type="expression" dxfId="4526" priority="4623">
      <formula>AND(ISLOGICAL(#REF!),#REF!=FALSE)</formula>
    </cfRule>
  </conditionalFormatting>
  <conditionalFormatting sqref="E55 H55 H62 E62">
    <cfRule type="expression" dxfId="4525" priority="4622">
      <formula>AND(ISLOGICAL(#REF!),#REF!=FALSE)</formula>
    </cfRule>
  </conditionalFormatting>
  <conditionalFormatting sqref="H55 E55 E62 H62">
    <cfRule type="expression" dxfId="4524" priority="4621">
      <formula>AND(ISLOGICAL(#REF!),#REF!=FALSE)</formula>
    </cfRule>
  </conditionalFormatting>
  <conditionalFormatting sqref="H55 E55 E62 H62">
    <cfRule type="expression" dxfId="4523" priority="4620">
      <formula>AND(ISLOGICAL(#REF!),#REF!=FALSE)</formula>
    </cfRule>
  </conditionalFormatting>
  <conditionalFormatting sqref="H55 E55 E62 H62">
    <cfRule type="expression" dxfId="4522" priority="4619">
      <formula>AND(ISLOGICAL(#REF!),#REF!=FALSE)</formula>
    </cfRule>
  </conditionalFormatting>
  <conditionalFormatting sqref="H61 E61">
    <cfRule type="expression" dxfId="4521" priority="4618">
      <formula>AND(ISLOGICAL(#REF!),#REF!=FALSE)</formula>
    </cfRule>
  </conditionalFormatting>
  <conditionalFormatting sqref="H61">
    <cfRule type="expression" dxfId="4520" priority="4617">
      <formula>AND(ISLOGICAL(#REF!),#REF!=FALSE)</formula>
    </cfRule>
  </conditionalFormatting>
  <conditionalFormatting sqref="H61 E61">
    <cfRule type="expression" dxfId="4519" priority="4616">
      <formula>AND(ISLOGICAL(#REF!),#REF!=FALSE)</formula>
    </cfRule>
  </conditionalFormatting>
  <conditionalFormatting sqref="E61 H61">
    <cfRule type="expression" dxfId="4518" priority="4615">
      <formula>AND(ISLOGICAL(#REF!),#REF!=FALSE)</formula>
    </cfRule>
  </conditionalFormatting>
  <conditionalFormatting sqref="H61 E61">
    <cfRule type="expression" dxfId="4517" priority="4614">
      <formula>AND(ISLOGICAL(#REF!),#REF!=FALSE)</formula>
    </cfRule>
  </conditionalFormatting>
  <conditionalFormatting sqref="H61 E61">
    <cfRule type="expression" dxfId="4516" priority="4613">
      <formula>AND(ISLOGICAL(#REF!),#REF!=FALSE)</formula>
    </cfRule>
  </conditionalFormatting>
  <conditionalFormatting sqref="H61 E61">
    <cfRule type="expression" dxfId="4515" priority="4612">
      <formula>AND(ISLOGICAL(#REF!),#REF!=FALSE)</formula>
    </cfRule>
  </conditionalFormatting>
  <conditionalFormatting sqref="E63 H63">
    <cfRule type="expression" dxfId="4514" priority="4611">
      <formula>AND(ISLOGICAL(#REF!),#REF!=FALSE)</formula>
    </cfRule>
  </conditionalFormatting>
  <conditionalFormatting sqref="H63">
    <cfRule type="expression" dxfId="4513" priority="4610">
      <formula>AND(ISLOGICAL(#REF!),#REF!=FALSE)</formula>
    </cfRule>
  </conditionalFormatting>
  <conditionalFormatting sqref="E63 H63">
    <cfRule type="expression" dxfId="4512" priority="4609">
      <formula>AND(ISLOGICAL(#REF!),#REF!=FALSE)</formula>
    </cfRule>
  </conditionalFormatting>
  <conditionalFormatting sqref="H63 E63">
    <cfRule type="expression" dxfId="4511" priority="4608">
      <formula>AND(ISLOGICAL(#REF!),#REF!=FALSE)</formula>
    </cfRule>
  </conditionalFormatting>
  <conditionalFormatting sqref="E63 H63">
    <cfRule type="expression" dxfId="4510" priority="4607">
      <formula>AND(ISLOGICAL(#REF!),#REF!=FALSE)</formula>
    </cfRule>
  </conditionalFormatting>
  <conditionalFormatting sqref="E63 H63">
    <cfRule type="expression" dxfId="4509" priority="4606">
      <formula>AND(ISLOGICAL(#REF!),#REF!=FALSE)</formula>
    </cfRule>
  </conditionalFormatting>
  <conditionalFormatting sqref="E63 H63">
    <cfRule type="expression" dxfId="4508" priority="4605">
      <formula>AND(ISLOGICAL(#REF!),#REF!=FALSE)</formula>
    </cfRule>
  </conditionalFormatting>
  <conditionalFormatting sqref="E64 H64">
    <cfRule type="expression" dxfId="4507" priority="4604">
      <formula>AND(ISLOGICAL(#REF!),#REF!=FALSE)</formula>
    </cfRule>
  </conditionalFormatting>
  <conditionalFormatting sqref="H64">
    <cfRule type="expression" dxfId="4506" priority="4603">
      <formula>AND(ISLOGICAL(#REF!),#REF!=FALSE)</formula>
    </cfRule>
  </conditionalFormatting>
  <conditionalFormatting sqref="E64 H64">
    <cfRule type="expression" dxfId="4505" priority="4602">
      <formula>AND(ISLOGICAL(#REF!),#REF!=FALSE)</formula>
    </cfRule>
  </conditionalFormatting>
  <conditionalFormatting sqref="H64 E64">
    <cfRule type="expression" dxfId="4504" priority="4601">
      <formula>AND(ISLOGICAL(#REF!),#REF!=FALSE)</formula>
    </cfRule>
  </conditionalFormatting>
  <conditionalFormatting sqref="E64 H64">
    <cfRule type="expression" dxfId="4503" priority="4600">
      <formula>AND(ISLOGICAL(#REF!),#REF!=FALSE)</formula>
    </cfRule>
  </conditionalFormatting>
  <conditionalFormatting sqref="E64 H64">
    <cfRule type="expression" dxfId="4502" priority="4599">
      <formula>AND(ISLOGICAL(#REF!),#REF!=FALSE)</formula>
    </cfRule>
  </conditionalFormatting>
  <conditionalFormatting sqref="E64 H64">
    <cfRule type="expression" dxfId="4501" priority="4598">
      <formula>AND(ISLOGICAL(#REF!),#REF!=FALSE)</formula>
    </cfRule>
  </conditionalFormatting>
  <conditionalFormatting sqref="H65 E65">
    <cfRule type="expression" dxfId="4500" priority="4597">
      <formula>AND(ISLOGICAL(#REF!),#REF!=FALSE)</formula>
    </cfRule>
  </conditionalFormatting>
  <conditionalFormatting sqref="H65">
    <cfRule type="expression" dxfId="4499" priority="4596">
      <formula>AND(ISLOGICAL(#REF!),#REF!=FALSE)</formula>
    </cfRule>
  </conditionalFormatting>
  <conditionalFormatting sqref="H65 E65">
    <cfRule type="expression" dxfId="4498" priority="4595">
      <formula>AND(ISLOGICAL(#REF!),#REF!=FALSE)</formula>
    </cfRule>
  </conditionalFormatting>
  <conditionalFormatting sqref="E65 H65">
    <cfRule type="expression" dxfId="4497" priority="4594">
      <formula>AND(ISLOGICAL(#REF!),#REF!=FALSE)</formula>
    </cfRule>
  </conditionalFormatting>
  <conditionalFormatting sqref="H65 E65">
    <cfRule type="expression" dxfId="4496" priority="4593">
      <formula>AND(ISLOGICAL(#REF!),#REF!=FALSE)</formula>
    </cfRule>
  </conditionalFormatting>
  <conditionalFormatting sqref="H65 E65">
    <cfRule type="expression" dxfId="4495" priority="4592">
      <formula>AND(ISLOGICAL(#REF!),#REF!=FALSE)</formula>
    </cfRule>
  </conditionalFormatting>
  <conditionalFormatting sqref="H65 E65">
    <cfRule type="expression" dxfId="4494" priority="4591">
      <formula>AND(ISLOGICAL(#REF!),#REF!=FALSE)</formula>
    </cfRule>
  </conditionalFormatting>
  <conditionalFormatting sqref="E65:E71 H65:H71">
    <cfRule type="expression" dxfId="4493" priority="4590">
      <formula>AND(ISLOGICAL(#REF!),#REF!=FALSE)</formula>
    </cfRule>
  </conditionalFormatting>
  <conditionalFormatting sqref="H65:H71">
    <cfRule type="expression" dxfId="4492" priority="4589">
      <formula>AND(ISLOGICAL(#REF!),#REF!=FALSE)</formula>
    </cfRule>
  </conditionalFormatting>
  <conditionalFormatting sqref="E65:E71 H65:H71">
    <cfRule type="expression" dxfId="4491" priority="4588">
      <formula>AND(ISLOGICAL(#REF!),#REF!=FALSE)</formula>
    </cfRule>
  </conditionalFormatting>
  <conditionalFormatting sqref="E65:E71 H65:H71">
    <cfRule type="expression" dxfId="4490" priority="4587">
      <formula>AND(ISLOGICAL(#REF!),#REF!=FALSE)</formula>
    </cfRule>
  </conditionalFormatting>
  <conditionalFormatting sqref="E65:E71 H65:H71">
    <cfRule type="expression" dxfId="4489" priority="4586">
      <formula>AND(ISLOGICAL(#REF!),#REF!=FALSE)</formula>
    </cfRule>
  </conditionalFormatting>
  <conditionalFormatting sqref="E65:E71 H65:H71">
    <cfRule type="expression" dxfId="4488" priority="4585">
      <formula>AND(ISLOGICAL(#REF!),#REF!=FALSE)</formula>
    </cfRule>
  </conditionalFormatting>
  <conditionalFormatting sqref="E65:E71 H65:H71">
    <cfRule type="expression" dxfId="4487" priority="4584">
      <formula>AND(ISLOGICAL(#REF!),#REF!=FALSE)</formula>
    </cfRule>
  </conditionalFormatting>
  <conditionalFormatting sqref="E66 H66">
    <cfRule type="expression" dxfId="4486" priority="4583">
      <formula>AND(ISLOGICAL(#REF!),#REF!=FALSE)</formula>
    </cfRule>
  </conditionalFormatting>
  <conditionalFormatting sqref="H66">
    <cfRule type="expression" dxfId="4485" priority="4582">
      <formula>AND(ISLOGICAL(#REF!),#REF!=FALSE)</formula>
    </cfRule>
  </conditionalFormatting>
  <conditionalFormatting sqref="E66 H66">
    <cfRule type="expression" dxfId="4484" priority="4581">
      <formula>AND(ISLOGICAL(#REF!),#REF!=FALSE)</formula>
    </cfRule>
  </conditionalFormatting>
  <conditionalFormatting sqref="E66 H66">
    <cfRule type="expression" dxfId="4483" priority="4580">
      <formula>AND(ISLOGICAL(#REF!),#REF!=FALSE)</formula>
    </cfRule>
  </conditionalFormatting>
  <conditionalFormatting sqref="E66 H66">
    <cfRule type="expression" dxfId="4482" priority="4579">
      <formula>AND(ISLOGICAL(#REF!),#REF!=FALSE)</formula>
    </cfRule>
  </conditionalFormatting>
  <conditionalFormatting sqref="E66 H66">
    <cfRule type="expression" dxfId="4481" priority="4578">
      <formula>AND(ISLOGICAL(#REF!),#REF!=FALSE)</formula>
    </cfRule>
  </conditionalFormatting>
  <conditionalFormatting sqref="E66 H66">
    <cfRule type="expression" dxfId="4480" priority="4577">
      <formula>AND(ISLOGICAL(#REF!),#REF!=FALSE)</formula>
    </cfRule>
  </conditionalFormatting>
  <conditionalFormatting sqref="E66 H66">
    <cfRule type="expression" dxfId="4479" priority="4576">
      <formula>AND(ISLOGICAL(#REF!),#REF!=FALSE)</formula>
    </cfRule>
  </conditionalFormatting>
  <conditionalFormatting sqref="H66">
    <cfRule type="expression" dxfId="4478" priority="4575">
      <formula>AND(ISLOGICAL(#REF!),#REF!=FALSE)</formula>
    </cfRule>
  </conditionalFormatting>
  <conditionalFormatting sqref="E66 H66">
    <cfRule type="expression" dxfId="4477" priority="4574">
      <formula>AND(ISLOGICAL(#REF!),#REF!=FALSE)</formula>
    </cfRule>
  </conditionalFormatting>
  <conditionalFormatting sqref="E66 H66">
    <cfRule type="expression" dxfId="4476" priority="4573">
      <formula>AND(ISLOGICAL(#REF!),#REF!=FALSE)</formula>
    </cfRule>
  </conditionalFormatting>
  <conditionalFormatting sqref="E66 H66">
    <cfRule type="expression" dxfId="4475" priority="4572">
      <formula>AND(ISLOGICAL(#REF!),#REF!=FALSE)</formula>
    </cfRule>
  </conditionalFormatting>
  <conditionalFormatting sqref="E66 H66">
    <cfRule type="expression" dxfId="4474" priority="4571">
      <formula>AND(ISLOGICAL(#REF!),#REF!=FALSE)</formula>
    </cfRule>
  </conditionalFormatting>
  <conditionalFormatting sqref="E66 H66">
    <cfRule type="expression" dxfId="4473" priority="4570">
      <formula>AND(ISLOGICAL(#REF!),#REF!=FALSE)</formula>
    </cfRule>
  </conditionalFormatting>
  <conditionalFormatting sqref="E67 H67">
    <cfRule type="expression" dxfId="4472" priority="4569">
      <formula>AND(ISLOGICAL(#REF!),#REF!=FALSE)</formula>
    </cfRule>
  </conditionalFormatting>
  <conditionalFormatting sqref="H67">
    <cfRule type="expression" dxfId="4471" priority="4568">
      <formula>AND(ISLOGICAL(#REF!),#REF!=FALSE)</formula>
    </cfRule>
  </conditionalFormatting>
  <conditionalFormatting sqref="E67 H67">
    <cfRule type="expression" dxfId="4470" priority="4567">
      <formula>AND(ISLOGICAL(#REF!),#REF!=FALSE)</formula>
    </cfRule>
  </conditionalFormatting>
  <conditionalFormatting sqref="E67 H67">
    <cfRule type="expression" dxfId="4469" priority="4566">
      <formula>AND(ISLOGICAL(#REF!),#REF!=FALSE)</formula>
    </cfRule>
  </conditionalFormatting>
  <conditionalFormatting sqref="E67 H67">
    <cfRule type="expression" dxfId="4468" priority="4565">
      <formula>AND(ISLOGICAL(#REF!),#REF!=FALSE)</formula>
    </cfRule>
  </conditionalFormatting>
  <conditionalFormatting sqref="E67 H67">
    <cfRule type="expression" dxfId="4467" priority="4564">
      <formula>AND(ISLOGICAL(#REF!),#REF!=FALSE)</formula>
    </cfRule>
  </conditionalFormatting>
  <conditionalFormatting sqref="E67 H67">
    <cfRule type="expression" dxfId="4466" priority="4563">
      <formula>AND(ISLOGICAL(#REF!),#REF!=FALSE)</formula>
    </cfRule>
  </conditionalFormatting>
  <conditionalFormatting sqref="E67 H67">
    <cfRule type="expression" dxfId="4465" priority="4562">
      <formula>AND(ISLOGICAL(#REF!),#REF!=FALSE)</formula>
    </cfRule>
  </conditionalFormatting>
  <conditionalFormatting sqref="H67">
    <cfRule type="expression" dxfId="4464" priority="4561">
      <formula>AND(ISLOGICAL(#REF!),#REF!=FALSE)</formula>
    </cfRule>
  </conditionalFormatting>
  <conditionalFormatting sqref="E67 H67">
    <cfRule type="expression" dxfId="4463" priority="4560">
      <formula>AND(ISLOGICAL(#REF!),#REF!=FALSE)</formula>
    </cfRule>
  </conditionalFormatting>
  <conditionalFormatting sqref="E67 H67">
    <cfRule type="expression" dxfId="4462" priority="4559">
      <formula>AND(ISLOGICAL(#REF!),#REF!=FALSE)</formula>
    </cfRule>
  </conditionalFormatting>
  <conditionalFormatting sqref="E67 H67">
    <cfRule type="expression" dxfId="4461" priority="4558">
      <formula>AND(ISLOGICAL(#REF!),#REF!=FALSE)</formula>
    </cfRule>
  </conditionalFormatting>
  <conditionalFormatting sqref="E67 H67">
    <cfRule type="expression" dxfId="4460" priority="4557">
      <formula>AND(ISLOGICAL(#REF!),#REF!=FALSE)</formula>
    </cfRule>
  </conditionalFormatting>
  <conditionalFormatting sqref="E67 H67">
    <cfRule type="expression" dxfId="4459" priority="4556">
      <formula>AND(ISLOGICAL(#REF!),#REF!=FALSE)</formula>
    </cfRule>
  </conditionalFormatting>
  <conditionalFormatting sqref="E66 H66">
    <cfRule type="expression" dxfId="4458" priority="4473">
      <formula>AND(ISLOGICAL(#REF!),#REF!=FALSE)</formula>
    </cfRule>
  </conditionalFormatting>
  <conditionalFormatting sqref="E66 H66">
    <cfRule type="expression" dxfId="4457" priority="4472">
      <formula>AND(ISLOGICAL(#REF!),#REF!=FALSE)</formula>
    </cfRule>
  </conditionalFormatting>
  <conditionalFormatting sqref="E66 H66">
    <cfRule type="expression" dxfId="4456" priority="4471">
      <formula>AND(ISLOGICAL(#REF!),#REF!=FALSE)</formula>
    </cfRule>
  </conditionalFormatting>
  <conditionalFormatting sqref="E67 H67">
    <cfRule type="expression" dxfId="4455" priority="4470">
      <formula>AND(ISLOGICAL(#REF!),#REF!=FALSE)</formula>
    </cfRule>
  </conditionalFormatting>
  <conditionalFormatting sqref="H67">
    <cfRule type="expression" dxfId="4454" priority="4469">
      <formula>AND(ISLOGICAL(#REF!),#REF!=FALSE)</formula>
    </cfRule>
  </conditionalFormatting>
  <conditionalFormatting sqref="E67 H67">
    <cfRule type="expression" dxfId="4453" priority="4468">
      <formula>AND(ISLOGICAL(#REF!),#REF!=FALSE)</formula>
    </cfRule>
  </conditionalFormatting>
  <conditionalFormatting sqref="H67 E67">
    <cfRule type="expression" dxfId="4452" priority="4467">
      <formula>AND(ISLOGICAL(#REF!),#REF!=FALSE)</formula>
    </cfRule>
  </conditionalFormatting>
  <conditionalFormatting sqref="H49 E49">
    <cfRule type="expression" dxfId="4451" priority="4555">
      <formula>AND(ISLOGICAL(#REF!),#REF!=FALSE)</formula>
    </cfRule>
  </conditionalFormatting>
  <conditionalFormatting sqref="H49">
    <cfRule type="expression" dxfId="4450" priority="4554">
      <formula>AND(ISLOGICAL(#REF!),#REF!=FALSE)</formula>
    </cfRule>
  </conditionalFormatting>
  <conditionalFormatting sqref="H49 E49">
    <cfRule type="expression" dxfId="4449" priority="4553">
      <formula>AND(ISLOGICAL(#REF!),#REF!=FALSE)</formula>
    </cfRule>
  </conditionalFormatting>
  <conditionalFormatting sqref="E49 H49">
    <cfRule type="expression" dxfId="4448" priority="4552">
      <formula>AND(ISLOGICAL(#REF!),#REF!=FALSE)</formula>
    </cfRule>
  </conditionalFormatting>
  <conditionalFormatting sqref="H49 E49">
    <cfRule type="expression" dxfId="4447" priority="4551">
      <formula>AND(ISLOGICAL(#REF!),#REF!=FALSE)</formula>
    </cfRule>
  </conditionalFormatting>
  <conditionalFormatting sqref="H49 E49">
    <cfRule type="expression" dxfId="4446" priority="4550">
      <formula>AND(ISLOGICAL(#REF!),#REF!=FALSE)</formula>
    </cfRule>
  </conditionalFormatting>
  <conditionalFormatting sqref="H49 E49">
    <cfRule type="expression" dxfId="4445" priority="4549">
      <formula>AND(ISLOGICAL(#REF!),#REF!=FALSE)</formula>
    </cfRule>
  </conditionalFormatting>
  <conditionalFormatting sqref="H52 E52">
    <cfRule type="expression" dxfId="4444" priority="4548">
      <formula>AND(ISLOGICAL(#REF!),#REF!=FALSE)</formula>
    </cfRule>
  </conditionalFormatting>
  <conditionalFormatting sqref="H52">
    <cfRule type="expression" dxfId="4443" priority="4547">
      <formula>AND(ISLOGICAL(#REF!),#REF!=FALSE)</formula>
    </cfRule>
  </conditionalFormatting>
  <conditionalFormatting sqref="H52 E52">
    <cfRule type="expression" dxfId="4442" priority="4546">
      <formula>AND(ISLOGICAL(#REF!),#REF!=FALSE)</formula>
    </cfRule>
  </conditionalFormatting>
  <conditionalFormatting sqref="E52 H52">
    <cfRule type="expression" dxfId="4441" priority="4545">
      <formula>AND(ISLOGICAL(#REF!),#REF!=FALSE)</formula>
    </cfRule>
  </conditionalFormatting>
  <conditionalFormatting sqref="H52 E52">
    <cfRule type="expression" dxfId="4440" priority="4544">
      <formula>AND(ISLOGICAL(#REF!),#REF!=FALSE)</formula>
    </cfRule>
  </conditionalFormatting>
  <conditionalFormatting sqref="H52 E52">
    <cfRule type="expression" dxfId="4439" priority="4543">
      <formula>AND(ISLOGICAL(#REF!),#REF!=FALSE)</formula>
    </cfRule>
  </conditionalFormatting>
  <conditionalFormatting sqref="H52 E52">
    <cfRule type="expression" dxfId="4438" priority="4542">
      <formula>AND(ISLOGICAL(#REF!),#REF!=FALSE)</formula>
    </cfRule>
  </conditionalFormatting>
  <conditionalFormatting sqref="E53 H53">
    <cfRule type="expression" dxfId="4437" priority="4541">
      <formula>AND(ISLOGICAL(#REF!),#REF!=FALSE)</formula>
    </cfRule>
  </conditionalFormatting>
  <conditionalFormatting sqref="H50">
    <cfRule type="expression" dxfId="4436" priority="4539">
      <formula>AND(ISLOGICAL(#REF!),#REF!=FALSE)</formula>
    </cfRule>
  </conditionalFormatting>
  <conditionalFormatting sqref="H50 E50">
    <cfRule type="expression" dxfId="4435" priority="4540">
      <formula>AND(ISLOGICAL(#REF!),#REF!=FALSE)</formula>
    </cfRule>
  </conditionalFormatting>
  <conditionalFormatting sqref="H50 E50">
    <cfRule type="expression" dxfId="4434" priority="4538">
      <formula>AND(ISLOGICAL(#REF!),#REF!=FALSE)</formula>
    </cfRule>
  </conditionalFormatting>
  <conditionalFormatting sqref="E50 H50">
    <cfRule type="expression" dxfId="4433" priority="4537">
      <formula>AND(ISLOGICAL(#REF!),#REF!=FALSE)</formula>
    </cfRule>
  </conditionalFormatting>
  <conditionalFormatting sqref="H50 E50">
    <cfRule type="expression" dxfId="4432" priority="4536">
      <formula>AND(ISLOGICAL(#REF!),#REF!=FALSE)</formula>
    </cfRule>
  </conditionalFormatting>
  <conditionalFormatting sqref="H50 E50">
    <cfRule type="expression" dxfId="4431" priority="4535">
      <formula>AND(ISLOGICAL(#REF!),#REF!=FALSE)</formula>
    </cfRule>
  </conditionalFormatting>
  <conditionalFormatting sqref="H50 E50">
    <cfRule type="expression" dxfId="4430" priority="4534">
      <formula>AND(ISLOGICAL(#REF!),#REF!=FALSE)</formula>
    </cfRule>
  </conditionalFormatting>
  <conditionalFormatting sqref="H51 E51">
    <cfRule type="expression" dxfId="4429" priority="4533">
      <formula>AND(ISLOGICAL(#REF!),#REF!=FALSE)</formula>
    </cfRule>
  </conditionalFormatting>
  <conditionalFormatting sqref="H51">
    <cfRule type="expression" dxfId="4428" priority="4532">
      <formula>AND(ISLOGICAL(#REF!),#REF!=FALSE)</formula>
    </cfRule>
  </conditionalFormatting>
  <conditionalFormatting sqref="H51 E51">
    <cfRule type="expression" dxfId="4427" priority="4531">
      <formula>AND(ISLOGICAL(#REF!),#REF!=FALSE)</formula>
    </cfRule>
  </conditionalFormatting>
  <conditionalFormatting sqref="E51 H51">
    <cfRule type="expression" dxfId="4426" priority="4530">
      <formula>AND(ISLOGICAL(#REF!),#REF!=FALSE)</formula>
    </cfRule>
  </conditionalFormatting>
  <conditionalFormatting sqref="H51 E51">
    <cfRule type="expression" dxfId="4425" priority="4529">
      <formula>AND(ISLOGICAL(#REF!),#REF!=FALSE)</formula>
    </cfRule>
  </conditionalFormatting>
  <conditionalFormatting sqref="H51 E51">
    <cfRule type="expression" dxfId="4424" priority="4528">
      <formula>AND(ISLOGICAL(#REF!),#REF!=FALSE)</formula>
    </cfRule>
  </conditionalFormatting>
  <conditionalFormatting sqref="H51 E51">
    <cfRule type="expression" dxfId="4423" priority="4527">
      <formula>AND(ISLOGICAL(#REF!),#REF!=FALSE)</formula>
    </cfRule>
  </conditionalFormatting>
  <conditionalFormatting sqref="H54 E54">
    <cfRule type="expression" dxfId="4422" priority="4526">
      <formula>AND(ISLOGICAL(#REF!),#REF!=FALSE)</formula>
    </cfRule>
  </conditionalFormatting>
  <conditionalFormatting sqref="H54">
    <cfRule type="expression" dxfId="4421" priority="4525">
      <formula>AND(ISLOGICAL(#REF!),#REF!=FALSE)</formula>
    </cfRule>
  </conditionalFormatting>
  <conditionalFormatting sqref="H54 E54">
    <cfRule type="expression" dxfId="4420" priority="4524">
      <formula>AND(ISLOGICAL(#REF!),#REF!=FALSE)</formula>
    </cfRule>
  </conditionalFormatting>
  <conditionalFormatting sqref="E54 H54">
    <cfRule type="expression" dxfId="4419" priority="4523">
      <formula>AND(ISLOGICAL(#REF!),#REF!=FALSE)</formula>
    </cfRule>
  </conditionalFormatting>
  <conditionalFormatting sqref="H54 E54">
    <cfRule type="expression" dxfId="4418" priority="4522">
      <formula>AND(ISLOGICAL(#REF!),#REF!=FALSE)</formula>
    </cfRule>
  </conditionalFormatting>
  <conditionalFormatting sqref="H54 E54">
    <cfRule type="expression" dxfId="4417" priority="4521">
      <formula>AND(ISLOGICAL(#REF!),#REF!=FALSE)</formula>
    </cfRule>
  </conditionalFormatting>
  <conditionalFormatting sqref="H54 E54">
    <cfRule type="expression" dxfId="4416" priority="4520">
      <formula>AND(ISLOGICAL(#REF!),#REF!=FALSE)</formula>
    </cfRule>
  </conditionalFormatting>
  <conditionalFormatting sqref="H55 E55">
    <cfRule type="expression" dxfId="4415" priority="4519">
      <formula>AND(ISLOGICAL(#REF!),#REF!=FALSE)</formula>
    </cfRule>
  </conditionalFormatting>
  <conditionalFormatting sqref="H55">
    <cfRule type="expression" dxfId="4414" priority="4518">
      <formula>AND(ISLOGICAL(#REF!),#REF!=FALSE)</formula>
    </cfRule>
  </conditionalFormatting>
  <conditionalFormatting sqref="H55 E55">
    <cfRule type="expression" dxfId="4413" priority="4517">
      <formula>AND(ISLOGICAL(#REF!),#REF!=FALSE)</formula>
    </cfRule>
  </conditionalFormatting>
  <conditionalFormatting sqref="E55 H55">
    <cfRule type="expression" dxfId="4412" priority="4516">
      <formula>AND(ISLOGICAL(#REF!),#REF!=FALSE)</formula>
    </cfRule>
  </conditionalFormatting>
  <conditionalFormatting sqref="H55 E55">
    <cfRule type="expression" dxfId="4411" priority="4515">
      <formula>AND(ISLOGICAL(#REF!),#REF!=FALSE)</formula>
    </cfRule>
  </conditionalFormatting>
  <conditionalFormatting sqref="H55 E55">
    <cfRule type="expression" dxfId="4410" priority="4514">
      <formula>AND(ISLOGICAL(#REF!),#REF!=FALSE)</formula>
    </cfRule>
  </conditionalFormatting>
  <conditionalFormatting sqref="H55 E55">
    <cfRule type="expression" dxfId="4409" priority="4513">
      <formula>AND(ISLOGICAL(#REF!),#REF!=FALSE)</formula>
    </cfRule>
  </conditionalFormatting>
  <conditionalFormatting sqref="H56 E56">
    <cfRule type="expression" dxfId="4408" priority="4512">
      <formula>AND(ISLOGICAL(#REF!),#REF!=FALSE)</formula>
    </cfRule>
  </conditionalFormatting>
  <conditionalFormatting sqref="H56">
    <cfRule type="expression" dxfId="4407" priority="4511">
      <formula>AND(ISLOGICAL(#REF!),#REF!=FALSE)</formula>
    </cfRule>
  </conditionalFormatting>
  <conditionalFormatting sqref="H56 E56">
    <cfRule type="expression" dxfId="4406" priority="4510">
      <formula>AND(ISLOGICAL(#REF!),#REF!=FALSE)</formula>
    </cfRule>
  </conditionalFormatting>
  <conditionalFormatting sqref="E56 H56">
    <cfRule type="expression" dxfId="4405" priority="4509">
      <formula>AND(ISLOGICAL(#REF!),#REF!=FALSE)</formula>
    </cfRule>
  </conditionalFormatting>
  <conditionalFormatting sqref="H56 E56">
    <cfRule type="expression" dxfId="4404" priority="4508">
      <formula>AND(ISLOGICAL(#REF!),#REF!=FALSE)</formula>
    </cfRule>
  </conditionalFormatting>
  <conditionalFormatting sqref="H56 E56">
    <cfRule type="expression" dxfId="4403" priority="4507">
      <formula>AND(ISLOGICAL(#REF!),#REF!=FALSE)</formula>
    </cfRule>
  </conditionalFormatting>
  <conditionalFormatting sqref="H56 E56">
    <cfRule type="expression" dxfId="4402" priority="4506">
      <formula>AND(ISLOGICAL(#REF!),#REF!=FALSE)</formula>
    </cfRule>
  </conditionalFormatting>
  <conditionalFormatting sqref="H57 E57">
    <cfRule type="expression" dxfId="4401" priority="4505">
      <formula>AND(ISLOGICAL(#REF!),#REF!=FALSE)</formula>
    </cfRule>
  </conditionalFormatting>
  <conditionalFormatting sqref="H57">
    <cfRule type="expression" dxfId="4400" priority="4504">
      <formula>AND(ISLOGICAL(#REF!),#REF!=FALSE)</formula>
    </cfRule>
  </conditionalFormatting>
  <conditionalFormatting sqref="H57 E57">
    <cfRule type="expression" dxfId="4399" priority="4503">
      <formula>AND(ISLOGICAL(#REF!),#REF!=FALSE)</formula>
    </cfRule>
  </conditionalFormatting>
  <conditionalFormatting sqref="E57 H57">
    <cfRule type="expression" dxfId="4398" priority="4502">
      <formula>AND(ISLOGICAL(#REF!),#REF!=FALSE)</formula>
    </cfRule>
  </conditionalFormatting>
  <conditionalFormatting sqref="H57 E57">
    <cfRule type="expression" dxfId="4397" priority="4501">
      <formula>AND(ISLOGICAL(#REF!),#REF!=FALSE)</formula>
    </cfRule>
  </conditionalFormatting>
  <conditionalFormatting sqref="H57 E57">
    <cfRule type="expression" dxfId="4396" priority="4500">
      <formula>AND(ISLOGICAL(#REF!),#REF!=FALSE)</formula>
    </cfRule>
  </conditionalFormatting>
  <conditionalFormatting sqref="H57 E57">
    <cfRule type="expression" dxfId="4395" priority="4499">
      <formula>AND(ISLOGICAL(#REF!),#REF!=FALSE)</formula>
    </cfRule>
  </conditionalFormatting>
  <conditionalFormatting sqref="H58 E58 E65 H65">
    <cfRule type="expression" dxfId="4394" priority="4498">
      <formula>AND(ISLOGICAL(#REF!),#REF!=FALSE)</formula>
    </cfRule>
  </conditionalFormatting>
  <conditionalFormatting sqref="H58 H65">
    <cfRule type="expression" dxfId="4393" priority="4497">
      <formula>AND(ISLOGICAL(#REF!),#REF!=FALSE)</formula>
    </cfRule>
  </conditionalFormatting>
  <conditionalFormatting sqref="H58 E58 E65 H65">
    <cfRule type="expression" dxfId="4392" priority="4496">
      <formula>AND(ISLOGICAL(#REF!),#REF!=FALSE)</formula>
    </cfRule>
  </conditionalFormatting>
  <conditionalFormatting sqref="E58 H58 H65 E65">
    <cfRule type="expression" dxfId="4391" priority="4495">
      <formula>AND(ISLOGICAL(#REF!),#REF!=FALSE)</formula>
    </cfRule>
  </conditionalFormatting>
  <conditionalFormatting sqref="H58 E58 E65 H65">
    <cfRule type="expression" dxfId="4390" priority="4494">
      <formula>AND(ISLOGICAL(#REF!),#REF!=FALSE)</formula>
    </cfRule>
  </conditionalFormatting>
  <conditionalFormatting sqref="H58 E58 E65 H65">
    <cfRule type="expression" dxfId="4389" priority="4493">
      <formula>AND(ISLOGICAL(#REF!),#REF!=FALSE)</formula>
    </cfRule>
  </conditionalFormatting>
  <conditionalFormatting sqref="H58 E58 E65 H65">
    <cfRule type="expression" dxfId="4388" priority="4492">
      <formula>AND(ISLOGICAL(#REF!),#REF!=FALSE)</formula>
    </cfRule>
  </conditionalFormatting>
  <conditionalFormatting sqref="H63 E63">
    <cfRule type="expression" dxfId="4387" priority="4491">
      <formula>AND(ISLOGICAL(#REF!),#REF!=FALSE)</formula>
    </cfRule>
  </conditionalFormatting>
  <conditionalFormatting sqref="H63">
    <cfRule type="expression" dxfId="4386" priority="4490">
      <formula>AND(ISLOGICAL(#REF!),#REF!=FALSE)</formula>
    </cfRule>
  </conditionalFormatting>
  <conditionalFormatting sqref="H63 E63">
    <cfRule type="expression" dxfId="4385" priority="4489">
      <formula>AND(ISLOGICAL(#REF!),#REF!=FALSE)</formula>
    </cfRule>
  </conditionalFormatting>
  <conditionalFormatting sqref="E63 H63">
    <cfRule type="expression" dxfId="4384" priority="4488">
      <formula>AND(ISLOGICAL(#REF!),#REF!=FALSE)</formula>
    </cfRule>
  </conditionalFormatting>
  <conditionalFormatting sqref="H63 E63">
    <cfRule type="expression" dxfId="4383" priority="4487">
      <formula>AND(ISLOGICAL(#REF!),#REF!=FALSE)</formula>
    </cfRule>
  </conditionalFormatting>
  <conditionalFormatting sqref="H63 E63">
    <cfRule type="expression" dxfId="4382" priority="4486">
      <formula>AND(ISLOGICAL(#REF!),#REF!=FALSE)</formula>
    </cfRule>
  </conditionalFormatting>
  <conditionalFormatting sqref="H63 E63">
    <cfRule type="expression" dxfId="4381" priority="4485">
      <formula>AND(ISLOGICAL(#REF!),#REF!=FALSE)</formula>
    </cfRule>
  </conditionalFormatting>
  <conditionalFormatting sqref="H64 E64">
    <cfRule type="expression" dxfId="4380" priority="4484">
      <formula>AND(ISLOGICAL(#REF!),#REF!=FALSE)</formula>
    </cfRule>
  </conditionalFormatting>
  <conditionalFormatting sqref="H64">
    <cfRule type="expression" dxfId="4379" priority="4483">
      <formula>AND(ISLOGICAL(#REF!),#REF!=FALSE)</formula>
    </cfRule>
  </conditionalFormatting>
  <conditionalFormatting sqref="H64 E64">
    <cfRule type="expression" dxfId="4378" priority="4482">
      <formula>AND(ISLOGICAL(#REF!),#REF!=FALSE)</formula>
    </cfRule>
  </conditionalFormatting>
  <conditionalFormatting sqref="E64 H64">
    <cfRule type="expression" dxfId="4377" priority="4481">
      <formula>AND(ISLOGICAL(#REF!),#REF!=FALSE)</formula>
    </cfRule>
  </conditionalFormatting>
  <conditionalFormatting sqref="H64 E64">
    <cfRule type="expression" dxfId="4376" priority="4480">
      <formula>AND(ISLOGICAL(#REF!),#REF!=FALSE)</formula>
    </cfRule>
  </conditionalFormatting>
  <conditionalFormatting sqref="H64 E64">
    <cfRule type="expression" dxfId="4375" priority="4479">
      <formula>AND(ISLOGICAL(#REF!),#REF!=FALSE)</formula>
    </cfRule>
  </conditionalFormatting>
  <conditionalFormatting sqref="H64 E64">
    <cfRule type="expression" dxfId="4374" priority="4478">
      <formula>AND(ISLOGICAL(#REF!),#REF!=FALSE)</formula>
    </cfRule>
  </conditionalFormatting>
  <conditionalFormatting sqref="E66 H66">
    <cfRule type="expression" dxfId="4373" priority="4477">
      <formula>AND(ISLOGICAL(#REF!),#REF!=FALSE)</formula>
    </cfRule>
  </conditionalFormatting>
  <conditionalFormatting sqref="H66">
    <cfRule type="expression" dxfId="4372" priority="4476">
      <formula>AND(ISLOGICAL(#REF!),#REF!=FALSE)</formula>
    </cfRule>
  </conditionalFormatting>
  <conditionalFormatting sqref="E66 H66">
    <cfRule type="expression" dxfId="4371" priority="4475">
      <formula>AND(ISLOGICAL(#REF!),#REF!=FALSE)</formula>
    </cfRule>
  </conditionalFormatting>
  <conditionalFormatting sqref="H66 E66">
    <cfRule type="expression" dxfId="4370" priority="4474">
      <formula>AND(ISLOGICAL(#REF!),#REF!=FALSE)</formula>
    </cfRule>
  </conditionalFormatting>
  <conditionalFormatting sqref="E67 H67">
    <cfRule type="expression" dxfId="4369" priority="4466">
      <formula>AND(ISLOGICAL(#REF!),#REF!=FALSE)</formula>
    </cfRule>
  </conditionalFormatting>
  <conditionalFormatting sqref="E67 H67">
    <cfRule type="expression" dxfId="4368" priority="4465">
      <formula>AND(ISLOGICAL(#REF!),#REF!=FALSE)</formula>
    </cfRule>
  </conditionalFormatting>
  <conditionalFormatting sqref="E67 H67">
    <cfRule type="expression" dxfId="4367" priority="4464">
      <formula>AND(ISLOGICAL(#REF!),#REF!=FALSE)</formula>
    </cfRule>
  </conditionalFormatting>
  <conditionalFormatting sqref="H51 E51">
    <cfRule type="expression" dxfId="4366" priority="4463">
      <formula>AND(ISLOGICAL(#REF!),#REF!=FALSE)</formula>
    </cfRule>
  </conditionalFormatting>
  <conditionalFormatting sqref="H51">
    <cfRule type="expression" dxfId="4365" priority="4462">
      <formula>AND(ISLOGICAL(#REF!),#REF!=FALSE)</formula>
    </cfRule>
  </conditionalFormatting>
  <conditionalFormatting sqref="H51 E51">
    <cfRule type="expression" dxfId="4364" priority="4461">
      <formula>AND(ISLOGICAL(#REF!),#REF!=FALSE)</formula>
    </cfRule>
  </conditionalFormatting>
  <conditionalFormatting sqref="E51 H51">
    <cfRule type="expression" dxfId="4363" priority="4460">
      <formula>AND(ISLOGICAL(#REF!),#REF!=FALSE)</formula>
    </cfRule>
  </conditionalFormatting>
  <conditionalFormatting sqref="H51 E51">
    <cfRule type="expression" dxfId="4362" priority="4459">
      <formula>AND(ISLOGICAL(#REF!),#REF!=FALSE)</formula>
    </cfRule>
  </conditionalFormatting>
  <conditionalFormatting sqref="H51 E51">
    <cfRule type="expression" dxfId="4361" priority="4458">
      <formula>AND(ISLOGICAL(#REF!),#REF!=FALSE)</formula>
    </cfRule>
  </conditionalFormatting>
  <conditionalFormatting sqref="H51 E51">
    <cfRule type="expression" dxfId="4360" priority="4457">
      <formula>AND(ISLOGICAL(#REF!),#REF!=FALSE)</formula>
    </cfRule>
  </conditionalFormatting>
  <conditionalFormatting sqref="E52 H52">
    <cfRule type="expression" dxfId="4359" priority="4456">
      <formula>AND(ISLOGICAL(#REF!),#REF!=FALSE)</formula>
    </cfRule>
  </conditionalFormatting>
  <conditionalFormatting sqref="H49">
    <cfRule type="expression" dxfId="4358" priority="4454">
      <formula>AND(ISLOGICAL(#REF!),#REF!=FALSE)</formula>
    </cfRule>
  </conditionalFormatting>
  <conditionalFormatting sqref="H49 E49">
    <cfRule type="expression" dxfId="4357" priority="4455">
      <formula>AND(ISLOGICAL(#REF!),#REF!=FALSE)</formula>
    </cfRule>
  </conditionalFormatting>
  <conditionalFormatting sqref="H49 E49">
    <cfRule type="expression" dxfId="4356" priority="4453">
      <formula>AND(ISLOGICAL(#REF!),#REF!=FALSE)</formula>
    </cfRule>
  </conditionalFormatting>
  <conditionalFormatting sqref="E49 H49">
    <cfRule type="expression" dxfId="4355" priority="4452">
      <formula>AND(ISLOGICAL(#REF!),#REF!=FALSE)</formula>
    </cfRule>
  </conditionalFormatting>
  <conditionalFormatting sqref="H49 E49">
    <cfRule type="expression" dxfId="4354" priority="4451">
      <formula>AND(ISLOGICAL(#REF!),#REF!=FALSE)</formula>
    </cfRule>
  </conditionalFormatting>
  <conditionalFormatting sqref="H49 E49">
    <cfRule type="expression" dxfId="4353" priority="4450">
      <formula>AND(ISLOGICAL(#REF!),#REF!=FALSE)</formula>
    </cfRule>
  </conditionalFormatting>
  <conditionalFormatting sqref="H49 E49">
    <cfRule type="expression" dxfId="4352" priority="4449">
      <formula>AND(ISLOGICAL(#REF!),#REF!=FALSE)</formula>
    </cfRule>
  </conditionalFormatting>
  <conditionalFormatting sqref="H50 E50">
    <cfRule type="expression" dxfId="4351" priority="4448">
      <formula>AND(ISLOGICAL(#REF!),#REF!=FALSE)</formula>
    </cfRule>
  </conditionalFormatting>
  <conditionalFormatting sqref="H50">
    <cfRule type="expression" dxfId="4350" priority="4447">
      <formula>AND(ISLOGICAL(#REF!),#REF!=FALSE)</formula>
    </cfRule>
  </conditionalFormatting>
  <conditionalFormatting sqref="H50 E50">
    <cfRule type="expression" dxfId="4349" priority="4446">
      <formula>AND(ISLOGICAL(#REF!),#REF!=FALSE)</formula>
    </cfRule>
  </conditionalFormatting>
  <conditionalFormatting sqref="E50 H50">
    <cfRule type="expression" dxfId="4348" priority="4445">
      <formula>AND(ISLOGICAL(#REF!),#REF!=FALSE)</formula>
    </cfRule>
  </conditionalFormatting>
  <conditionalFormatting sqref="H50 E50">
    <cfRule type="expression" dxfId="4347" priority="4444">
      <formula>AND(ISLOGICAL(#REF!),#REF!=FALSE)</formula>
    </cfRule>
  </conditionalFormatting>
  <conditionalFormatting sqref="H50 E50">
    <cfRule type="expression" dxfId="4346" priority="4443">
      <formula>AND(ISLOGICAL(#REF!),#REF!=FALSE)</formula>
    </cfRule>
  </conditionalFormatting>
  <conditionalFormatting sqref="H50 E50">
    <cfRule type="expression" dxfId="4345" priority="4442">
      <formula>AND(ISLOGICAL(#REF!),#REF!=FALSE)</formula>
    </cfRule>
  </conditionalFormatting>
  <conditionalFormatting sqref="H53 E53">
    <cfRule type="expression" dxfId="4344" priority="4441">
      <formula>AND(ISLOGICAL(#REF!),#REF!=FALSE)</formula>
    </cfRule>
  </conditionalFormatting>
  <conditionalFormatting sqref="H53">
    <cfRule type="expression" dxfId="4343" priority="4440">
      <formula>AND(ISLOGICAL(#REF!),#REF!=FALSE)</formula>
    </cfRule>
  </conditionalFormatting>
  <conditionalFormatting sqref="H53 E53">
    <cfRule type="expression" dxfId="4342" priority="4439">
      <formula>AND(ISLOGICAL(#REF!),#REF!=FALSE)</formula>
    </cfRule>
  </conditionalFormatting>
  <conditionalFormatting sqref="E53 H53">
    <cfRule type="expression" dxfId="4341" priority="4438">
      <formula>AND(ISLOGICAL(#REF!),#REF!=FALSE)</formula>
    </cfRule>
  </conditionalFormatting>
  <conditionalFormatting sqref="H53 E53">
    <cfRule type="expression" dxfId="4340" priority="4437">
      <formula>AND(ISLOGICAL(#REF!),#REF!=FALSE)</formula>
    </cfRule>
  </conditionalFormatting>
  <conditionalFormatting sqref="H53 E53">
    <cfRule type="expression" dxfId="4339" priority="4436">
      <formula>AND(ISLOGICAL(#REF!),#REF!=FALSE)</formula>
    </cfRule>
  </conditionalFormatting>
  <conditionalFormatting sqref="H53 E53">
    <cfRule type="expression" dxfId="4338" priority="4435">
      <formula>AND(ISLOGICAL(#REF!),#REF!=FALSE)</formula>
    </cfRule>
  </conditionalFormatting>
  <conditionalFormatting sqref="H54 E54">
    <cfRule type="expression" dxfId="4337" priority="4434">
      <formula>AND(ISLOGICAL(#REF!),#REF!=FALSE)</formula>
    </cfRule>
  </conditionalFormatting>
  <conditionalFormatting sqref="H54">
    <cfRule type="expression" dxfId="4336" priority="4433">
      <formula>AND(ISLOGICAL(#REF!),#REF!=FALSE)</formula>
    </cfRule>
  </conditionalFormatting>
  <conditionalFormatting sqref="H54 E54">
    <cfRule type="expression" dxfId="4335" priority="4432">
      <formula>AND(ISLOGICAL(#REF!),#REF!=FALSE)</formula>
    </cfRule>
  </conditionalFormatting>
  <conditionalFormatting sqref="E54 H54">
    <cfRule type="expression" dxfId="4334" priority="4431">
      <formula>AND(ISLOGICAL(#REF!),#REF!=FALSE)</formula>
    </cfRule>
  </conditionalFormatting>
  <conditionalFormatting sqref="H54 E54">
    <cfRule type="expression" dxfId="4333" priority="4430">
      <formula>AND(ISLOGICAL(#REF!),#REF!=FALSE)</formula>
    </cfRule>
  </conditionalFormatting>
  <conditionalFormatting sqref="H54 E54">
    <cfRule type="expression" dxfId="4332" priority="4429">
      <formula>AND(ISLOGICAL(#REF!),#REF!=FALSE)</formula>
    </cfRule>
  </conditionalFormatting>
  <conditionalFormatting sqref="H54 E54">
    <cfRule type="expression" dxfId="4331" priority="4428">
      <formula>AND(ISLOGICAL(#REF!),#REF!=FALSE)</formula>
    </cfRule>
  </conditionalFormatting>
  <conditionalFormatting sqref="H55 E55">
    <cfRule type="expression" dxfId="4330" priority="4427">
      <formula>AND(ISLOGICAL(#REF!),#REF!=FALSE)</formula>
    </cfRule>
  </conditionalFormatting>
  <conditionalFormatting sqref="H55">
    <cfRule type="expression" dxfId="4329" priority="4426">
      <formula>AND(ISLOGICAL(#REF!),#REF!=FALSE)</formula>
    </cfRule>
  </conditionalFormatting>
  <conditionalFormatting sqref="H55 E55">
    <cfRule type="expression" dxfId="4328" priority="4425">
      <formula>AND(ISLOGICAL(#REF!),#REF!=FALSE)</formula>
    </cfRule>
  </conditionalFormatting>
  <conditionalFormatting sqref="E55 H55">
    <cfRule type="expression" dxfId="4327" priority="4424">
      <formula>AND(ISLOGICAL(#REF!),#REF!=FALSE)</formula>
    </cfRule>
  </conditionalFormatting>
  <conditionalFormatting sqref="H55 E55">
    <cfRule type="expression" dxfId="4326" priority="4423">
      <formula>AND(ISLOGICAL(#REF!),#REF!=FALSE)</formula>
    </cfRule>
  </conditionalFormatting>
  <conditionalFormatting sqref="H55 E55">
    <cfRule type="expression" dxfId="4325" priority="4422">
      <formula>AND(ISLOGICAL(#REF!),#REF!=FALSE)</formula>
    </cfRule>
  </conditionalFormatting>
  <conditionalFormatting sqref="H55 E55">
    <cfRule type="expression" dxfId="4324" priority="4421">
      <formula>AND(ISLOGICAL(#REF!),#REF!=FALSE)</formula>
    </cfRule>
  </conditionalFormatting>
  <conditionalFormatting sqref="H56 E56">
    <cfRule type="expression" dxfId="4323" priority="4420">
      <formula>AND(ISLOGICAL(#REF!),#REF!=FALSE)</formula>
    </cfRule>
  </conditionalFormatting>
  <conditionalFormatting sqref="H56">
    <cfRule type="expression" dxfId="4322" priority="4419">
      <formula>AND(ISLOGICAL(#REF!),#REF!=FALSE)</formula>
    </cfRule>
  </conditionalFormatting>
  <conditionalFormatting sqref="H56 E56">
    <cfRule type="expression" dxfId="4321" priority="4418">
      <formula>AND(ISLOGICAL(#REF!),#REF!=FALSE)</formula>
    </cfRule>
  </conditionalFormatting>
  <conditionalFormatting sqref="E56 H56">
    <cfRule type="expression" dxfId="4320" priority="4417">
      <formula>AND(ISLOGICAL(#REF!),#REF!=FALSE)</formula>
    </cfRule>
  </conditionalFormatting>
  <conditionalFormatting sqref="H56 E56">
    <cfRule type="expression" dxfId="4319" priority="4416">
      <formula>AND(ISLOGICAL(#REF!),#REF!=FALSE)</formula>
    </cfRule>
  </conditionalFormatting>
  <conditionalFormatting sqref="H56 E56">
    <cfRule type="expression" dxfId="4318" priority="4415">
      <formula>AND(ISLOGICAL(#REF!),#REF!=FALSE)</formula>
    </cfRule>
  </conditionalFormatting>
  <conditionalFormatting sqref="H56 E56">
    <cfRule type="expression" dxfId="4317" priority="4414">
      <formula>AND(ISLOGICAL(#REF!),#REF!=FALSE)</formula>
    </cfRule>
  </conditionalFormatting>
  <conditionalFormatting sqref="H57 E57 E64 H64">
    <cfRule type="expression" dxfId="4316" priority="4413">
      <formula>AND(ISLOGICAL(#REF!),#REF!=FALSE)</formula>
    </cfRule>
  </conditionalFormatting>
  <conditionalFormatting sqref="H57 H64">
    <cfRule type="expression" dxfId="4315" priority="4412">
      <formula>AND(ISLOGICAL(#REF!),#REF!=FALSE)</formula>
    </cfRule>
  </conditionalFormatting>
  <conditionalFormatting sqref="H57 E57 E64 H64">
    <cfRule type="expression" dxfId="4314" priority="4411">
      <formula>AND(ISLOGICAL(#REF!),#REF!=FALSE)</formula>
    </cfRule>
  </conditionalFormatting>
  <conditionalFormatting sqref="E57 H57 H64 E64">
    <cfRule type="expression" dxfId="4313" priority="4410">
      <formula>AND(ISLOGICAL(#REF!),#REF!=FALSE)</formula>
    </cfRule>
  </conditionalFormatting>
  <conditionalFormatting sqref="H57 E57 E64 H64">
    <cfRule type="expression" dxfId="4312" priority="4409">
      <formula>AND(ISLOGICAL(#REF!),#REF!=FALSE)</formula>
    </cfRule>
  </conditionalFormatting>
  <conditionalFormatting sqref="H57 E57 E64 H64">
    <cfRule type="expression" dxfId="4311" priority="4408">
      <formula>AND(ISLOGICAL(#REF!),#REF!=FALSE)</formula>
    </cfRule>
  </conditionalFormatting>
  <conditionalFormatting sqref="H57 E57 E64 H64">
    <cfRule type="expression" dxfId="4310" priority="4407">
      <formula>AND(ISLOGICAL(#REF!),#REF!=FALSE)</formula>
    </cfRule>
  </conditionalFormatting>
  <conditionalFormatting sqref="H62 E62">
    <cfRule type="expression" dxfId="4309" priority="4406">
      <formula>AND(ISLOGICAL(#REF!),#REF!=FALSE)</formula>
    </cfRule>
  </conditionalFormatting>
  <conditionalFormatting sqref="H62">
    <cfRule type="expression" dxfId="4308" priority="4405">
      <formula>AND(ISLOGICAL(#REF!),#REF!=FALSE)</formula>
    </cfRule>
  </conditionalFormatting>
  <conditionalFormatting sqref="H62 E62">
    <cfRule type="expression" dxfId="4307" priority="4404">
      <formula>AND(ISLOGICAL(#REF!),#REF!=FALSE)</formula>
    </cfRule>
  </conditionalFormatting>
  <conditionalFormatting sqref="E62 H62">
    <cfRule type="expression" dxfId="4306" priority="4403">
      <formula>AND(ISLOGICAL(#REF!),#REF!=FALSE)</formula>
    </cfRule>
  </conditionalFormatting>
  <conditionalFormatting sqref="H62 E62">
    <cfRule type="expression" dxfId="4305" priority="4402">
      <formula>AND(ISLOGICAL(#REF!),#REF!=FALSE)</formula>
    </cfRule>
  </conditionalFormatting>
  <conditionalFormatting sqref="H62 E62">
    <cfRule type="expression" dxfId="4304" priority="4401">
      <formula>AND(ISLOGICAL(#REF!),#REF!=FALSE)</formula>
    </cfRule>
  </conditionalFormatting>
  <conditionalFormatting sqref="H62 E62">
    <cfRule type="expression" dxfId="4303" priority="4400">
      <formula>AND(ISLOGICAL(#REF!),#REF!=FALSE)</formula>
    </cfRule>
  </conditionalFormatting>
  <conditionalFormatting sqref="H63 E63">
    <cfRule type="expression" dxfId="4302" priority="4399">
      <formula>AND(ISLOGICAL(#REF!),#REF!=FALSE)</formula>
    </cfRule>
  </conditionalFormatting>
  <conditionalFormatting sqref="H63">
    <cfRule type="expression" dxfId="4301" priority="4398">
      <formula>AND(ISLOGICAL(#REF!),#REF!=FALSE)</formula>
    </cfRule>
  </conditionalFormatting>
  <conditionalFormatting sqref="H63 E63">
    <cfRule type="expression" dxfId="4300" priority="4397">
      <formula>AND(ISLOGICAL(#REF!),#REF!=FALSE)</formula>
    </cfRule>
  </conditionalFormatting>
  <conditionalFormatting sqref="E63 H63">
    <cfRule type="expression" dxfId="4299" priority="4396">
      <formula>AND(ISLOGICAL(#REF!),#REF!=FALSE)</formula>
    </cfRule>
  </conditionalFormatting>
  <conditionalFormatting sqref="H63 E63">
    <cfRule type="expression" dxfId="4298" priority="4395">
      <formula>AND(ISLOGICAL(#REF!),#REF!=FALSE)</formula>
    </cfRule>
  </conditionalFormatting>
  <conditionalFormatting sqref="H63 E63">
    <cfRule type="expression" dxfId="4297" priority="4394">
      <formula>AND(ISLOGICAL(#REF!),#REF!=FALSE)</formula>
    </cfRule>
  </conditionalFormatting>
  <conditionalFormatting sqref="H63 E63">
    <cfRule type="expression" dxfId="4296" priority="4393">
      <formula>AND(ISLOGICAL(#REF!),#REF!=FALSE)</formula>
    </cfRule>
  </conditionalFormatting>
  <conditionalFormatting sqref="E65 H65">
    <cfRule type="expression" dxfId="4295" priority="4392">
      <formula>AND(ISLOGICAL(#REF!),#REF!=FALSE)</formula>
    </cfRule>
  </conditionalFormatting>
  <conditionalFormatting sqref="H65">
    <cfRule type="expression" dxfId="4294" priority="4391">
      <formula>AND(ISLOGICAL(#REF!),#REF!=FALSE)</formula>
    </cfRule>
  </conditionalFormatting>
  <conditionalFormatting sqref="E65 H65">
    <cfRule type="expression" dxfId="4293" priority="4390">
      <formula>AND(ISLOGICAL(#REF!),#REF!=FALSE)</formula>
    </cfRule>
  </conditionalFormatting>
  <conditionalFormatting sqref="H65 E65">
    <cfRule type="expression" dxfId="4292" priority="4389">
      <formula>AND(ISLOGICAL(#REF!),#REF!=FALSE)</formula>
    </cfRule>
  </conditionalFormatting>
  <conditionalFormatting sqref="E65 H65">
    <cfRule type="expression" dxfId="4291" priority="4388">
      <formula>AND(ISLOGICAL(#REF!),#REF!=FALSE)</formula>
    </cfRule>
  </conditionalFormatting>
  <conditionalFormatting sqref="E65 H65">
    <cfRule type="expression" dxfId="4290" priority="4387">
      <formula>AND(ISLOGICAL(#REF!),#REF!=FALSE)</formula>
    </cfRule>
  </conditionalFormatting>
  <conditionalFormatting sqref="E65 H65">
    <cfRule type="expression" dxfId="4289" priority="4386">
      <formula>AND(ISLOGICAL(#REF!),#REF!=FALSE)</formula>
    </cfRule>
  </conditionalFormatting>
  <conditionalFormatting sqref="E66 H66">
    <cfRule type="expression" dxfId="4288" priority="4385">
      <formula>AND(ISLOGICAL(#REF!),#REF!=FALSE)</formula>
    </cfRule>
  </conditionalFormatting>
  <conditionalFormatting sqref="H66">
    <cfRule type="expression" dxfId="4287" priority="4384">
      <formula>AND(ISLOGICAL(#REF!),#REF!=FALSE)</formula>
    </cfRule>
  </conditionalFormatting>
  <conditionalFormatting sqref="E66 H66">
    <cfRule type="expression" dxfId="4286" priority="4383">
      <formula>AND(ISLOGICAL(#REF!),#REF!=FALSE)</formula>
    </cfRule>
  </conditionalFormatting>
  <conditionalFormatting sqref="H66 E66">
    <cfRule type="expression" dxfId="4285" priority="4382">
      <formula>AND(ISLOGICAL(#REF!),#REF!=FALSE)</formula>
    </cfRule>
  </conditionalFormatting>
  <conditionalFormatting sqref="E66 H66">
    <cfRule type="expression" dxfId="4284" priority="4381">
      <formula>AND(ISLOGICAL(#REF!),#REF!=FALSE)</formula>
    </cfRule>
  </conditionalFormatting>
  <conditionalFormatting sqref="E66 H66">
    <cfRule type="expression" dxfId="4283" priority="4380">
      <formula>AND(ISLOGICAL(#REF!),#REF!=FALSE)</formula>
    </cfRule>
  </conditionalFormatting>
  <conditionalFormatting sqref="E66 H66">
    <cfRule type="expression" dxfId="4282" priority="4379">
      <formula>AND(ISLOGICAL(#REF!),#REF!=FALSE)</formula>
    </cfRule>
  </conditionalFormatting>
  <conditionalFormatting sqref="H67 E67">
    <cfRule type="expression" dxfId="4281" priority="4378">
      <formula>AND(ISLOGICAL(#REF!),#REF!=FALSE)</formula>
    </cfRule>
  </conditionalFormatting>
  <conditionalFormatting sqref="H67">
    <cfRule type="expression" dxfId="4280" priority="4377">
      <formula>AND(ISLOGICAL(#REF!),#REF!=FALSE)</formula>
    </cfRule>
  </conditionalFormatting>
  <conditionalFormatting sqref="H67 E67">
    <cfRule type="expression" dxfId="4279" priority="4376">
      <formula>AND(ISLOGICAL(#REF!),#REF!=FALSE)</formula>
    </cfRule>
  </conditionalFormatting>
  <conditionalFormatting sqref="E67 H67">
    <cfRule type="expression" dxfId="4278" priority="4375">
      <formula>AND(ISLOGICAL(#REF!),#REF!=FALSE)</formula>
    </cfRule>
  </conditionalFormatting>
  <conditionalFormatting sqref="H67 E67">
    <cfRule type="expression" dxfId="4277" priority="4374">
      <formula>AND(ISLOGICAL(#REF!),#REF!=FALSE)</formula>
    </cfRule>
  </conditionalFormatting>
  <conditionalFormatting sqref="H67 E67">
    <cfRule type="expression" dxfId="4276" priority="4373">
      <formula>AND(ISLOGICAL(#REF!),#REF!=FALSE)</formula>
    </cfRule>
  </conditionalFormatting>
  <conditionalFormatting sqref="H67 E67">
    <cfRule type="expression" dxfId="4275" priority="4372">
      <formula>AND(ISLOGICAL(#REF!),#REF!=FALSE)</formula>
    </cfRule>
  </conditionalFormatting>
  <conditionalFormatting sqref="E65:E71 H65:H71">
    <cfRule type="expression" dxfId="4274" priority="4371">
      <formula>AND(ISLOGICAL(#REF!),#REF!=FALSE)</formula>
    </cfRule>
  </conditionalFormatting>
  <conditionalFormatting sqref="H65:H71">
    <cfRule type="expression" dxfId="4273" priority="4370">
      <formula>AND(ISLOGICAL(#REF!),#REF!=FALSE)</formula>
    </cfRule>
  </conditionalFormatting>
  <conditionalFormatting sqref="E65:E71 H65:H71">
    <cfRule type="expression" dxfId="4272" priority="4369">
      <formula>AND(ISLOGICAL(#REF!),#REF!=FALSE)</formula>
    </cfRule>
  </conditionalFormatting>
  <conditionalFormatting sqref="E65:E71 H65:H71">
    <cfRule type="expression" dxfId="4271" priority="4368">
      <formula>AND(ISLOGICAL(#REF!),#REF!=FALSE)</formula>
    </cfRule>
  </conditionalFormatting>
  <conditionalFormatting sqref="E65:E71 H65:H71">
    <cfRule type="expression" dxfId="4270" priority="4367">
      <formula>AND(ISLOGICAL(#REF!),#REF!=FALSE)</formula>
    </cfRule>
  </conditionalFormatting>
  <conditionalFormatting sqref="E65:E71 H65:H71">
    <cfRule type="expression" dxfId="4269" priority="4366">
      <formula>AND(ISLOGICAL(#REF!),#REF!=FALSE)</formula>
    </cfRule>
  </conditionalFormatting>
  <conditionalFormatting sqref="E65:E71 H65:H71">
    <cfRule type="expression" dxfId="4268" priority="4365">
      <formula>AND(ISLOGICAL(#REF!),#REF!=FALSE)</formula>
    </cfRule>
  </conditionalFormatting>
  <conditionalFormatting sqref="E65:E71 H65:H71">
    <cfRule type="expression" dxfId="4267" priority="4364">
      <formula>AND(ISLOGICAL(#REF!),#REF!=FALSE)</formula>
    </cfRule>
  </conditionalFormatting>
  <conditionalFormatting sqref="H65:H71">
    <cfRule type="expression" dxfId="4266" priority="4363">
      <formula>AND(ISLOGICAL(#REF!),#REF!=FALSE)</formula>
    </cfRule>
  </conditionalFormatting>
  <conditionalFormatting sqref="E65:E71 H65:H71">
    <cfRule type="expression" dxfId="4265" priority="4362">
      <formula>AND(ISLOGICAL(#REF!),#REF!=FALSE)</formula>
    </cfRule>
  </conditionalFormatting>
  <conditionalFormatting sqref="E65:E71 H65:H71">
    <cfRule type="expression" dxfId="4264" priority="4361">
      <formula>AND(ISLOGICAL(#REF!),#REF!=FALSE)</formula>
    </cfRule>
  </conditionalFormatting>
  <conditionalFormatting sqref="E65:E71 H65:H71">
    <cfRule type="expression" dxfId="4263" priority="4360">
      <formula>AND(ISLOGICAL(#REF!),#REF!=FALSE)</formula>
    </cfRule>
  </conditionalFormatting>
  <conditionalFormatting sqref="E65:E71 H65:H71">
    <cfRule type="expression" dxfId="4262" priority="4359">
      <formula>AND(ISLOGICAL(#REF!),#REF!=FALSE)</formula>
    </cfRule>
  </conditionalFormatting>
  <conditionalFormatting sqref="E65:E71 H65:H71">
    <cfRule type="expression" dxfId="4261" priority="4358">
      <formula>AND(ISLOGICAL(#REF!),#REF!=FALSE)</formula>
    </cfRule>
  </conditionalFormatting>
  <conditionalFormatting sqref="H43">
    <cfRule type="expression" dxfId="4260" priority="4357">
      <formula>AND(ISLOGICAL(#REF!),#REF!=FALSE)</formula>
    </cfRule>
  </conditionalFormatting>
  <conditionalFormatting sqref="H43">
    <cfRule type="expression" dxfId="4259" priority="4356">
      <formula>AND(ISLOGICAL(#REF!),#REF!=FALSE)</formula>
    </cfRule>
  </conditionalFormatting>
  <conditionalFormatting sqref="H42:H71">
    <cfRule type="expression" dxfId="4258" priority="4355">
      <formula>AND(ISLOGICAL(#REF!),#REF!=FALSE)</formula>
    </cfRule>
  </conditionalFormatting>
  <conditionalFormatting sqref="H42:H71">
    <cfRule type="expression" dxfId="4257" priority="4354">
      <formula>AND(ISLOGICAL(#REF!),#REF!=FALSE)</formula>
    </cfRule>
  </conditionalFormatting>
  <conditionalFormatting sqref="D69">
    <cfRule type="expression" dxfId="4256" priority="4353">
      <formula>AND(ISLOGICAL(#REF!),#REF!=FALSE)</formula>
    </cfRule>
  </conditionalFormatting>
  <conditionalFormatting sqref="E69">
    <cfRule type="expression" dxfId="4255" priority="4352">
      <formula>AND(ISLOGICAL(#REF!),#REF!=FALSE)</formula>
    </cfRule>
  </conditionalFormatting>
  <conditionalFormatting sqref="E69">
    <cfRule type="expression" dxfId="4254" priority="4351">
      <formula>AND(ISLOGICAL(#REF!),#REF!=FALSE)</formula>
    </cfRule>
  </conditionalFormatting>
  <conditionalFormatting sqref="E69 H69">
    <cfRule type="expression" dxfId="4253" priority="4350">
      <formula>AND(ISLOGICAL(#REF!),#REF!=FALSE)</formula>
    </cfRule>
  </conditionalFormatting>
  <conditionalFormatting sqref="H69">
    <cfRule type="expression" dxfId="4252" priority="4349">
      <formula>AND(ISLOGICAL(#REF!),#REF!=FALSE)</formula>
    </cfRule>
  </conditionalFormatting>
  <conditionalFormatting sqref="E69 H69">
    <cfRule type="expression" dxfId="4251" priority="4348">
      <formula>AND(ISLOGICAL(#REF!),#REF!=FALSE)</formula>
    </cfRule>
  </conditionalFormatting>
  <conditionalFormatting sqref="E69 H69">
    <cfRule type="expression" dxfId="4250" priority="4347">
      <formula>AND(ISLOGICAL(#REF!),#REF!=FALSE)</formula>
    </cfRule>
  </conditionalFormatting>
  <conditionalFormatting sqref="E69 H69">
    <cfRule type="expression" dxfId="4249" priority="4346">
      <formula>AND(ISLOGICAL(#REF!),#REF!=FALSE)</formula>
    </cfRule>
  </conditionalFormatting>
  <conditionalFormatting sqref="E69 H69">
    <cfRule type="expression" dxfId="4248" priority="4345">
      <formula>AND(ISLOGICAL(#REF!),#REF!=FALSE)</formula>
    </cfRule>
  </conditionalFormatting>
  <conditionalFormatting sqref="E69 H69">
    <cfRule type="expression" dxfId="4247" priority="4344">
      <formula>AND(ISLOGICAL(#REF!),#REF!=FALSE)</formula>
    </cfRule>
  </conditionalFormatting>
  <conditionalFormatting sqref="E69 H69">
    <cfRule type="expression" dxfId="4246" priority="4343">
      <formula>AND(ISLOGICAL(#REF!),#REF!=FALSE)</formula>
    </cfRule>
  </conditionalFormatting>
  <conditionalFormatting sqref="H69">
    <cfRule type="expression" dxfId="4245" priority="4342">
      <formula>AND(ISLOGICAL(#REF!),#REF!=FALSE)</formula>
    </cfRule>
  </conditionalFormatting>
  <conditionalFormatting sqref="E69 H69">
    <cfRule type="expression" dxfId="4244" priority="4341">
      <formula>AND(ISLOGICAL(#REF!),#REF!=FALSE)</formula>
    </cfRule>
  </conditionalFormatting>
  <conditionalFormatting sqref="E69 H69">
    <cfRule type="expression" dxfId="4243" priority="4340">
      <formula>AND(ISLOGICAL(#REF!),#REF!=FALSE)</formula>
    </cfRule>
  </conditionalFormatting>
  <conditionalFormatting sqref="E69 H69">
    <cfRule type="expression" dxfId="4242" priority="4339">
      <formula>AND(ISLOGICAL(#REF!),#REF!=FALSE)</formula>
    </cfRule>
  </conditionalFormatting>
  <conditionalFormatting sqref="E69 H69">
    <cfRule type="expression" dxfId="4241" priority="4338">
      <formula>AND(ISLOGICAL(#REF!),#REF!=FALSE)</formula>
    </cfRule>
  </conditionalFormatting>
  <conditionalFormatting sqref="E69 H69">
    <cfRule type="expression" dxfId="4240" priority="4337">
      <formula>AND(ISLOGICAL(#REF!),#REF!=FALSE)</formula>
    </cfRule>
  </conditionalFormatting>
  <conditionalFormatting sqref="E69 H69">
    <cfRule type="expression" dxfId="4239" priority="4336">
      <formula>AND(ISLOGICAL(#REF!),#REF!=FALSE)</formula>
    </cfRule>
  </conditionalFormatting>
  <conditionalFormatting sqref="H69">
    <cfRule type="expression" dxfId="4238" priority="4335">
      <formula>AND(ISLOGICAL(#REF!),#REF!=FALSE)</formula>
    </cfRule>
  </conditionalFormatting>
  <conditionalFormatting sqref="E69 H69">
    <cfRule type="expression" dxfId="4237" priority="4334">
      <formula>AND(ISLOGICAL(#REF!),#REF!=FALSE)</formula>
    </cfRule>
  </conditionalFormatting>
  <conditionalFormatting sqref="E69 H69">
    <cfRule type="expression" dxfId="4236" priority="4333">
      <formula>AND(ISLOGICAL(#REF!),#REF!=FALSE)</formula>
    </cfRule>
  </conditionalFormatting>
  <conditionalFormatting sqref="E69 H69">
    <cfRule type="expression" dxfId="4235" priority="4332">
      <formula>AND(ISLOGICAL(#REF!),#REF!=FALSE)</formula>
    </cfRule>
  </conditionalFormatting>
  <conditionalFormatting sqref="E69 H69">
    <cfRule type="expression" dxfId="4234" priority="4331">
      <formula>AND(ISLOGICAL(#REF!),#REF!=FALSE)</formula>
    </cfRule>
  </conditionalFormatting>
  <conditionalFormatting sqref="E69 H69">
    <cfRule type="expression" dxfId="4233" priority="4330">
      <formula>AND(ISLOGICAL(#REF!),#REF!=FALSE)</formula>
    </cfRule>
  </conditionalFormatting>
  <conditionalFormatting sqref="E69 H69">
    <cfRule type="expression" dxfId="4232" priority="4329">
      <formula>AND(ISLOGICAL(#REF!),#REF!=FALSE)</formula>
    </cfRule>
  </conditionalFormatting>
  <conditionalFormatting sqref="H69">
    <cfRule type="expression" dxfId="4231" priority="4328">
      <formula>AND(ISLOGICAL(#REF!),#REF!=FALSE)</formula>
    </cfRule>
  </conditionalFormatting>
  <conditionalFormatting sqref="E69 H69">
    <cfRule type="expression" dxfId="4230" priority="4327">
      <formula>AND(ISLOGICAL(#REF!),#REF!=FALSE)</formula>
    </cfRule>
  </conditionalFormatting>
  <conditionalFormatting sqref="E69 H69">
    <cfRule type="expression" dxfId="4229" priority="4326">
      <formula>AND(ISLOGICAL(#REF!),#REF!=FALSE)</formula>
    </cfRule>
  </conditionalFormatting>
  <conditionalFormatting sqref="E69 H69">
    <cfRule type="expression" dxfId="4228" priority="4325">
      <formula>AND(ISLOGICAL(#REF!),#REF!=FALSE)</formula>
    </cfRule>
  </conditionalFormatting>
  <conditionalFormatting sqref="E69 H69">
    <cfRule type="expression" dxfId="4227" priority="4324">
      <formula>AND(ISLOGICAL(#REF!),#REF!=FALSE)</formula>
    </cfRule>
  </conditionalFormatting>
  <conditionalFormatting sqref="E69 H69">
    <cfRule type="expression" dxfId="4226" priority="4323">
      <formula>AND(ISLOGICAL(#REF!),#REF!=FALSE)</formula>
    </cfRule>
  </conditionalFormatting>
  <conditionalFormatting sqref="H69">
    <cfRule type="expression" dxfId="4225" priority="4322">
      <formula>AND(ISLOGICAL(#REF!),#REF!=FALSE)</formula>
    </cfRule>
  </conditionalFormatting>
  <conditionalFormatting sqref="H69">
    <cfRule type="expression" dxfId="4224" priority="4321">
      <formula>AND(ISLOGICAL(#REF!),#REF!=FALSE)</formula>
    </cfRule>
  </conditionalFormatting>
  <conditionalFormatting sqref="E72 H72">
    <cfRule type="expression" dxfId="4223" priority="4320">
      <formula>AND(ISLOGICAL(#REF!),#REF!=FALSE)</formula>
    </cfRule>
  </conditionalFormatting>
  <conditionalFormatting sqref="E72 H72">
    <cfRule type="expression" dxfId="4222" priority="4319">
      <formula>AND(ISLOGICAL(#REF!),#REF!=FALSE)</formula>
    </cfRule>
  </conditionalFormatting>
  <conditionalFormatting sqref="E72 H72">
    <cfRule type="expression" dxfId="4221" priority="4318">
      <formula>AND(ISLOGICAL(#REF!),#REF!=FALSE)</formula>
    </cfRule>
  </conditionalFormatting>
  <conditionalFormatting sqref="E72 H72">
    <cfRule type="expression" dxfId="4220" priority="4317">
      <formula>AND(ISLOGICAL(#REF!),#REF!=FALSE)</formula>
    </cfRule>
  </conditionalFormatting>
  <conditionalFormatting sqref="E72 H72">
    <cfRule type="expression" dxfId="4219" priority="4316">
      <formula>AND(ISLOGICAL(#REF!),#REF!=FALSE)</formula>
    </cfRule>
  </conditionalFormatting>
  <conditionalFormatting sqref="E72 H72">
    <cfRule type="expression" dxfId="4218" priority="4315">
      <formula>AND(ISLOGICAL(#REF!),#REF!=FALSE)</formula>
    </cfRule>
  </conditionalFormatting>
  <conditionalFormatting sqref="E72 H72">
    <cfRule type="expression" dxfId="4217" priority="4314">
      <formula>AND(ISLOGICAL(#REF!),#REF!=FALSE)</formula>
    </cfRule>
  </conditionalFormatting>
  <conditionalFormatting sqref="E72 H72">
    <cfRule type="expression" dxfId="4216" priority="4313">
      <formula>AND(ISLOGICAL(#REF!),#REF!=FALSE)</formula>
    </cfRule>
  </conditionalFormatting>
  <conditionalFormatting sqref="E72 H72">
    <cfRule type="expression" dxfId="4215" priority="4312">
      <formula>AND(ISLOGICAL(#REF!),#REF!=FALSE)</formula>
    </cfRule>
  </conditionalFormatting>
  <conditionalFormatting sqref="H72 E72">
    <cfRule type="expression" dxfId="4214" priority="4311">
      <formula>AND(ISLOGICAL(#REF!),#REF!=FALSE)</formula>
    </cfRule>
  </conditionalFormatting>
  <conditionalFormatting sqref="E72 H72">
    <cfRule type="expression" dxfId="4213" priority="4310">
      <formula>AND(ISLOGICAL(#REF!),#REF!=FALSE)</formula>
    </cfRule>
  </conditionalFormatting>
  <conditionalFormatting sqref="E72 H72">
    <cfRule type="expression" dxfId="4212" priority="4309">
      <formula>AND(ISLOGICAL(#REF!),#REF!=FALSE)</formula>
    </cfRule>
  </conditionalFormatting>
  <conditionalFormatting sqref="E72 H72">
    <cfRule type="expression" dxfId="4211" priority="4308">
      <formula>AND(ISLOGICAL(#REF!),#REF!=FALSE)</formula>
    </cfRule>
  </conditionalFormatting>
  <conditionalFormatting sqref="E72 H72">
    <cfRule type="expression" dxfId="4210" priority="4307">
      <formula>AND(ISLOGICAL(#REF!),#REF!=FALSE)</formula>
    </cfRule>
  </conditionalFormatting>
  <conditionalFormatting sqref="E72 H72">
    <cfRule type="expression" dxfId="4209" priority="4306">
      <formula>AND(ISLOGICAL(#REF!),#REF!=FALSE)</formula>
    </cfRule>
  </conditionalFormatting>
  <conditionalFormatting sqref="E72 H72">
    <cfRule type="expression" dxfId="4208" priority="4305">
      <formula>AND(ISLOGICAL(#REF!),#REF!=FALSE)</formula>
    </cfRule>
  </conditionalFormatting>
  <conditionalFormatting sqref="E72 H72">
    <cfRule type="expression" dxfId="4207" priority="4304">
      <formula>AND(ISLOGICAL(#REF!),#REF!=FALSE)</formula>
    </cfRule>
  </conditionalFormatting>
  <conditionalFormatting sqref="E72 H72">
    <cfRule type="expression" dxfId="4206" priority="4303">
      <formula>AND(ISLOGICAL(#REF!),#REF!=FALSE)</formula>
    </cfRule>
  </conditionalFormatting>
  <conditionalFormatting sqref="E72">
    <cfRule type="expression" dxfId="4205" priority="4302">
      <formula>AND(ISLOGICAL(#REF!),#REF!=FALSE)</formula>
    </cfRule>
  </conditionalFormatting>
  <conditionalFormatting sqref="E72">
    <cfRule type="expression" dxfId="4204" priority="4301">
      <formula>AND(ISLOGICAL(#REF!),#REF!=FALSE)</formula>
    </cfRule>
  </conditionalFormatting>
  <conditionalFormatting sqref="E72 H72">
    <cfRule type="expression" dxfId="4203" priority="4300">
      <formula>AND(ISLOGICAL(#REF!),#REF!=FALSE)</formula>
    </cfRule>
  </conditionalFormatting>
  <conditionalFormatting sqref="H72">
    <cfRule type="expression" dxfId="4202" priority="4299">
      <formula>AND(ISLOGICAL(#REF!),#REF!=FALSE)</formula>
    </cfRule>
  </conditionalFormatting>
  <conditionalFormatting sqref="E72 H72">
    <cfRule type="expression" dxfId="4201" priority="4298">
      <formula>AND(ISLOGICAL(#REF!),#REF!=FALSE)</formula>
    </cfRule>
  </conditionalFormatting>
  <conditionalFormatting sqref="E72 H72">
    <cfRule type="expression" dxfId="4200" priority="4297">
      <formula>AND(ISLOGICAL(#REF!),#REF!=FALSE)</formula>
    </cfRule>
  </conditionalFormatting>
  <conditionalFormatting sqref="E72 H72">
    <cfRule type="expression" dxfId="4199" priority="4296">
      <formula>AND(ISLOGICAL(#REF!),#REF!=FALSE)</formula>
    </cfRule>
  </conditionalFormatting>
  <conditionalFormatting sqref="E72 H72">
    <cfRule type="expression" dxfId="4198" priority="4295">
      <formula>AND(ISLOGICAL(#REF!),#REF!=FALSE)</formula>
    </cfRule>
  </conditionalFormatting>
  <conditionalFormatting sqref="E72 H72">
    <cfRule type="expression" dxfId="4197" priority="4294">
      <formula>AND(ISLOGICAL(#REF!),#REF!=FALSE)</formula>
    </cfRule>
  </conditionalFormatting>
  <conditionalFormatting sqref="E72 H72">
    <cfRule type="expression" dxfId="4196" priority="4293">
      <formula>AND(ISLOGICAL(#REF!),#REF!=FALSE)</formula>
    </cfRule>
  </conditionalFormatting>
  <conditionalFormatting sqref="H72">
    <cfRule type="expression" dxfId="4195" priority="4292">
      <formula>AND(ISLOGICAL(#REF!),#REF!=FALSE)</formula>
    </cfRule>
  </conditionalFormatting>
  <conditionalFormatting sqref="E72 H72">
    <cfRule type="expression" dxfId="4194" priority="4291">
      <formula>AND(ISLOGICAL(#REF!),#REF!=FALSE)</formula>
    </cfRule>
  </conditionalFormatting>
  <conditionalFormatting sqref="E72 H72">
    <cfRule type="expression" dxfId="4193" priority="4290">
      <formula>AND(ISLOGICAL(#REF!),#REF!=FALSE)</formula>
    </cfRule>
  </conditionalFormatting>
  <conditionalFormatting sqref="E72 H72">
    <cfRule type="expression" dxfId="4192" priority="4289">
      <formula>AND(ISLOGICAL(#REF!),#REF!=FALSE)</formula>
    </cfRule>
  </conditionalFormatting>
  <conditionalFormatting sqref="E72 H72">
    <cfRule type="expression" dxfId="4191" priority="4288">
      <formula>AND(ISLOGICAL(#REF!),#REF!=FALSE)</formula>
    </cfRule>
  </conditionalFormatting>
  <conditionalFormatting sqref="E72 H72">
    <cfRule type="expression" dxfId="4190" priority="4287">
      <formula>AND(ISLOGICAL(#REF!),#REF!=FALSE)</formula>
    </cfRule>
  </conditionalFormatting>
  <conditionalFormatting sqref="E72 H72">
    <cfRule type="expression" dxfId="4189" priority="4286">
      <formula>AND(ISLOGICAL(#REF!),#REF!=FALSE)</formula>
    </cfRule>
  </conditionalFormatting>
  <conditionalFormatting sqref="H72">
    <cfRule type="expression" dxfId="4188" priority="4285">
      <formula>AND(ISLOGICAL(#REF!),#REF!=FALSE)</formula>
    </cfRule>
  </conditionalFormatting>
  <conditionalFormatting sqref="E72 H72">
    <cfRule type="expression" dxfId="4187" priority="4284">
      <formula>AND(ISLOGICAL(#REF!),#REF!=FALSE)</formula>
    </cfRule>
  </conditionalFormatting>
  <conditionalFormatting sqref="E72 H72">
    <cfRule type="expression" dxfId="4186" priority="4283">
      <formula>AND(ISLOGICAL(#REF!),#REF!=FALSE)</formula>
    </cfRule>
  </conditionalFormatting>
  <conditionalFormatting sqref="E72 H72">
    <cfRule type="expression" dxfId="4185" priority="4282">
      <formula>AND(ISLOGICAL(#REF!),#REF!=FALSE)</formula>
    </cfRule>
  </conditionalFormatting>
  <conditionalFormatting sqref="E72 H72">
    <cfRule type="expression" dxfId="4184" priority="4281">
      <formula>AND(ISLOGICAL(#REF!),#REF!=FALSE)</formula>
    </cfRule>
  </conditionalFormatting>
  <conditionalFormatting sqref="E72 H72">
    <cfRule type="expression" dxfId="4183" priority="4280">
      <formula>AND(ISLOGICAL(#REF!),#REF!=FALSE)</formula>
    </cfRule>
  </conditionalFormatting>
  <conditionalFormatting sqref="E72 H72">
    <cfRule type="expression" dxfId="4182" priority="4279">
      <formula>AND(ISLOGICAL(#REF!),#REF!=FALSE)</formula>
    </cfRule>
  </conditionalFormatting>
  <conditionalFormatting sqref="H72">
    <cfRule type="expression" dxfId="4181" priority="4278">
      <formula>AND(ISLOGICAL(#REF!),#REF!=FALSE)</formula>
    </cfRule>
  </conditionalFormatting>
  <conditionalFormatting sqref="E72 H72">
    <cfRule type="expression" dxfId="4180" priority="4277">
      <formula>AND(ISLOGICAL(#REF!),#REF!=FALSE)</formula>
    </cfRule>
  </conditionalFormatting>
  <conditionalFormatting sqref="E72 H72">
    <cfRule type="expression" dxfId="4179" priority="4276">
      <formula>AND(ISLOGICAL(#REF!),#REF!=FALSE)</formula>
    </cfRule>
  </conditionalFormatting>
  <conditionalFormatting sqref="E72 H72">
    <cfRule type="expression" dxfId="4178" priority="4275">
      <formula>AND(ISLOGICAL(#REF!),#REF!=FALSE)</formula>
    </cfRule>
  </conditionalFormatting>
  <conditionalFormatting sqref="E72 H72">
    <cfRule type="expression" dxfId="4177" priority="4274">
      <formula>AND(ISLOGICAL(#REF!),#REF!=FALSE)</formula>
    </cfRule>
  </conditionalFormatting>
  <conditionalFormatting sqref="E72 H72">
    <cfRule type="expression" dxfId="4176" priority="4273">
      <formula>AND(ISLOGICAL(#REF!),#REF!=FALSE)</formula>
    </cfRule>
  </conditionalFormatting>
  <conditionalFormatting sqref="H72">
    <cfRule type="expression" dxfId="4175" priority="4272">
      <formula>AND(ISLOGICAL(#REF!),#REF!=FALSE)</formula>
    </cfRule>
  </conditionalFormatting>
  <conditionalFormatting sqref="H72">
    <cfRule type="expression" dxfId="4174" priority="4271">
      <formula>AND(ISLOGICAL(#REF!),#REF!=FALSE)</formula>
    </cfRule>
  </conditionalFormatting>
  <conditionalFormatting sqref="E73 H73">
    <cfRule type="expression" dxfId="4173" priority="4270">
      <formula>AND(ISLOGICAL(#REF!),#REF!=FALSE)</formula>
    </cfRule>
  </conditionalFormatting>
  <conditionalFormatting sqref="E73 H73">
    <cfRule type="expression" dxfId="4172" priority="4269">
      <formula>AND(ISLOGICAL(#REF!),#REF!=FALSE)</formula>
    </cfRule>
  </conditionalFormatting>
  <conditionalFormatting sqref="E73 H73">
    <cfRule type="expression" dxfId="4171" priority="4268">
      <formula>AND(ISLOGICAL(#REF!),#REF!=FALSE)</formula>
    </cfRule>
  </conditionalFormatting>
  <conditionalFormatting sqref="E73 H73">
    <cfRule type="expression" dxfId="4170" priority="4267">
      <formula>AND(ISLOGICAL(#REF!),#REF!=FALSE)</formula>
    </cfRule>
  </conditionalFormatting>
  <conditionalFormatting sqref="E73 H73">
    <cfRule type="expression" dxfId="4169" priority="4266">
      <formula>AND(ISLOGICAL(#REF!),#REF!=FALSE)</formula>
    </cfRule>
  </conditionalFormatting>
  <conditionalFormatting sqref="E73 H73">
    <cfRule type="expression" dxfId="4168" priority="4265">
      <formula>AND(ISLOGICAL(#REF!),#REF!=FALSE)</formula>
    </cfRule>
  </conditionalFormatting>
  <conditionalFormatting sqref="E73 H73">
    <cfRule type="expression" dxfId="4167" priority="4264">
      <formula>AND(ISLOGICAL(#REF!),#REF!=FALSE)</formula>
    </cfRule>
  </conditionalFormatting>
  <conditionalFormatting sqref="E73 H73">
    <cfRule type="expression" dxfId="4166" priority="4263">
      <formula>AND(ISLOGICAL(#REF!),#REF!=FALSE)</formula>
    </cfRule>
  </conditionalFormatting>
  <conditionalFormatting sqref="E73 H73">
    <cfRule type="expression" dxfId="4165" priority="4262">
      <formula>AND(ISLOGICAL(#REF!),#REF!=FALSE)</formula>
    </cfRule>
  </conditionalFormatting>
  <conditionalFormatting sqref="H73 E73">
    <cfRule type="expression" dxfId="4164" priority="4261">
      <formula>AND(ISLOGICAL(#REF!),#REF!=FALSE)</formula>
    </cfRule>
  </conditionalFormatting>
  <conditionalFormatting sqref="E73 H73">
    <cfRule type="expression" dxfId="4163" priority="4260">
      <formula>AND(ISLOGICAL(#REF!),#REF!=FALSE)</formula>
    </cfRule>
  </conditionalFormatting>
  <conditionalFormatting sqref="E73 H73">
    <cfRule type="expression" dxfId="4162" priority="4259">
      <formula>AND(ISLOGICAL(#REF!),#REF!=FALSE)</formula>
    </cfRule>
  </conditionalFormatting>
  <conditionalFormatting sqref="E73 H73">
    <cfRule type="expression" dxfId="4161" priority="4258">
      <formula>AND(ISLOGICAL(#REF!),#REF!=FALSE)</formula>
    </cfRule>
  </conditionalFormatting>
  <conditionalFormatting sqref="E73 H73">
    <cfRule type="expression" dxfId="4160" priority="4257">
      <formula>AND(ISLOGICAL(#REF!),#REF!=FALSE)</formula>
    </cfRule>
  </conditionalFormatting>
  <conditionalFormatting sqref="E73 H73">
    <cfRule type="expression" dxfId="4159" priority="4256">
      <formula>AND(ISLOGICAL(#REF!),#REF!=FALSE)</formula>
    </cfRule>
  </conditionalFormatting>
  <conditionalFormatting sqref="E73 H73">
    <cfRule type="expression" dxfId="4158" priority="4255">
      <formula>AND(ISLOGICAL(#REF!),#REF!=FALSE)</formula>
    </cfRule>
  </conditionalFormatting>
  <conditionalFormatting sqref="E73 H73">
    <cfRule type="expression" dxfId="4157" priority="4254">
      <formula>AND(ISLOGICAL(#REF!),#REF!=FALSE)</formula>
    </cfRule>
  </conditionalFormatting>
  <conditionalFormatting sqref="E73 H73">
    <cfRule type="expression" dxfId="4156" priority="4253">
      <formula>AND(ISLOGICAL(#REF!),#REF!=FALSE)</formula>
    </cfRule>
  </conditionalFormatting>
  <conditionalFormatting sqref="E73">
    <cfRule type="expression" dxfId="4155" priority="4252">
      <formula>AND(ISLOGICAL(#REF!),#REF!=FALSE)</formula>
    </cfRule>
  </conditionalFormatting>
  <conditionalFormatting sqref="E73">
    <cfRule type="expression" dxfId="4154" priority="4251">
      <formula>AND(ISLOGICAL(#REF!),#REF!=FALSE)</formula>
    </cfRule>
  </conditionalFormatting>
  <conditionalFormatting sqref="E73 H73">
    <cfRule type="expression" dxfId="4153" priority="4250">
      <formula>AND(ISLOGICAL(#REF!),#REF!=FALSE)</formula>
    </cfRule>
  </conditionalFormatting>
  <conditionalFormatting sqref="H73">
    <cfRule type="expression" dxfId="4152" priority="4249">
      <formula>AND(ISLOGICAL(#REF!),#REF!=FALSE)</formula>
    </cfRule>
  </conditionalFormatting>
  <conditionalFormatting sqref="E73 H73">
    <cfRule type="expression" dxfId="4151" priority="4248">
      <formula>AND(ISLOGICAL(#REF!),#REF!=FALSE)</formula>
    </cfRule>
  </conditionalFormatting>
  <conditionalFormatting sqref="E73 H73">
    <cfRule type="expression" dxfId="4150" priority="4247">
      <formula>AND(ISLOGICAL(#REF!),#REF!=FALSE)</formula>
    </cfRule>
  </conditionalFormatting>
  <conditionalFormatting sqref="E73 H73">
    <cfRule type="expression" dxfId="4149" priority="4246">
      <formula>AND(ISLOGICAL(#REF!),#REF!=FALSE)</formula>
    </cfRule>
  </conditionalFormatting>
  <conditionalFormatting sqref="E73 H73">
    <cfRule type="expression" dxfId="4148" priority="4245">
      <formula>AND(ISLOGICAL(#REF!),#REF!=FALSE)</formula>
    </cfRule>
  </conditionalFormatting>
  <conditionalFormatting sqref="E73 H73">
    <cfRule type="expression" dxfId="4147" priority="4244">
      <formula>AND(ISLOGICAL(#REF!),#REF!=FALSE)</formula>
    </cfRule>
  </conditionalFormatting>
  <conditionalFormatting sqref="E73 H73">
    <cfRule type="expression" dxfId="4146" priority="4243">
      <formula>AND(ISLOGICAL(#REF!),#REF!=FALSE)</formula>
    </cfRule>
  </conditionalFormatting>
  <conditionalFormatting sqref="H73">
    <cfRule type="expression" dxfId="4145" priority="4242">
      <formula>AND(ISLOGICAL(#REF!),#REF!=FALSE)</formula>
    </cfRule>
  </conditionalFormatting>
  <conditionalFormatting sqref="E73 H73">
    <cfRule type="expression" dxfId="4144" priority="4241">
      <formula>AND(ISLOGICAL(#REF!),#REF!=FALSE)</formula>
    </cfRule>
  </conditionalFormatting>
  <conditionalFormatting sqref="E73 H73">
    <cfRule type="expression" dxfId="4143" priority="4240">
      <formula>AND(ISLOGICAL(#REF!),#REF!=FALSE)</formula>
    </cfRule>
  </conditionalFormatting>
  <conditionalFormatting sqref="E73 H73">
    <cfRule type="expression" dxfId="4142" priority="4239">
      <formula>AND(ISLOGICAL(#REF!),#REF!=FALSE)</formula>
    </cfRule>
  </conditionalFormatting>
  <conditionalFormatting sqref="E73 H73">
    <cfRule type="expression" dxfId="4141" priority="4238">
      <formula>AND(ISLOGICAL(#REF!),#REF!=FALSE)</formula>
    </cfRule>
  </conditionalFormatting>
  <conditionalFormatting sqref="E73 H73">
    <cfRule type="expression" dxfId="4140" priority="4237">
      <formula>AND(ISLOGICAL(#REF!),#REF!=FALSE)</formula>
    </cfRule>
  </conditionalFormatting>
  <conditionalFormatting sqref="E73 H73">
    <cfRule type="expression" dxfId="4139" priority="4236">
      <formula>AND(ISLOGICAL(#REF!),#REF!=FALSE)</formula>
    </cfRule>
  </conditionalFormatting>
  <conditionalFormatting sqref="H73">
    <cfRule type="expression" dxfId="4138" priority="4235">
      <formula>AND(ISLOGICAL(#REF!),#REF!=FALSE)</formula>
    </cfRule>
  </conditionalFormatting>
  <conditionalFormatting sqref="E73 H73">
    <cfRule type="expression" dxfId="4137" priority="4234">
      <formula>AND(ISLOGICAL(#REF!),#REF!=FALSE)</formula>
    </cfRule>
  </conditionalFormatting>
  <conditionalFormatting sqref="E73 H73">
    <cfRule type="expression" dxfId="4136" priority="4233">
      <formula>AND(ISLOGICAL(#REF!),#REF!=FALSE)</formula>
    </cfRule>
  </conditionalFormatting>
  <conditionalFormatting sqref="E73 H73">
    <cfRule type="expression" dxfId="4135" priority="4232">
      <formula>AND(ISLOGICAL(#REF!),#REF!=FALSE)</formula>
    </cfRule>
  </conditionalFormatting>
  <conditionalFormatting sqref="E73 H73">
    <cfRule type="expression" dxfId="4134" priority="4231">
      <formula>AND(ISLOGICAL(#REF!),#REF!=FALSE)</formula>
    </cfRule>
  </conditionalFormatting>
  <conditionalFormatting sqref="E73 H73">
    <cfRule type="expression" dxfId="4133" priority="4230">
      <formula>AND(ISLOGICAL(#REF!),#REF!=FALSE)</formula>
    </cfRule>
  </conditionalFormatting>
  <conditionalFormatting sqref="E73 H73">
    <cfRule type="expression" dxfId="4132" priority="4229">
      <formula>AND(ISLOGICAL(#REF!),#REF!=FALSE)</formula>
    </cfRule>
  </conditionalFormatting>
  <conditionalFormatting sqref="H73">
    <cfRule type="expression" dxfId="4131" priority="4228">
      <formula>AND(ISLOGICAL(#REF!),#REF!=FALSE)</formula>
    </cfRule>
  </conditionalFormatting>
  <conditionalFormatting sqref="E73 H73">
    <cfRule type="expression" dxfId="4130" priority="4227">
      <formula>AND(ISLOGICAL(#REF!),#REF!=FALSE)</formula>
    </cfRule>
  </conditionalFormatting>
  <conditionalFormatting sqref="E73 H73">
    <cfRule type="expression" dxfId="4129" priority="4226">
      <formula>AND(ISLOGICAL(#REF!),#REF!=FALSE)</formula>
    </cfRule>
  </conditionalFormatting>
  <conditionalFormatting sqref="E73 H73">
    <cfRule type="expression" dxfId="4128" priority="4225">
      <formula>AND(ISLOGICAL(#REF!),#REF!=FALSE)</formula>
    </cfRule>
  </conditionalFormatting>
  <conditionalFormatting sqref="E73 H73">
    <cfRule type="expression" dxfId="4127" priority="4224">
      <formula>AND(ISLOGICAL(#REF!),#REF!=FALSE)</formula>
    </cfRule>
  </conditionalFormatting>
  <conditionalFormatting sqref="E73 H73">
    <cfRule type="expression" dxfId="4126" priority="4223">
      <formula>AND(ISLOGICAL(#REF!),#REF!=FALSE)</formula>
    </cfRule>
  </conditionalFormatting>
  <conditionalFormatting sqref="H73">
    <cfRule type="expression" dxfId="4125" priority="4222">
      <formula>AND(ISLOGICAL(#REF!),#REF!=FALSE)</formula>
    </cfRule>
  </conditionalFormatting>
  <conditionalFormatting sqref="H73">
    <cfRule type="expression" dxfId="4124" priority="4221">
      <formula>AND(ISLOGICAL(#REF!),#REF!=FALSE)</formula>
    </cfRule>
  </conditionalFormatting>
  <conditionalFormatting sqref="E74 H74">
    <cfRule type="expression" dxfId="4123" priority="3936">
      <formula>AND(ISLOGICAL(#REF!),#REF!=FALSE)</formula>
    </cfRule>
  </conditionalFormatting>
  <conditionalFormatting sqref="H74">
    <cfRule type="expression" dxfId="4122" priority="3935">
      <formula>AND(ISLOGICAL(#REF!),#REF!=FALSE)</formula>
    </cfRule>
  </conditionalFormatting>
  <conditionalFormatting sqref="E74 H74">
    <cfRule type="expression" dxfId="4121" priority="3934">
      <formula>AND(ISLOGICAL(#REF!),#REF!=FALSE)</formula>
    </cfRule>
  </conditionalFormatting>
  <conditionalFormatting sqref="E74 H74">
    <cfRule type="expression" dxfId="4120" priority="3933">
      <formula>AND(ISLOGICAL(#REF!),#REF!=FALSE)</formula>
    </cfRule>
  </conditionalFormatting>
  <conditionalFormatting sqref="E74 H74">
    <cfRule type="expression" dxfId="4119" priority="3932">
      <formula>AND(ISLOGICAL(#REF!),#REF!=FALSE)</formula>
    </cfRule>
  </conditionalFormatting>
  <conditionalFormatting sqref="E74 H74">
    <cfRule type="expression" dxfId="4118" priority="3931">
      <formula>AND(ISLOGICAL(#REF!),#REF!=FALSE)</formula>
    </cfRule>
  </conditionalFormatting>
  <conditionalFormatting sqref="E74 H74">
    <cfRule type="expression" dxfId="4117" priority="3930">
      <formula>AND(ISLOGICAL(#REF!),#REF!=FALSE)</formula>
    </cfRule>
  </conditionalFormatting>
  <conditionalFormatting sqref="E74 H74">
    <cfRule type="expression" dxfId="4116" priority="3929">
      <formula>AND(ISLOGICAL(#REF!),#REF!=FALSE)</formula>
    </cfRule>
  </conditionalFormatting>
  <conditionalFormatting sqref="H74">
    <cfRule type="expression" dxfId="4115" priority="3928">
      <formula>AND(ISLOGICAL(#REF!),#REF!=FALSE)</formula>
    </cfRule>
  </conditionalFormatting>
  <conditionalFormatting sqref="E74 H74">
    <cfRule type="expression" dxfId="4114" priority="3927">
      <formula>AND(ISLOGICAL(#REF!),#REF!=FALSE)</formula>
    </cfRule>
  </conditionalFormatting>
  <conditionalFormatting sqref="E74 H74">
    <cfRule type="expression" dxfId="4113" priority="3926">
      <formula>AND(ISLOGICAL(#REF!),#REF!=FALSE)</formula>
    </cfRule>
  </conditionalFormatting>
  <conditionalFormatting sqref="E74 H74">
    <cfRule type="expression" dxfId="4112" priority="3925">
      <formula>AND(ISLOGICAL(#REF!),#REF!=FALSE)</formula>
    </cfRule>
  </conditionalFormatting>
  <conditionalFormatting sqref="E74 H74">
    <cfRule type="expression" dxfId="4111" priority="3924">
      <formula>AND(ISLOGICAL(#REF!),#REF!=FALSE)</formula>
    </cfRule>
  </conditionalFormatting>
  <conditionalFormatting sqref="E74 H74">
    <cfRule type="expression" dxfId="4110" priority="3923">
      <formula>AND(ISLOGICAL(#REF!),#REF!=FALSE)</formula>
    </cfRule>
  </conditionalFormatting>
  <conditionalFormatting sqref="H69 E69">
    <cfRule type="expression" dxfId="4109" priority="4220">
      <formula>AND(ISLOGICAL(#REF!),#REF!=FALSE)</formula>
    </cfRule>
  </conditionalFormatting>
  <conditionalFormatting sqref="H69">
    <cfRule type="expression" dxfId="4108" priority="4219">
      <formula>AND(ISLOGICAL(#REF!),#REF!=FALSE)</formula>
    </cfRule>
  </conditionalFormatting>
  <conditionalFormatting sqref="H69 E69">
    <cfRule type="expression" dxfId="4107" priority="4218">
      <formula>AND(ISLOGICAL(#REF!),#REF!=FALSE)</formula>
    </cfRule>
  </conditionalFormatting>
  <conditionalFormatting sqref="E69 H69">
    <cfRule type="expression" dxfId="4106" priority="4217">
      <formula>AND(ISLOGICAL(#REF!),#REF!=FALSE)</formula>
    </cfRule>
  </conditionalFormatting>
  <conditionalFormatting sqref="H69 E69">
    <cfRule type="expression" dxfId="4105" priority="4216">
      <formula>AND(ISLOGICAL(#REF!),#REF!=FALSE)</formula>
    </cfRule>
  </conditionalFormatting>
  <conditionalFormatting sqref="H69 E69">
    <cfRule type="expression" dxfId="4104" priority="4215">
      <formula>AND(ISLOGICAL(#REF!),#REF!=FALSE)</formula>
    </cfRule>
  </conditionalFormatting>
  <conditionalFormatting sqref="H69 E69">
    <cfRule type="expression" dxfId="4103" priority="4214">
      <formula>AND(ISLOGICAL(#REF!),#REF!=FALSE)</formula>
    </cfRule>
  </conditionalFormatting>
  <conditionalFormatting sqref="E70 H70">
    <cfRule type="expression" dxfId="4102" priority="4213">
      <formula>AND(ISLOGICAL(#REF!),#REF!=FALSE)</formula>
    </cfRule>
  </conditionalFormatting>
  <conditionalFormatting sqref="E70 H70">
    <cfRule type="expression" dxfId="4101" priority="4212">
      <formula>AND(ISLOGICAL(#REF!),#REF!=FALSE)</formula>
    </cfRule>
  </conditionalFormatting>
  <conditionalFormatting sqref="E70 H70">
    <cfRule type="expression" dxfId="4100" priority="4211">
      <formula>AND(ISLOGICAL(#REF!),#REF!=FALSE)</formula>
    </cfRule>
  </conditionalFormatting>
  <conditionalFormatting sqref="E70 H70">
    <cfRule type="expression" dxfId="4099" priority="4210">
      <formula>AND(ISLOGICAL(#REF!),#REF!=FALSE)</formula>
    </cfRule>
  </conditionalFormatting>
  <conditionalFormatting sqref="E70 H70">
    <cfRule type="expression" dxfId="4098" priority="4209">
      <formula>AND(ISLOGICAL(#REF!),#REF!=FALSE)</formula>
    </cfRule>
  </conditionalFormatting>
  <conditionalFormatting sqref="E70 H70">
    <cfRule type="expression" dxfId="4097" priority="4208">
      <formula>AND(ISLOGICAL(#REF!),#REF!=FALSE)</formula>
    </cfRule>
  </conditionalFormatting>
  <conditionalFormatting sqref="E70 H70">
    <cfRule type="expression" dxfId="4096" priority="4207">
      <formula>AND(ISLOGICAL(#REF!),#REF!=FALSE)</formula>
    </cfRule>
  </conditionalFormatting>
  <conditionalFormatting sqref="E70 H70">
    <cfRule type="expression" dxfId="4095" priority="4206">
      <formula>AND(ISLOGICAL(#REF!),#REF!=FALSE)</formula>
    </cfRule>
  </conditionalFormatting>
  <conditionalFormatting sqref="E70 H70">
    <cfRule type="expression" dxfId="4094" priority="4205">
      <formula>AND(ISLOGICAL(#REF!),#REF!=FALSE)</formula>
    </cfRule>
  </conditionalFormatting>
  <conditionalFormatting sqref="H70 E70">
    <cfRule type="expression" dxfId="4093" priority="4204">
      <formula>AND(ISLOGICAL(#REF!),#REF!=FALSE)</formula>
    </cfRule>
  </conditionalFormatting>
  <conditionalFormatting sqref="E70 H70">
    <cfRule type="expression" dxfId="4092" priority="4203">
      <formula>AND(ISLOGICAL(#REF!),#REF!=FALSE)</formula>
    </cfRule>
  </conditionalFormatting>
  <conditionalFormatting sqref="E70 H70">
    <cfRule type="expression" dxfId="4091" priority="4202">
      <formula>AND(ISLOGICAL(#REF!),#REF!=FALSE)</formula>
    </cfRule>
  </conditionalFormatting>
  <conditionalFormatting sqref="E70 H70">
    <cfRule type="expression" dxfId="4090" priority="4201">
      <formula>AND(ISLOGICAL(#REF!),#REF!=FALSE)</formula>
    </cfRule>
  </conditionalFormatting>
  <conditionalFormatting sqref="E70 H70">
    <cfRule type="expression" dxfId="4089" priority="4200">
      <formula>AND(ISLOGICAL(#REF!),#REF!=FALSE)</formula>
    </cfRule>
  </conditionalFormatting>
  <conditionalFormatting sqref="E70 H70">
    <cfRule type="expression" dxfId="4088" priority="4199">
      <formula>AND(ISLOGICAL(#REF!),#REF!=FALSE)</formula>
    </cfRule>
  </conditionalFormatting>
  <conditionalFormatting sqref="E70 H70">
    <cfRule type="expression" dxfId="4087" priority="4198">
      <formula>AND(ISLOGICAL(#REF!),#REF!=FALSE)</formula>
    </cfRule>
  </conditionalFormatting>
  <conditionalFormatting sqref="E70 H70">
    <cfRule type="expression" dxfId="4086" priority="4197">
      <formula>AND(ISLOGICAL(#REF!),#REF!=FALSE)</formula>
    </cfRule>
  </conditionalFormatting>
  <conditionalFormatting sqref="E70 H70">
    <cfRule type="expression" dxfId="4085" priority="4196">
      <formula>AND(ISLOGICAL(#REF!),#REF!=FALSE)</formula>
    </cfRule>
  </conditionalFormatting>
  <conditionalFormatting sqref="E65 H65">
    <cfRule type="expression" dxfId="4084" priority="4195">
      <formula>AND(ISLOGICAL(#REF!),#REF!=FALSE)</formula>
    </cfRule>
  </conditionalFormatting>
  <conditionalFormatting sqref="H65">
    <cfRule type="expression" dxfId="4083" priority="4194">
      <formula>AND(ISLOGICAL(#REF!),#REF!=FALSE)</formula>
    </cfRule>
  </conditionalFormatting>
  <conditionalFormatting sqref="E65 H65">
    <cfRule type="expression" dxfId="4082" priority="4193">
      <formula>AND(ISLOGICAL(#REF!),#REF!=FALSE)</formula>
    </cfRule>
  </conditionalFormatting>
  <conditionalFormatting sqref="E65 H65">
    <cfRule type="expression" dxfId="4081" priority="4192">
      <formula>AND(ISLOGICAL(#REF!),#REF!=FALSE)</formula>
    </cfRule>
  </conditionalFormatting>
  <conditionalFormatting sqref="E65 H65">
    <cfRule type="expression" dxfId="4080" priority="4191">
      <formula>AND(ISLOGICAL(#REF!),#REF!=FALSE)</formula>
    </cfRule>
  </conditionalFormatting>
  <conditionalFormatting sqref="E65 H65">
    <cfRule type="expression" dxfId="4079" priority="4190">
      <formula>AND(ISLOGICAL(#REF!),#REF!=FALSE)</formula>
    </cfRule>
  </conditionalFormatting>
  <conditionalFormatting sqref="E65 H65">
    <cfRule type="expression" dxfId="4078" priority="4189">
      <formula>AND(ISLOGICAL(#REF!),#REF!=FALSE)</formula>
    </cfRule>
  </conditionalFormatting>
  <conditionalFormatting sqref="E65 H65">
    <cfRule type="expression" dxfId="4077" priority="4188">
      <formula>AND(ISLOGICAL(#REF!),#REF!=FALSE)</formula>
    </cfRule>
  </conditionalFormatting>
  <conditionalFormatting sqref="H65">
    <cfRule type="expression" dxfId="4076" priority="4187">
      <formula>AND(ISLOGICAL(#REF!),#REF!=FALSE)</formula>
    </cfRule>
  </conditionalFormatting>
  <conditionalFormatting sqref="E65 H65">
    <cfRule type="expression" dxfId="4075" priority="4186">
      <formula>AND(ISLOGICAL(#REF!),#REF!=FALSE)</formula>
    </cfRule>
  </conditionalFormatting>
  <conditionalFormatting sqref="E65 H65">
    <cfRule type="expression" dxfId="4074" priority="4185">
      <formula>AND(ISLOGICAL(#REF!),#REF!=FALSE)</formula>
    </cfRule>
  </conditionalFormatting>
  <conditionalFormatting sqref="E65 H65">
    <cfRule type="expression" dxfId="4073" priority="4184">
      <formula>AND(ISLOGICAL(#REF!),#REF!=FALSE)</formula>
    </cfRule>
  </conditionalFormatting>
  <conditionalFormatting sqref="E65 H65">
    <cfRule type="expression" dxfId="4072" priority="4183">
      <formula>AND(ISLOGICAL(#REF!),#REF!=FALSE)</formula>
    </cfRule>
  </conditionalFormatting>
  <conditionalFormatting sqref="E65 H65">
    <cfRule type="expression" dxfId="4071" priority="4182">
      <formula>AND(ISLOGICAL(#REF!),#REF!=FALSE)</formula>
    </cfRule>
  </conditionalFormatting>
  <conditionalFormatting sqref="E66 H66">
    <cfRule type="expression" dxfId="4070" priority="4181">
      <formula>AND(ISLOGICAL(#REF!),#REF!=FALSE)</formula>
    </cfRule>
  </conditionalFormatting>
  <conditionalFormatting sqref="H66">
    <cfRule type="expression" dxfId="4069" priority="4180">
      <formula>AND(ISLOGICAL(#REF!),#REF!=FALSE)</formula>
    </cfRule>
  </conditionalFormatting>
  <conditionalFormatting sqref="E66 H66">
    <cfRule type="expression" dxfId="4068" priority="4179">
      <formula>AND(ISLOGICAL(#REF!),#REF!=FALSE)</formula>
    </cfRule>
  </conditionalFormatting>
  <conditionalFormatting sqref="E66 H66">
    <cfRule type="expression" dxfId="4067" priority="4178">
      <formula>AND(ISLOGICAL(#REF!),#REF!=FALSE)</formula>
    </cfRule>
  </conditionalFormatting>
  <conditionalFormatting sqref="E66 H66">
    <cfRule type="expression" dxfId="4066" priority="4177">
      <formula>AND(ISLOGICAL(#REF!),#REF!=FALSE)</formula>
    </cfRule>
  </conditionalFormatting>
  <conditionalFormatting sqref="E66 H66">
    <cfRule type="expression" dxfId="4065" priority="4176">
      <formula>AND(ISLOGICAL(#REF!),#REF!=FALSE)</formula>
    </cfRule>
  </conditionalFormatting>
  <conditionalFormatting sqref="E66 H66">
    <cfRule type="expression" dxfId="4064" priority="4175">
      <formula>AND(ISLOGICAL(#REF!),#REF!=FALSE)</formula>
    </cfRule>
  </conditionalFormatting>
  <conditionalFormatting sqref="E66 H66">
    <cfRule type="expression" dxfId="4063" priority="4174">
      <formula>AND(ISLOGICAL(#REF!),#REF!=FALSE)</formula>
    </cfRule>
  </conditionalFormatting>
  <conditionalFormatting sqref="H66">
    <cfRule type="expression" dxfId="4062" priority="4173">
      <formula>AND(ISLOGICAL(#REF!),#REF!=FALSE)</formula>
    </cfRule>
  </conditionalFormatting>
  <conditionalFormatting sqref="E66 H66">
    <cfRule type="expression" dxfId="4061" priority="4172">
      <formula>AND(ISLOGICAL(#REF!),#REF!=FALSE)</formula>
    </cfRule>
  </conditionalFormatting>
  <conditionalFormatting sqref="E66 H66">
    <cfRule type="expression" dxfId="4060" priority="4171">
      <formula>AND(ISLOGICAL(#REF!),#REF!=FALSE)</formula>
    </cfRule>
  </conditionalFormatting>
  <conditionalFormatting sqref="E66 H66">
    <cfRule type="expression" dxfId="4059" priority="4170">
      <formula>AND(ISLOGICAL(#REF!),#REF!=FALSE)</formula>
    </cfRule>
  </conditionalFormatting>
  <conditionalFormatting sqref="E66 H66">
    <cfRule type="expression" dxfId="4058" priority="4169">
      <formula>AND(ISLOGICAL(#REF!),#REF!=FALSE)</formula>
    </cfRule>
  </conditionalFormatting>
  <conditionalFormatting sqref="E66 H66">
    <cfRule type="expression" dxfId="4057" priority="4168">
      <formula>AND(ISLOGICAL(#REF!),#REF!=FALSE)</formula>
    </cfRule>
  </conditionalFormatting>
  <conditionalFormatting sqref="E65 H65">
    <cfRule type="expression" dxfId="4056" priority="4163">
      <formula>AND(ISLOGICAL(#REF!),#REF!=FALSE)</formula>
    </cfRule>
  </conditionalFormatting>
  <conditionalFormatting sqref="E65 H65">
    <cfRule type="expression" dxfId="4055" priority="4162">
      <formula>AND(ISLOGICAL(#REF!),#REF!=FALSE)</formula>
    </cfRule>
  </conditionalFormatting>
  <conditionalFormatting sqref="E65 H65">
    <cfRule type="expression" dxfId="4054" priority="4161">
      <formula>AND(ISLOGICAL(#REF!),#REF!=FALSE)</formula>
    </cfRule>
  </conditionalFormatting>
  <conditionalFormatting sqref="E66 H66">
    <cfRule type="expression" dxfId="4053" priority="4160">
      <formula>AND(ISLOGICAL(#REF!),#REF!=FALSE)</formula>
    </cfRule>
  </conditionalFormatting>
  <conditionalFormatting sqref="H66">
    <cfRule type="expression" dxfId="4052" priority="4159">
      <formula>AND(ISLOGICAL(#REF!),#REF!=FALSE)</formula>
    </cfRule>
  </conditionalFormatting>
  <conditionalFormatting sqref="E66 H66">
    <cfRule type="expression" dxfId="4051" priority="4158">
      <formula>AND(ISLOGICAL(#REF!),#REF!=FALSE)</formula>
    </cfRule>
  </conditionalFormatting>
  <conditionalFormatting sqref="H66 E66">
    <cfRule type="expression" dxfId="4050" priority="4157">
      <formula>AND(ISLOGICAL(#REF!),#REF!=FALSE)</formula>
    </cfRule>
  </conditionalFormatting>
  <conditionalFormatting sqref="E65 H65">
    <cfRule type="expression" dxfId="4049" priority="4167">
      <formula>AND(ISLOGICAL(#REF!),#REF!=FALSE)</formula>
    </cfRule>
  </conditionalFormatting>
  <conditionalFormatting sqref="H65">
    <cfRule type="expression" dxfId="4048" priority="4166">
      <formula>AND(ISLOGICAL(#REF!),#REF!=FALSE)</formula>
    </cfRule>
  </conditionalFormatting>
  <conditionalFormatting sqref="E65 H65">
    <cfRule type="expression" dxfId="4047" priority="4165">
      <formula>AND(ISLOGICAL(#REF!),#REF!=FALSE)</formula>
    </cfRule>
  </conditionalFormatting>
  <conditionalFormatting sqref="H65 E65">
    <cfRule type="expression" dxfId="4046" priority="4164">
      <formula>AND(ISLOGICAL(#REF!),#REF!=FALSE)</formula>
    </cfRule>
  </conditionalFormatting>
  <conditionalFormatting sqref="E66 H66">
    <cfRule type="expression" dxfId="4045" priority="4156">
      <formula>AND(ISLOGICAL(#REF!),#REF!=FALSE)</formula>
    </cfRule>
  </conditionalFormatting>
  <conditionalFormatting sqref="E66 H66">
    <cfRule type="expression" dxfId="4044" priority="4155">
      <formula>AND(ISLOGICAL(#REF!),#REF!=FALSE)</formula>
    </cfRule>
  </conditionalFormatting>
  <conditionalFormatting sqref="E66 H66">
    <cfRule type="expression" dxfId="4043" priority="4154">
      <formula>AND(ISLOGICAL(#REF!),#REF!=FALSE)</formula>
    </cfRule>
  </conditionalFormatting>
  <conditionalFormatting sqref="E65 H65">
    <cfRule type="expression" dxfId="4042" priority="4153">
      <formula>AND(ISLOGICAL(#REF!),#REF!=FALSE)</formula>
    </cfRule>
  </conditionalFormatting>
  <conditionalFormatting sqref="H65">
    <cfRule type="expression" dxfId="4041" priority="4152">
      <formula>AND(ISLOGICAL(#REF!),#REF!=FALSE)</formula>
    </cfRule>
  </conditionalFormatting>
  <conditionalFormatting sqref="E65 H65">
    <cfRule type="expression" dxfId="4040" priority="4151">
      <formula>AND(ISLOGICAL(#REF!),#REF!=FALSE)</formula>
    </cfRule>
  </conditionalFormatting>
  <conditionalFormatting sqref="H65 E65">
    <cfRule type="expression" dxfId="4039" priority="4150">
      <formula>AND(ISLOGICAL(#REF!),#REF!=FALSE)</formula>
    </cfRule>
  </conditionalFormatting>
  <conditionalFormatting sqref="E65 H65">
    <cfRule type="expression" dxfId="4038" priority="4149">
      <formula>AND(ISLOGICAL(#REF!),#REF!=FALSE)</formula>
    </cfRule>
  </conditionalFormatting>
  <conditionalFormatting sqref="E65 H65">
    <cfRule type="expression" dxfId="4037" priority="4148">
      <formula>AND(ISLOGICAL(#REF!),#REF!=FALSE)</formula>
    </cfRule>
  </conditionalFormatting>
  <conditionalFormatting sqref="E65 H65">
    <cfRule type="expression" dxfId="4036" priority="4147">
      <formula>AND(ISLOGICAL(#REF!),#REF!=FALSE)</formula>
    </cfRule>
  </conditionalFormatting>
  <conditionalFormatting sqref="H66 E66">
    <cfRule type="expression" dxfId="4035" priority="4146">
      <formula>AND(ISLOGICAL(#REF!),#REF!=FALSE)</formula>
    </cfRule>
  </conditionalFormatting>
  <conditionalFormatting sqref="H66">
    <cfRule type="expression" dxfId="4034" priority="4145">
      <formula>AND(ISLOGICAL(#REF!),#REF!=FALSE)</formula>
    </cfRule>
  </conditionalFormatting>
  <conditionalFormatting sqref="H66 E66">
    <cfRule type="expression" dxfId="4033" priority="4144">
      <formula>AND(ISLOGICAL(#REF!),#REF!=FALSE)</formula>
    </cfRule>
  </conditionalFormatting>
  <conditionalFormatting sqref="E66 H66">
    <cfRule type="expression" dxfId="4032" priority="4143">
      <formula>AND(ISLOGICAL(#REF!),#REF!=FALSE)</formula>
    </cfRule>
  </conditionalFormatting>
  <conditionalFormatting sqref="H66 E66">
    <cfRule type="expression" dxfId="4031" priority="4142">
      <formula>AND(ISLOGICAL(#REF!),#REF!=FALSE)</formula>
    </cfRule>
  </conditionalFormatting>
  <conditionalFormatting sqref="H66 E66">
    <cfRule type="expression" dxfId="4030" priority="4141">
      <formula>AND(ISLOGICAL(#REF!),#REF!=FALSE)</formula>
    </cfRule>
  </conditionalFormatting>
  <conditionalFormatting sqref="H66 E66">
    <cfRule type="expression" dxfId="4029" priority="4140">
      <formula>AND(ISLOGICAL(#REF!),#REF!=FALSE)</formula>
    </cfRule>
  </conditionalFormatting>
  <conditionalFormatting sqref="D68">
    <cfRule type="expression" dxfId="4028" priority="4139">
      <formula>AND(ISLOGICAL(#REF!),#REF!=FALSE)</formula>
    </cfRule>
  </conditionalFormatting>
  <conditionalFormatting sqref="E68">
    <cfRule type="expression" dxfId="4027" priority="4138">
      <formula>AND(ISLOGICAL(#REF!),#REF!=FALSE)</formula>
    </cfRule>
  </conditionalFormatting>
  <conditionalFormatting sqref="E68">
    <cfRule type="expression" dxfId="4026" priority="4137">
      <formula>AND(ISLOGICAL(#REF!),#REF!=FALSE)</formula>
    </cfRule>
  </conditionalFormatting>
  <conditionalFormatting sqref="E68 H68">
    <cfRule type="expression" dxfId="4025" priority="4136">
      <formula>AND(ISLOGICAL(#REF!),#REF!=FALSE)</formula>
    </cfRule>
  </conditionalFormatting>
  <conditionalFormatting sqref="H68">
    <cfRule type="expression" dxfId="4024" priority="4135">
      <formula>AND(ISLOGICAL(#REF!),#REF!=FALSE)</formula>
    </cfRule>
  </conditionalFormatting>
  <conditionalFormatting sqref="E68 H68">
    <cfRule type="expression" dxfId="4023" priority="4134">
      <formula>AND(ISLOGICAL(#REF!),#REF!=FALSE)</formula>
    </cfRule>
  </conditionalFormatting>
  <conditionalFormatting sqref="E68 H68">
    <cfRule type="expression" dxfId="4022" priority="4133">
      <formula>AND(ISLOGICAL(#REF!),#REF!=FALSE)</formula>
    </cfRule>
  </conditionalFormatting>
  <conditionalFormatting sqref="E68 H68">
    <cfRule type="expression" dxfId="4021" priority="4132">
      <formula>AND(ISLOGICAL(#REF!),#REF!=FALSE)</formula>
    </cfRule>
  </conditionalFormatting>
  <conditionalFormatting sqref="E68 H68">
    <cfRule type="expression" dxfId="4020" priority="4131">
      <formula>AND(ISLOGICAL(#REF!),#REF!=FALSE)</formula>
    </cfRule>
  </conditionalFormatting>
  <conditionalFormatting sqref="E68 H68">
    <cfRule type="expression" dxfId="4019" priority="4130">
      <formula>AND(ISLOGICAL(#REF!),#REF!=FALSE)</formula>
    </cfRule>
  </conditionalFormatting>
  <conditionalFormatting sqref="E68 H68">
    <cfRule type="expression" dxfId="4018" priority="4129">
      <formula>AND(ISLOGICAL(#REF!),#REF!=FALSE)</formula>
    </cfRule>
  </conditionalFormatting>
  <conditionalFormatting sqref="H68">
    <cfRule type="expression" dxfId="4017" priority="4128">
      <formula>AND(ISLOGICAL(#REF!),#REF!=FALSE)</formula>
    </cfRule>
  </conditionalFormatting>
  <conditionalFormatting sqref="E68 H68">
    <cfRule type="expression" dxfId="4016" priority="4127">
      <formula>AND(ISLOGICAL(#REF!),#REF!=FALSE)</formula>
    </cfRule>
  </conditionalFormatting>
  <conditionalFormatting sqref="E68 H68">
    <cfRule type="expression" dxfId="4015" priority="4126">
      <formula>AND(ISLOGICAL(#REF!),#REF!=FALSE)</formula>
    </cfRule>
  </conditionalFormatting>
  <conditionalFormatting sqref="E68 H68">
    <cfRule type="expression" dxfId="4014" priority="4125">
      <formula>AND(ISLOGICAL(#REF!),#REF!=FALSE)</formula>
    </cfRule>
  </conditionalFormatting>
  <conditionalFormatting sqref="E68 H68">
    <cfRule type="expression" dxfId="4013" priority="4124">
      <formula>AND(ISLOGICAL(#REF!),#REF!=FALSE)</formula>
    </cfRule>
  </conditionalFormatting>
  <conditionalFormatting sqref="E68 H68">
    <cfRule type="expression" dxfId="4012" priority="4123">
      <formula>AND(ISLOGICAL(#REF!),#REF!=FALSE)</formula>
    </cfRule>
  </conditionalFormatting>
  <conditionalFormatting sqref="E68 H68">
    <cfRule type="expression" dxfId="4011" priority="4122">
      <formula>AND(ISLOGICAL(#REF!),#REF!=FALSE)</formula>
    </cfRule>
  </conditionalFormatting>
  <conditionalFormatting sqref="H68">
    <cfRule type="expression" dxfId="4010" priority="4121">
      <formula>AND(ISLOGICAL(#REF!),#REF!=FALSE)</formula>
    </cfRule>
  </conditionalFormatting>
  <conditionalFormatting sqref="E68 H68">
    <cfRule type="expression" dxfId="4009" priority="4120">
      <formula>AND(ISLOGICAL(#REF!),#REF!=FALSE)</formula>
    </cfRule>
  </conditionalFormatting>
  <conditionalFormatting sqref="E68 H68">
    <cfRule type="expression" dxfId="4008" priority="4119">
      <formula>AND(ISLOGICAL(#REF!),#REF!=FALSE)</formula>
    </cfRule>
  </conditionalFormatting>
  <conditionalFormatting sqref="E68 H68">
    <cfRule type="expression" dxfId="4007" priority="4118">
      <formula>AND(ISLOGICAL(#REF!),#REF!=FALSE)</formula>
    </cfRule>
  </conditionalFormatting>
  <conditionalFormatting sqref="E68 H68">
    <cfRule type="expression" dxfId="4006" priority="4117">
      <formula>AND(ISLOGICAL(#REF!),#REF!=FALSE)</formula>
    </cfRule>
  </conditionalFormatting>
  <conditionalFormatting sqref="E68 H68">
    <cfRule type="expression" dxfId="4005" priority="4116">
      <formula>AND(ISLOGICAL(#REF!),#REF!=FALSE)</formula>
    </cfRule>
  </conditionalFormatting>
  <conditionalFormatting sqref="E68 H68">
    <cfRule type="expression" dxfId="4004" priority="4115">
      <formula>AND(ISLOGICAL(#REF!),#REF!=FALSE)</formula>
    </cfRule>
  </conditionalFormatting>
  <conditionalFormatting sqref="H68">
    <cfRule type="expression" dxfId="4003" priority="4114">
      <formula>AND(ISLOGICAL(#REF!),#REF!=FALSE)</formula>
    </cfRule>
  </conditionalFormatting>
  <conditionalFormatting sqref="E68 H68">
    <cfRule type="expression" dxfId="4002" priority="4113">
      <formula>AND(ISLOGICAL(#REF!),#REF!=FALSE)</formula>
    </cfRule>
  </conditionalFormatting>
  <conditionalFormatting sqref="E68 H68">
    <cfRule type="expression" dxfId="4001" priority="4112">
      <formula>AND(ISLOGICAL(#REF!),#REF!=FALSE)</formula>
    </cfRule>
  </conditionalFormatting>
  <conditionalFormatting sqref="E68 H68">
    <cfRule type="expression" dxfId="4000" priority="4111">
      <formula>AND(ISLOGICAL(#REF!),#REF!=FALSE)</formula>
    </cfRule>
  </conditionalFormatting>
  <conditionalFormatting sqref="E68 H68">
    <cfRule type="expression" dxfId="3999" priority="4110">
      <formula>AND(ISLOGICAL(#REF!),#REF!=FALSE)</formula>
    </cfRule>
  </conditionalFormatting>
  <conditionalFormatting sqref="E68 H68">
    <cfRule type="expression" dxfId="3998" priority="4109">
      <formula>AND(ISLOGICAL(#REF!),#REF!=FALSE)</formula>
    </cfRule>
  </conditionalFormatting>
  <conditionalFormatting sqref="H68">
    <cfRule type="expression" dxfId="3997" priority="4108">
      <formula>AND(ISLOGICAL(#REF!),#REF!=FALSE)</formula>
    </cfRule>
  </conditionalFormatting>
  <conditionalFormatting sqref="H68">
    <cfRule type="expression" dxfId="3996" priority="4107">
      <formula>AND(ISLOGICAL(#REF!),#REF!=FALSE)</formula>
    </cfRule>
  </conditionalFormatting>
  <conditionalFormatting sqref="E71 H71">
    <cfRule type="expression" dxfId="3995" priority="4106">
      <formula>AND(ISLOGICAL(#REF!),#REF!=FALSE)</formula>
    </cfRule>
  </conditionalFormatting>
  <conditionalFormatting sqref="E71 H71">
    <cfRule type="expression" dxfId="3994" priority="4105">
      <formula>AND(ISLOGICAL(#REF!),#REF!=FALSE)</formula>
    </cfRule>
  </conditionalFormatting>
  <conditionalFormatting sqref="E71 H71">
    <cfRule type="expression" dxfId="3993" priority="4104">
      <formula>AND(ISLOGICAL(#REF!),#REF!=FALSE)</formula>
    </cfRule>
  </conditionalFormatting>
  <conditionalFormatting sqref="E71 H71">
    <cfRule type="expression" dxfId="3992" priority="4103">
      <formula>AND(ISLOGICAL(#REF!),#REF!=FALSE)</formula>
    </cfRule>
  </conditionalFormatting>
  <conditionalFormatting sqref="E71 H71">
    <cfRule type="expression" dxfId="3991" priority="4102">
      <formula>AND(ISLOGICAL(#REF!),#REF!=FALSE)</formula>
    </cfRule>
  </conditionalFormatting>
  <conditionalFormatting sqref="E71 H71">
    <cfRule type="expression" dxfId="3990" priority="4101">
      <formula>AND(ISLOGICAL(#REF!),#REF!=FALSE)</formula>
    </cfRule>
  </conditionalFormatting>
  <conditionalFormatting sqref="E71 H71">
    <cfRule type="expression" dxfId="3989" priority="4100">
      <formula>AND(ISLOGICAL(#REF!),#REF!=FALSE)</formula>
    </cfRule>
  </conditionalFormatting>
  <conditionalFormatting sqref="E71 H71">
    <cfRule type="expression" dxfId="3988" priority="4099">
      <formula>AND(ISLOGICAL(#REF!),#REF!=FALSE)</formula>
    </cfRule>
  </conditionalFormatting>
  <conditionalFormatting sqref="E71 H71">
    <cfRule type="expression" dxfId="3987" priority="4098">
      <formula>AND(ISLOGICAL(#REF!),#REF!=FALSE)</formula>
    </cfRule>
  </conditionalFormatting>
  <conditionalFormatting sqref="H71 E71">
    <cfRule type="expression" dxfId="3986" priority="4097">
      <formula>AND(ISLOGICAL(#REF!),#REF!=FALSE)</formula>
    </cfRule>
  </conditionalFormatting>
  <conditionalFormatting sqref="E71 H71">
    <cfRule type="expression" dxfId="3985" priority="4096">
      <formula>AND(ISLOGICAL(#REF!),#REF!=FALSE)</formula>
    </cfRule>
  </conditionalFormatting>
  <conditionalFormatting sqref="E71 H71">
    <cfRule type="expression" dxfId="3984" priority="4095">
      <formula>AND(ISLOGICAL(#REF!),#REF!=FALSE)</formula>
    </cfRule>
  </conditionalFormatting>
  <conditionalFormatting sqref="E71 H71">
    <cfRule type="expression" dxfId="3983" priority="4094">
      <formula>AND(ISLOGICAL(#REF!),#REF!=FALSE)</formula>
    </cfRule>
  </conditionalFormatting>
  <conditionalFormatting sqref="E71 H71">
    <cfRule type="expression" dxfId="3982" priority="4093">
      <formula>AND(ISLOGICAL(#REF!),#REF!=FALSE)</formula>
    </cfRule>
  </conditionalFormatting>
  <conditionalFormatting sqref="E71 H71">
    <cfRule type="expression" dxfId="3981" priority="4092">
      <formula>AND(ISLOGICAL(#REF!),#REF!=FALSE)</formula>
    </cfRule>
  </conditionalFormatting>
  <conditionalFormatting sqref="E71 H71">
    <cfRule type="expression" dxfId="3980" priority="4091">
      <formula>AND(ISLOGICAL(#REF!),#REF!=FALSE)</formula>
    </cfRule>
  </conditionalFormatting>
  <conditionalFormatting sqref="E71 H71">
    <cfRule type="expression" dxfId="3979" priority="4090">
      <formula>AND(ISLOGICAL(#REF!),#REF!=FALSE)</formula>
    </cfRule>
  </conditionalFormatting>
  <conditionalFormatting sqref="E71 H71">
    <cfRule type="expression" dxfId="3978" priority="4089">
      <formula>AND(ISLOGICAL(#REF!),#REF!=FALSE)</formula>
    </cfRule>
  </conditionalFormatting>
  <conditionalFormatting sqref="E71">
    <cfRule type="expression" dxfId="3977" priority="4088">
      <formula>AND(ISLOGICAL(#REF!),#REF!=FALSE)</formula>
    </cfRule>
  </conditionalFormatting>
  <conditionalFormatting sqref="E71">
    <cfRule type="expression" dxfId="3976" priority="4087">
      <formula>AND(ISLOGICAL(#REF!),#REF!=FALSE)</formula>
    </cfRule>
  </conditionalFormatting>
  <conditionalFormatting sqref="E71 H71">
    <cfRule type="expression" dxfId="3975" priority="4086">
      <formula>AND(ISLOGICAL(#REF!),#REF!=FALSE)</formula>
    </cfRule>
  </conditionalFormatting>
  <conditionalFormatting sqref="H71">
    <cfRule type="expression" dxfId="3974" priority="4085">
      <formula>AND(ISLOGICAL(#REF!),#REF!=FALSE)</formula>
    </cfRule>
  </conditionalFormatting>
  <conditionalFormatting sqref="E71 H71">
    <cfRule type="expression" dxfId="3973" priority="4084">
      <formula>AND(ISLOGICAL(#REF!),#REF!=FALSE)</formula>
    </cfRule>
  </conditionalFormatting>
  <conditionalFormatting sqref="E71 H71">
    <cfRule type="expression" dxfId="3972" priority="4083">
      <formula>AND(ISLOGICAL(#REF!),#REF!=FALSE)</formula>
    </cfRule>
  </conditionalFormatting>
  <conditionalFormatting sqref="E71 H71">
    <cfRule type="expression" dxfId="3971" priority="4082">
      <formula>AND(ISLOGICAL(#REF!),#REF!=FALSE)</formula>
    </cfRule>
  </conditionalFormatting>
  <conditionalFormatting sqref="E71 H71">
    <cfRule type="expression" dxfId="3970" priority="4081">
      <formula>AND(ISLOGICAL(#REF!),#REF!=FALSE)</formula>
    </cfRule>
  </conditionalFormatting>
  <conditionalFormatting sqref="E71 H71">
    <cfRule type="expression" dxfId="3969" priority="4080">
      <formula>AND(ISLOGICAL(#REF!),#REF!=FALSE)</formula>
    </cfRule>
  </conditionalFormatting>
  <conditionalFormatting sqref="E71 H71">
    <cfRule type="expression" dxfId="3968" priority="4079">
      <formula>AND(ISLOGICAL(#REF!),#REF!=FALSE)</formula>
    </cfRule>
  </conditionalFormatting>
  <conditionalFormatting sqref="H71">
    <cfRule type="expression" dxfId="3967" priority="4078">
      <formula>AND(ISLOGICAL(#REF!),#REF!=FALSE)</formula>
    </cfRule>
  </conditionalFormatting>
  <conditionalFormatting sqref="E71 H71">
    <cfRule type="expression" dxfId="3966" priority="4077">
      <formula>AND(ISLOGICAL(#REF!),#REF!=FALSE)</formula>
    </cfRule>
  </conditionalFormatting>
  <conditionalFormatting sqref="E71 H71">
    <cfRule type="expression" dxfId="3965" priority="4076">
      <formula>AND(ISLOGICAL(#REF!),#REF!=FALSE)</formula>
    </cfRule>
  </conditionalFormatting>
  <conditionalFormatting sqref="E71 H71">
    <cfRule type="expression" dxfId="3964" priority="4075">
      <formula>AND(ISLOGICAL(#REF!),#REF!=FALSE)</formula>
    </cfRule>
  </conditionalFormatting>
  <conditionalFormatting sqref="E71 H71">
    <cfRule type="expression" dxfId="3963" priority="4074">
      <formula>AND(ISLOGICAL(#REF!),#REF!=FALSE)</formula>
    </cfRule>
  </conditionalFormatting>
  <conditionalFormatting sqref="E71 H71">
    <cfRule type="expression" dxfId="3962" priority="4073">
      <formula>AND(ISLOGICAL(#REF!),#REF!=FALSE)</formula>
    </cfRule>
  </conditionalFormatting>
  <conditionalFormatting sqref="E71 H71">
    <cfRule type="expression" dxfId="3961" priority="4072">
      <formula>AND(ISLOGICAL(#REF!),#REF!=FALSE)</formula>
    </cfRule>
  </conditionalFormatting>
  <conditionalFormatting sqref="H71">
    <cfRule type="expression" dxfId="3960" priority="4071">
      <formula>AND(ISLOGICAL(#REF!),#REF!=FALSE)</formula>
    </cfRule>
  </conditionalFormatting>
  <conditionalFormatting sqref="E71 H71">
    <cfRule type="expression" dxfId="3959" priority="4070">
      <formula>AND(ISLOGICAL(#REF!),#REF!=FALSE)</formula>
    </cfRule>
  </conditionalFormatting>
  <conditionalFormatting sqref="E71 H71">
    <cfRule type="expression" dxfId="3958" priority="4069">
      <formula>AND(ISLOGICAL(#REF!),#REF!=FALSE)</formula>
    </cfRule>
  </conditionalFormatting>
  <conditionalFormatting sqref="E71 H71">
    <cfRule type="expression" dxfId="3957" priority="4068">
      <formula>AND(ISLOGICAL(#REF!),#REF!=FALSE)</formula>
    </cfRule>
  </conditionalFormatting>
  <conditionalFormatting sqref="E71 H71">
    <cfRule type="expression" dxfId="3956" priority="4067">
      <formula>AND(ISLOGICAL(#REF!),#REF!=FALSE)</formula>
    </cfRule>
  </conditionalFormatting>
  <conditionalFormatting sqref="E71 H71">
    <cfRule type="expression" dxfId="3955" priority="4066">
      <formula>AND(ISLOGICAL(#REF!),#REF!=FALSE)</formula>
    </cfRule>
  </conditionalFormatting>
  <conditionalFormatting sqref="E71 H71">
    <cfRule type="expression" dxfId="3954" priority="4065">
      <formula>AND(ISLOGICAL(#REF!),#REF!=FALSE)</formula>
    </cfRule>
  </conditionalFormatting>
  <conditionalFormatting sqref="H71">
    <cfRule type="expression" dxfId="3953" priority="4064">
      <formula>AND(ISLOGICAL(#REF!),#REF!=FALSE)</formula>
    </cfRule>
  </conditionalFormatting>
  <conditionalFormatting sqref="E71 H71">
    <cfRule type="expression" dxfId="3952" priority="4063">
      <formula>AND(ISLOGICAL(#REF!),#REF!=FALSE)</formula>
    </cfRule>
  </conditionalFormatting>
  <conditionalFormatting sqref="E71 H71">
    <cfRule type="expression" dxfId="3951" priority="4062">
      <formula>AND(ISLOGICAL(#REF!),#REF!=FALSE)</formula>
    </cfRule>
  </conditionalFormatting>
  <conditionalFormatting sqref="E71 H71">
    <cfRule type="expression" dxfId="3950" priority="4061">
      <formula>AND(ISLOGICAL(#REF!),#REF!=FALSE)</formula>
    </cfRule>
  </conditionalFormatting>
  <conditionalFormatting sqref="E71 H71">
    <cfRule type="expression" dxfId="3949" priority="4060">
      <formula>AND(ISLOGICAL(#REF!),#REF!=FALSE)</formula>
    </cfRule>
  </conditionalFormatting>
  <conditionalFormatting sqref="E71 H71">
    <cfRule type="expression" dxfId="3948" priority="4059">
      <formula>AND(ISLOGICAL(#REF!),#REF!=FALSE)</formula>
    </cfRule>
  </conditionalFormatting>
  <conditionalFormatting sqref="H71">
    <cfRule type="expression" dxfId="3947" priority="4058">
      <formula>AND(ISLOGICAL(#REF!),#REF!=FALSE)</formula>
    </cfRule>
  </conditionalFormatting>
  <conditionalFormatting sqref="H71">
    <cfRule type="expression" dxfId="3946" priority="4057">
      <formula>AND(ISLOGICAL(#REF!),#REF!=FALSE)</formula>
    </cfRule>
  </conditionalFormatting>
  <conditionalFormatting sqref="E72 H72">
    <cfRule type="expression" dxfId="3945" priority="4056">
      <formula>AND(ISLOGICAL(#REF!),#REF!=FALSE)</formula>
    </cfRule>
  </conditionalFormatting>
  <conditionalFormatting sqref="E72 H72">
    <cfRule type="expression" dxfId="3944" priority="4055">
      <formula>AND(ISLOGICAL(#REF!),#REF!=FALSE)</formula>
    </cfRule>
  </conditionalFormatting>
  <conditionalFormatting sqref="E72 H72">
    <cfRule type="expression" dxfId="3943" priority="4054">
      <formula>AND(ISLOGICAL(#REF!),#REF!=FALSE)</formula>
    </cfRule>
  </conditionalFormatting>
  <conditionalFormatting sqref="E72 H72">
    <cfRule type="expression" dxfId="3942" priority="4053">
      <formula>AND(ISLOGICAL(#REF!),#REF!=FALSE)</formula>
    </cfRule>
  </conditionalFormatting>
  <conditionalFormatting sqref="E72 H72">
    <cfRule type="expression" dxfId="3941" priority="4052">
      <formula>AND(ISLOGICAL(#REF!),#REF!=FALSE)</formula>
    </cfRule>
  </conditionalFormatting>
  <conditionalFormatting sqref="E72 H72">
    <cfRule type="expression" dxfId="3940" priority="4051">
      <formula>AND(ISLOGICAL(#REF!),#REF!=FALSE)</formula>
    </cfRule>
  </conditionalFormatting>
  <conditionalFormatting sqref="E72 H72">
    <cfRule type="expression" dxfId="3939" priority="4050">
      <formula>AND(ISLOGICAL(#REF!),#REF!=FALSE)</formula>
    </cfRule>
  </conditionalFormatting>
  <conditionalFormatting sqref="E72 H72">
    <cfRule type="expression" dxfId="3938" priority="4049">
      <formula>AND(ISLOGICAL(#REF!),#REF!=FALSE)</formula>
    </cfRule>
  </conditionalFormatting>
  <conditionalFormatting sqref="E72 H72">
    <cfRule type="expression" dxfId="3937" priority="4048">
      <formula>AND(ISLOGICAL(#REF!),#REF!=FALSE)</formula>
    </cfRule>
  </conditionalFormatting>
  <conditionalFormatting sqref="H72 E72">
    <cfRule type="expression" dxfId="3936" priority="4047">
      <formula>AND(ISLOGICAL(#REF!),#REF!=FALSE)</formula>
    </cfRule>
  </conditionalFormatting>
  <conditionalFormatting sqref="E72 H72">
    <cfRule type="expression" dxfId="3935" priority="4046">
      <formula>AND(ISLOGICAL(#REF!),#REF!=FALSE)</formula>
    </cfRule>
  </conditionalFormatting>
  <conditionalFormatting sqref="E72 H72">
    <cfRule type="expression" dxfId="3934" priority="4045">
      <formula>AND(ISLOGICAL(#REF!),#REF!=FALSE)</formula>
    </cfRule>
  </conditionalFormatting>
  <conditionalFormatting sqref="E72 H72">
    <cfRule type="expression" dxfId="3933" priority="4044">
      <formula>AND(ISLOGICAL(#REF!),#REF!=FALSE)</formula>
    </cfRule>
  </conditionalFormatting>
  <conditionalFormatting sqref="E72 H72">
    <cfRule type="expression" dxfId="3932" priority="4043">
      <formula>AND(ISLOGICAL(#REF!),#REF!=FALSE)</formula>
    </cfRule>
  </conditionalFormatting>
  <conditionalFormatting sqref="E72 H72">
    <cfRule type="expression" dxfId="3931" priority="4042">
      <formula>AND(ISLOGICAL(#REF!),#REF!=FALSE)</formula>
    </cfRule>
  </conditionalFormatting>
  <conditionalFormatting sqref="E72 H72">
    <cfRule type="expression" dxfId="3930" priority="4041">
      <formula>AND(ISLOGICAL(#REF!),#REF!=FALSE)</formula>
    </cfRule>
  </conditionalFormatting>
  <conditionalFormatting sqref="E72 H72">
    <cfRule type="expression" dxfId="3929" priority="4040">
      <formula>AND(ISLOGICAL(#REF!),#REF!=FALSE)</formula>
    </cfRule>
  </conditionalFormatting>
  <conditionalFormatting sqref="E72 H72">
    <cfRule type="expression" dxfId="3928" priority="4039">
      <formula>AND(ISLOGICAL(#REF!),#REF!=FALSE)</formula>
    </cfRule>
  </conditionalFormatting>
  <conditionalFormatting sqref="E72">
    <cfRule type="expression" dxfId="3927" priority="4038">
      <formula>AND(ISLOGICAL(#REF!),#REF!=FALSE)</formula>
    </cfRule>
  </conditionalFormatting>
  <conditionalFormatting sqref="E72">
    <cfRule type="expression" dxfId="3926" priority="4037">
      <formula>AND(ISLOGICAL(#REF!),#REF!=FALSE)</formula>
    </cfRule>
  </conditionalFormatting>
  <conditionalFormatting sqref="E72 H72">
    <cfRule type="expression" dxfId="3925" priority="4036">
      <formula>AND(ISLOGICAL(#REF!),#REF!=FALSE)</formula>
    </cfRule>
  </conditionalFormatting>
  <conditionalFormatting sqref="H72">
    <cfRule type="expression" dxfId="3924" priority="4035">
      <formula>AND(ISLOGICAL(#REF!),#REF!=FALSE)</formula>
    </cfRule>
  </conditionalFormatting>
  <conditionalFormatting sqref="E72 H72">
    <cfRule type="expression" dxfId="3923" priority="4034">
      <formula>AND(ISLOGICAL(#REF!),#REF!=FALSE)</formula>
    </cfRule>
  </conditionalFormatting>
  <conditionalFormatting sqref="E72 H72">
    <cfRule type="expression" dxfId="3922" priority="4033">
      <formula>AND(ISLOGICAL(#REF!),#REF!=FALSE)</formula>
    </cfRule>
  </conditionalFormatting>
  <conditionalFormatting sqref="E72 H72">
    <cfRule type="expression" dxfId="3921" priority="4032">
      <formula>AND(ISLOGICAL(#REF!),#REF!=FALSE)</formula>
    </cfRule>
  </conditionalFormatting>
  <conditionalFormatting sqref="E72 H72">
    <cfRule type="expression" dxfId="3920" priority="4031">
      <formula>AND(ISLOGICAL(#REF!),#REF!=FALSE)</formula>
    </cfRule>
  </conditionalFormatting>
  <conditionalFormatting sqref="E72 H72">
    <cfRule type="expression" dxfId="3919" priority="4030">
      <formula>AND(ISLOGICAL(#REF!),#REF!=FALSE)</formula>
    </cfRule>
  </conditionalFormatting>
  <conditionalFormatting sqref="E72 H72">
    <cfRule type="expression" dxfId="3918" priority="4029">
      <formula>AND(ISLOGICAL(#REF!),#REF!=FALSE)</formula>
    </cfRule>
  </conditionalFormatting>
  <conditionalFormatting sqref="H72">
    <cfRule type="expression" dxfId="3917" priority="4028">
      <formula>AND(ISLOGICAL(#REF!),#REF!=FALSE)</formula>
    </cfRule>
  </conditionalFormatting>
  <conditionalFormatting sqref="E72 H72">
    <cfRule type="expression" dxfId="3916" priority="4027">
      <formula>AND(ISLOGICAL(#REF!),#REF!=FALSE)</formula>
    </cfRule>
  </conditionalFormatting>
  <conditionalFormatting sqref="E72 H72">
    <cfRule type="expression" dxfId="3915" priority="4026">
      <formula>AND(ISLOGICAL(#REF!),#REF!=FALSE)</formula>
    </cfRule>
  </conditionalFormatting>
  <conditionalFormatting sqref="E72 H72">
    <cfRule type="expression" dxfId="3914" priority="4025">
      <formula>AND(ISLOGICAL(#REF!),#REF!=FALSE)</formula>
    </cfRule>
  </conditionalFormatting>
  <conditionalFormatting sqref="E72 H72">
    <cfRule type="expression" dxfId="3913" priority="4024">
      <formula>AND(ISLOGICAL(#REF!),#REF!=FALSE)</formula>
    </cfRule>
  </conditionalFormatting>
  <conditionalFormatting sqref="E72 H72">
    <cfRule type="expression" dxfId="3912" priority="4023">
      <formula>AND(ISLOGICAL(#REF!),#REF!=FALSE)</formula>
    </cfRule>
  </conditionalFormatting>
  <conditionalFormatting sqref="E72 H72">
    <cfRule type="expression" dxfId="3911" priority="4022">
      <formula>AND(ISLOGICAL(#REF!),#REF!=FALSE)</formula>
    </cfRule>
  </conditionalFormatting>
  <conditionalFormatting sqref="H72">
    <cfRule type="expression" dxfId="3910" priority="4021">
      <formula>AND(ISLOGICAL(#REF!),#REF!=FALSE)</formula>
    </cfRule>
  </conditionalFormatting>
  <conditionalFormatting sqref="E72 H72">
    <cfRule type="expression" dxfId="3909" priority="4020">
      <formula>AND(ISLOGICAL(#REF!),#REF!=FALSE)</formula>
    </cfRule>
  </conditionalFormatting>
  <conditionalFormatting sqref="E72 H72">
    <cfRule type="expression" dxfId="3908" priority="4019">
      <formula>AND(ISLOGICAL(#REF!),#REF!=FALSE)</formula>
    </cfRule>
  </conditionalFormatting>
  <conditionalFormatting sqref="E72 H72">
    <cfRule type="expression" dxfId="3907" priority="4018">
      <formula>AND(ISLOGICAL(#REF!),#REF!=FALSE)</formula>
    </cfRule>
  </conditionalFormatting>
  <conditionalFormatting sqref="E72 H72">
    <cfRule type="expression" dxfId="3906" priority="4017">
      <formula>AND(ISLOGICAL(#REF!),#REF!=FALSE)</formula>
    </cfRule>
  </conditionalFormatting>
  <conditionalFormatting sqref="E72 H72">
    <cfRule type="expression" dxfId="3905" priority="4016">
      <formula>AND(ISLOGICAL(#REF!),#REF!=FALSE)</formula>
    </cfRule>
  </conditionalFormatting>
  <conditionalFormatting sqref="E72 H72">
    <cfRule type="expression" dxfId="3904" priority="4015">
      <formula>AND(ISLOGICAL(#REF!),#REF!=FALSE)</formula>
    </cfRule>
  </conditionalFormatting>
  <conditionalFormatting sqref="H72">
    <cfRule type="expression" dxfId="3903" priority="4014">
      <formula>AND(ISLOGICAL(#REF!),#REF!=FALSE)</formula>
    </cfRule>
  </conditionalFormatting>
  <conditionalFormatting sqref="E72 H72">
    <cfRule type="expression" dxfId="3902" priority="4013">
      <formula>AND(ISLOGICAL(#REF!),#REF!=FALSE)</formula>
    </cfRule>
  </conditionalFormatting>
  <conditionalFormatting sqref="E72 H72">
    <cfRule type="expression" dxfId="3901" priority="4012">
      <formula>AND(ISLOGICAL(#REF!),#REF!=FALSE)</formula>
    </cfRule>
  </conditionalFormatting>
  <conditionalFormatting sqref="E72 H72">
    <cfRule type="expression" dxfId="3900" priority="4011">
      <formula>AND(ISLOGICAL(#REF!),#REF!=FALSE)</formula>
    </cfRule>
  </conditionalFormatting>
  <conditionalFormatting sqref="E72 H72">
    <cfRule type="expression" dxfId="3899" priority="4010">
      <formula>AND(ISLOGICAL(#REF!),#REF!=FALSE)</formula>
    </cfRule>
  </conditionalFormatting>
  <conditionalFormatting sqref="E72 H72">
    <cfRule type="expression" dxfId="3898" priority="4009">
      <formula>AND(ISLOGICAL(#REF!),#REF!=FALSE)</formula>
    </cfRule>
  </conditionalFormatting>
  <conditionalFormatting sqref="H72">
    <cfRule type="expression" dxfId="3897" priority="4008">
      <formula>AND(ISLOGICAL(#REF!),#REF!=FALSE)</formula>
    </cfRule>
  </conditionalFormatting>
  <conditionalFormatting sqref="H72">
    <cfRule type="expression" dxfId="3896" priority="4007">
      <formula>AND(ISLOGICAL(#REF!),#REF!=FALSE)</formula>
    </cfRule>
  </conditionalFormatting>
  <conditionalFormatting sqref="E73 H73">
    <cfRule type="expression" dxfId="3895" priority="4006">
      <formula>AND(ISLOGICAL(#REF!),#REF!=FALSE)</formula>
    </cfRule>
  </conditionalFormatting>
  <conditionalFormatting sqref="E73 H73">
    <cfRule type="expression" dxfId="3894" priority="4005">
      <formula>AND(ISLOGICAL(#REF!),#REF!=FALSE)</formula>
    </cfRule>
  </conditionalFormatting>
  <conditionalFormatting sqref="E73 H73">
    <cfRule type="expression" dxfId="3893" priority="4004">
      <formula>AND(ISLOGICAL(#REF!),#REF!=FALSE)</formula>
    </cfRule>
  </conditionalFormatting>
  <conditionalFormatting sqref="E73 H73">
    <cfRule type="expression" dxfId="3892" priority="4003">
      <formula>AND(ISLOGICAL(#REF!),#REF!=FALSE)</formula>
    </cfRule>
  </conditionalFormatting>
  <conditionalFormatting sqref="E73 H73">
    <cfRule type="expression" dxfId="3891" priority="4002">
      <formula>AND(ISLOGICAL(#REF!),#REF!=FALSE)</formula>
    </cfRule>
  </conditionalFormatting>
  <conditionalFormatting sqref="E73 H73">
    <cfRule type="expression" dxfId="3890" priority="4001">
      <formula>AND(ISLOGICAL(#REF!),#REF!=FALSE)</formula>
    </cfRule>
  </conditionalFormatting>
  <conditionalFormatting sqref="E73 H73">
    <cfRule type="expression" dxfId="3889" priority="4000">
      <formula>AND(ISLOGICAL(#REF!),#REF!=FALSE)</formula>
    </cfRule>
  </conditionalFormatting>
  <conditionalFormatting sqref="E73 H73">
    <cfRule type="expression" dxfId="3888" priority="3999">
      <formula>AND(ISLOGICAL(#REF!),#REF!=FALSE)</formula>
    </cfRule>
  </conditionalFormatting>
  <conditionalFormatting sqref="E73 H73">
    <cfRule type="expression" dxfId="3887" priority="3998">
      <formula>AND(ISLOGICAL(#REF!),#REF!=FALSE)</formula>
    </cfRule>
  </conditionalFormatting>
  <conditionalFormatting sqref="H73 E73">
    <cfRule type="expression" dxfId="3886" priority="3997">
      <formula>AND(ISLOGICAL(#REF!),#REF!=FALSE)</formula>
    </cfRule>
  </conditionalFormatting>
  <conditionalFormatting sqref="E73 H73">
    <cfRule type="expression" dxfId="3885" priority="3996">
      <formula>AND(ISLOGICAL(#REF!),#REF!=FALSE)</formula>
    </cfRule>
  </conditionalFormatting>
  <conditionalFormatting sqref="E73 H73">
    <cfRule type="expression" dxfId="3884" priority="3995">
      <formula>AND(ISLOGICAL(#REF!),#REF!=FALSE)</formula>
    </cfRule>
  </conditionalFormatting>
  <conditionalFormatting sqref="E73 H73">
    <cfRule type="expression" dxfId="3883" priority="3994">
      <formula>AND(ISLOGICAL(#REF!),#REF!=FALSE)</formula>
    </cfRule>
  </conditionalFormatting>
  <conditionalFormatting sqref="E73 H73">
    <cfRule type="expression" dxfId="3882" priority="3993">
      <formula>AND(ISLOGICAL(#REF!),#REF!=FALSE)</formula>
    </cfRule>
  </conditionalFormatting>
  <conditionalFormatting sqref="E73 H73">
    <cfRule type="expression" dxfId="3881" priority="3992">
      <formula>AND(ISLOGICAL(#REF!),#REF!=FALSE)</formula>
    </cfRule>
  </conditionalFormatting>
  <conditionalFormatting sqref="E73 H73">
    <cfRule type="expression" dxfId="3880" priority="3991">
      <formula>AND(ISLOGICAL(#REF!),#REF!=FALSE)</formula>
    </cfRule>
  </conditionalFormatting>
  <conditionalFormatting sqref="E73 H73">
    <cfRule type="expression" dxfId="3879" priority="3990">
      <formula>AND(ISLOGICAL(#REF!),#REF!=FALSE)</formula>
    </cfRule>
  </conditionalFormatting>
  <conditionalFormatting sqref="E73 H73">
    <cfRule type="expression" dxfId="3878" priority="3989">
      <formula>AND(ISLOGICAL(#REF!),#REF!=FALSE)</formula>
    </cfRule>
  </conditionalFormatting>
  <conditionalFormatting sqref="E73">
    <cfRule type="expression" dxfId="3877" priority="3988">
      <formula>AND(ISLOGICAL(#REF!),#REF!=FALSE)</formula>
    </cfRule>
  </conditionalFormatting>
  <conditionalFormatting sqref="E73">
    <cfRule type="expression" dxfId="3876" priority="3987">
      <formula>AND(ISLOGICAL(#REF!),#REF!=FALSE)</formula>
    </cfRule>
  </conditionalFormatting>
  <conditionalFormatting sqref="E73 H73">
    <cfRule type="expression" dxfId="3875" priority="3986">
      <formula>AND(ISLOGICAL(#REF!),#REF!=FALSE)</formula>
    </cfRule>
  </conditionalFormatting>
  <conditionalFormatting sqref="H73">
    <cfRule type="expression" dxfId="3874" priority="3985">
      <formula>AND(ISLOGICAL(#REF!),#REF!=FALSE)</formula>
    </cfRule>
  </conditionalFormatting>
  <conditionalFormatting sqref="E73 H73">
    <cfRule type="expression" dxfId="3873" priority="3984">
      <formula>AND(ISLOGICAL(#REF!),#REF!=FALSE)</formula>
    </cfRule>
  </conditionalFormatting>
  <conditionalFormatting sqref="E73 H73">
    <cfRule type="expression" dxfId="3872" priority="3983">
      <formula>AND(ISLOGICAL(#REF!),#REF!=FALSE)</formula>
    </cfRule>
  </conditionalFormatting>
  <conditionalFormatting sqref="E73 H73">
    <cfRule type="expression" dxfId="3871" priority="3982">
      <formula>AND(ISLOGICAL(#REF!),#REF!=FALSE)</formula>
    </cfRule>
  </conditionalFormatting>
  <conditionalFormatting sqref="E73 H73">
    <cfRule type="expression" dxfId="3870" priority="3981">
      <formula>AND(ISLOGICAL(#REF!),#REF!=FALSE)</formula>
    </cfRule>
  </conditionalFormatting>
  <conditionalFormatting sqref="E73 H73">
    <cfRule type="expression" dxfId="3869" priority="3980">
      <formula>AND(ISLOGICAL(#REF!),#REF!=FALSE)</formula>
    </cfRule>
  </conditionalFormatting>
  <conditionalFormatting sqref="E73 H73">
    <cfRule type="expression" dxfId="3868" priority="3979">
      <formula>AND(ISLOGICAL(#REF!),#REF!=FALSE)</formula>
    </cfRule>
  </conditionalFormatting>
  <conditionalFormatting sqref="H73">
    <cfRule type="expression" dxfId="3867" priority="3978">
      <formula>AND(ISLOGICAL(#REF!),#REF!=FALSE)</formula>
    </cfRule>
  </conditionalFormatting>
  <conditionalFormatting sqref="E73 H73">
    <cfRule type="expression" dxfId="3866" priority="3977">
      <formula>AND(ISLOGICAL(#REF!),#REF!=FALSE)</formula>
    </cfRule>
  </conditionalFormatting>
  <conditionalFormatting sqref="E73 H73">
    <cfRule type="expression" dxfId="3865" priority="3976">
      <formula>AND(ISLOGICAL(#REF!),#REF!=FALSE)</formula>
    </cfRule>
  </conditionalFormatting>
  <conditionalFormatting sqref="E73 H73">
    <cfRule type="expression" dxfId="3864" priority="3975">
      <formula>AND(ISLOGICAL(#REF!),#REF!=FALSE)</formula>
    </cfRule>
  </conditionalFormatting>
  <conditionalFormatting sqref="E73 H73">
    <cfRule type="expression" dxfId="3863" priority="3974">
      <formula>AND(ISLOGICAL(#REF!),#REF!=FALSE)</formula>
    </cfRule>
  </conditionalFormatting>
  <conditionalFormatting sqref="E73 H73">
    <cfRule type="expression" dxfId="3862" priority="3973">
      <formula>AND(ISLOGICAL(#REF!),#REF!=FALSE)</formula>
    </cfRule>
  </conditionalFormatting>
  <conditionalFormatting sqref="E73 H73">
    <cfRule type="expression" dxfId="3861" priority="3972">
      <formula>AND(ISLOGICAL(#REF!),#REF!=FALSE)</formula>
    </cfRule>
  </conditionalFormatting>
  <conditionalFormatting sqref="H73">
    <cfRule type="expression" dxfId="3860" priority="3971">
      <formula>AND(ISLOGICAL(#REF!),#REF!=FALSE)</formula>
    </cfRule>
  </conditionalFormatting>
  <conditionalFormatting sqref="E73 H73">
    <cfRule type="expression" dxfId="3859" priority="3970">
      <formula>AND(ISLOGICAL(#REF!),#REF!=FALSE)</formula>
    </cfRule>
  </conditionalFormatting>
  <conditionalFormatting sqref="E73 H73">
    <cfRule type="expression" dxfId="3858" priority="3969">
      <formula>AND(ISLOGICAL(#REF!),#REF!=FALSE)</formula>
    </cfRule>
  </conditionalFormatting>
  <conditionalFormatting sqref="E73 H73">
    <cfRule type="expression" dxfId="3857" priority="3968">
      <formula>AND(ISLOGICAL(#REF!),#REF!=FALSE)</formula>
    </cfRule>
  </conditionalFormatting>
  <conditionalFormatting sqref="E73 H73">
    <cfRule type="expression" dxfId="3856" priority="3967">
      <formula>AND(ISLOGICAL(#REF!),#REF!=FALSE)</formula>
    </cfRule>
  </conditionalFormatting>
  <conditionalFormatting sqref="E73 H73">
    <cfRule type="expression" dxfId="3855" priority="3966">
      <formula>AND(ISLOGICAL(#REF!),#REF!=FALSE)</formula>
    </cfRule>
  </conditionalFormatting>
  <conditionalFormatting sqref="E73 H73">
    <cfRule type="expression" dxfId="3854" priority="3965">
      <formula>AND(ISLOGICAL(#REF!),#REF!=FALSE)</formula>
    </cfRule>
  </conditionalFormatting>
  <conditionalFormatting sqref="H73">
    <cfRule type="expression" dxfId="3853" priority="3964">
      <formula>AND(ISLOGICAL(#REF!),#REF!=FALSE)</formula>
    </cfRule>
  </conditionalFormatting>
  <conditionalFormatting sqref="E73 H73">
    <cfRule type="expression" dxfId="3852" priority="3963">
      <formula>AND(ISLOGICAL(#REF!),#REF!=FALSE)</formula>
    </cfRule>
  </conditionalFormatting>
  <conditionalFormatting sqref="E73 H73">
    <cfRule type="expression" dxfId="3851" priority="3962">
      <formula>AND(ISLOGICAL(#REF!),#REF!=FALSE)</formula>
    </cfRule>
  </conditionalFormatting>
  <conditionalFormatting sqref="E73 H73">
    <cfRule type="expression" dxfId="3850" priority="3961">
      <formula>AND(ISLOGICAL(#REF!),#REF!=FALSE)</formula>
    </cfRule>
  </conditionalFormatting>
  <conditionalFormatting sqref="E73 H73">
    <cfRule type="expression" dxfId="3849" priority="3960">
      <formula>AND(ISLOGICAL(#REF!),#REF!=FALSE)</formula>
    </cfRule>
  </conditionalFormatting>
  <conditionalFormatting sqref="E73 H73">
    <cfRule type="expression" dxfId="3848" priority="3959">
      <formula>AND(ISLOGICAL(#REF!),#REF!=FALSE)</formula>
    </cfRule>
  </conditionalFormatting>
  <conditionalFormatting sqref="H73">
    <cfRule type="expression" dxfId="3847" priority="3958">
      <formula>AND(ISLOGICAL(#REF!),#REF!=FALSE)</formula>
    </cfRule>
  </conditionalFormatting>
  <conditionalFormatting sqref="H73">
    <cfRule type="expression" dxfId="3846" priority="3957">
      <formula>AND(ISLOGICAL(#REF!),#REF!=FALSE)</formula>
    </cfRule>
  </conditionalFormatting>
  <conditionalFormatting sqref="E74 H74">
    <cfRule type="expression" dxfId="3845" priority="3956">
      <formula>AND(ISLOGICAL(#REF!),#REF!=FALSE)</formula>
    </cfRule>
  </conditionalFormatting>
  <conditionalFormatting sqref="E74 H74">
    <cfRule type="expression" dxfId="3844" priority="3955">
      <formula>AND(ISLOGICAL(#REF!),#REF!=FALSE)</formula>
    </cfRule>
  </conditionalFormatting>
  <conditionalFormatting sqref="E74 H74">
    <cfRule type="expression" dxfId="3843" priority="3954">
      <formula>AND(ISLOGICAL(#REF!),#REF!=FALSE)</formula>
    </cfRule>
  </conditionalFormatting>
  <conditionalFormatting sqref="E74 H74">
    <cfRule type="expression" dxfId="3842" priority="3953">
      <formula>AND(ISLOGICAL(#REF!),#REF!=FALSE)</formula>
    </cfRule>
  </conditionalFormatting>
  <conditionalFormatting sqref="E74 H74">
    <cfRule type="expression" dxfId="3841" priority="3952">
      <formula>AND(ISLOGICAL(#REF!),#REF!=FALSE)</formula>
    </cfRule>
  </conditionalFormatting>
  <conditionalFormatting sqref="E74 H74">
    <cfRule type="expression" dxfId="3840" priority="3951">
      <formula>AND(ISLOGICAL(#REF!),#REF!=FALSE)</formula>
    </cfRule>
  </conditionalFormatting>
  <conditionalFormatting sqref="E74 H74">
    <cfRule type="expression" dxfId="3839" priority="3950">
      <formula>AND(ISLOGICAL(#REF!),#REF!=FALSE)</formula>
    </cfRule>
  </conditionalFormatting>
  <conditionalFormatting sqref="E74 H74">
    <cfRule type="expression" dxfId="3838" priority="3949">
      <formula>AND(ISLOGICAL(#REF!),#REF!=FALSE)</formula>
    </cfRule>
  </conditionalFormatting>
  <conditionalFormatting sqref="E74 H74">
    <cfRule type="expression" dxfId="3837" priority="3948">
      <formula>AND(ISLOGICAL(#REF!),#REF!=FALSE)</formula>
    </cfRule>
  </conditionalFormatting>
  <conditionalFormatting sqref="H74 E74">
    <cfRule type="expression" dxfId="3836" priority="3947">
      <formula>AND(ISLOGICAL(#REF!),#REF!=FALSE)</formula>
    </cfRule>
  </conditionalFormatting>
  <conditionalFormatting sqref="E74 H74">
    <cfRule type="expression" dxfId="3835" priority="3946">
      <formula>AND(ISLOGICAL(#REF!),#REF!=FALSE)</formula>
    </cfRule>
  </conditionalFormatting>
  <conditionalFormatting sqref="E74 H74">
    <cfRule type="expression" dxfId="3834" priority="3945">
      <formula>AND(ISLOGICAL(#REF!),#REF!=FALSE)</formula>
    </cfRule>
  </conditionalFormatting>
  <conditionalFormatting sqref="E74 H74">
    <cfRule type="expression" dxfId="3833" priority="3944">
      <formula>AND(ISLOGICAL(#REF!),#REF!=FALSE)</formula>
    </cfRule>
  </conditionalFormatting>
  <conditionalFormatting sqref="E74 H74">
    <cfRule type="expression" dxfId="3832" priority="3943">
      <formula>AND(ISLOGICAL(#REF!),#REF!=FALSE)</formula>
    </cfRule>
  </conditionalFormatting>
  <conditionalFormatting sqref="E74 H74">
    <cfRule type="expression" dxfId="3831" priority="3942">
      <formula>AND(ISLOGICAL(#REF!),#REF!=FALSE)</formula>
    </cfRule>
  </conditionalFormatting>
  <conditionalFormatting sqref="E74 H74">
    <cfRule type="expression" dxfId="3830" priority="3941">
      <formula>AND(ISLOGICAL(#REF!),#REF!=FALSE)</formula>
    </cfRule>
  </conditionalFormatting>
  <conditionalFormatting sqref="E74 H74">
    <cfRule type="expression" dxfId="3829" priority="3940">
      <formula>AND(ISLOGICAL(#REF!),#REF!=FALSE)</formula>
    </cfRule>
  </conditionalFormatting>
  <conditionalFormatting sqref="E74 H74">
    <cfRule type="expression" dxfId="3828" priority="3939">
      <formula>AND(ISLOGICAL(#REF!),#REF!=FALSE)</formula>
    </cfRule>
  </conditionalFormatting>
  <conditionalFormatting sqref="E74">
    <cfRule type="expression" dxfId="3827" priority="3938">
      <formula>AND(ISLOGICAL(#REF!),#REF!=FALSE)</formula>
    </cfRule>
  </conditionalFormatting>
  <conditionalFormatting sqref="E74">
    <cfRule type="expression" dxfId="3826" priority="3937">
      <formula>AND(ISLOGICAL(#REF!),#REF!=FALSE)</formula>
    </cfRule>
  </conditionalFormatting>
  <conditionalFormatting sqref="E74 H74">
    <cfRule type="expression" dxfId="3825" priority="3922">
      <formula>AND(ISLOGICAL(#REF!),#REF!=FALSE)</formula>
    </cfRule>
  </conditionalFormatting>
  <conditionalFormatting sqref="H74">
    <cfRule type="expression" dxfId="3824" priority="3921">
      <formula>AND(ISLOGICAL(#REF!),#REF!=FALSE)</formula>
    </cfRule>
  </conditionalFormatting>
  <conditionalFormatting sqref="E74 H74">
    <cfRule type="expression" dxfId="3823" priority="3920">
      <formula>AND(ISLOGICAL(#REF!),#REF!=FALSE)</formula>
    </cfRule>
  </conditionalFormatting>
  <conditionalFormatting sqref="E74 H74">
    <cfRule type="expression" dxfId="3822" priority="3919">
      <formula>AND(ISLOGICAL(#REF!),#REF!=FALSE)</formula>
    </cfRule>
  </conditionalFormatting>
  <conditionalFormatting sqref="E74 H74">
    <cfRule type="expression" dxfId="3821" priority="3918">
      <formula>AND(ISLOGICAL(#REF!),#REF!=FALSE)</formula>
    </cfRule>
  </conditionalFormatting>
  <conditionalFormatting sqref="E74 H74">
    <cfRule type="expression" dxfId="3820" priority="3917">
      <formula>AND(ISLOGICAL(#REF!),#REF!=FALSE)</formula>
    </cfRule>
  </conditionalFormatting>
  <conditionalFormatting sqref="E74 H74">
    <cfRule type="expression" dxfId="3819" priority="3916">
      <formula>AND(ISLOGICAL(#REF!),#REF!=FALSE)</formula>
    </cfRule>
  </conditionalFormatting>
  <conditionalFormatting sqref="E74 H74">
    <cfRule type="expression" dxfId="3818" priority="3915">
      <formula>AND(ISLOGICAL(#REF!),#REF!=FALSE)</formula>
    </cfRule>
  </conditionalFormatting>
  <conditionalFormatting sqref="H74">
    <cfRule type="expression" dxfId="3817" priority="3914">
      <formula>AND(ISLOGICAL(#REF!),#REF!=FALSE)</formula>
    </cfRule>
  </conditionalFormatting>
  <conditionalFormatting sqref="E74 H74">
    <cfRule type="expression" dxfId="3816" priority="3913">
      <formula>AND(ISLOGICAL(#REF!),#REF!=FALSE)</formula>
    </cfRule>
  </conditionalFormatting>
  <conditionalFormatting sqref="E74 H74">
    <cfRule type="expression" dxfId="3815" priority="3912">
      <formula>AND(ISLOGICAL(#REF!),#REF!=FALSE)</formula>
    </cfRule>
  </conditionalFormatting>
  <conditionalFormatting sqref="E74 H74">
    <cfRule type="expression" dxfId="3814" priority="3911">
      <formula>AND(ISLOGICAL(#REF!),#REF!=FALSE)</formula>
    </cfRule>
  </conditionalFormatting>
  <conditionalFormatting sqref="E74 H74">
    <cfRule type="expression" dxfId="3813" priority="3910">
      <formula>AND(ISLOGICAL(#REF!),#REF!=FALSE)</formula>
    </cfRule>
  </conditionalFormatting>
  <conditionalFormatting sqref="E74 H74">
    <cfRule type="expression" dxfId="3812" priority="3909">
      <formula>AND(ISLOGICAL(#REF!),#REF!=FALSE)</formula>
    </cfRule>
  </conditionalFormatting>
  <conditionalFormatting sqref="H74">
    <cfRule type="expression" dxfId="3811" priority="3908">
      <formula>AND(ISLOGICAL(#REF!),#REF!=FALSE)</formula>
    </cfRule>
  </conditionalFormatting>
  <conditionalFormatting sqref="H74">
    <cfRule type="expression" dxfId="3810" priority="3907">
      <formula>AND(ISLOGICAL(#REF!),#REF!=FALSE)</formula>
    </cfRule>
  </conditionalFormatting>
  <conditionalFormatting sqref="E74 H74">
    <cfRule type="expression" dxfId="3809" priority="3906">
      <formula>AND(ISLOGICAL(#REF!),#REF!=FALSE)</formula>
    </cfRule>
  </conditionalFormatting>
  <conditionalFormatting sqref="E74 H74">
    <cfRule type="expression" dxfId="3808" priority="3905">
      <formula>AND(ISLOGICAL(#REF!),#REF!=FALSE)</formula>
    </cfRule>
  </conditionalFormatting>
  <conditionalFormatting sqref="E74 H74">
    <cfRule type="expression" dxfId="3807" priority="3904">
      <formula>AND(ISLOGICAL(#REF!),#REF!=FALSE)</formula>
    </cfRule>
  </conditionalFormatting>
  <conditionalFormatting sqref="E74 H74">
    <cfRule type="expression" dxfId="3806" priority="3903">
      <formula>AND(ISLOGICAL(#REF!),#REF!=FALSE)</formula>
    </cfRule>
  </conditionalFormatting>
  <conditionalFormatting sqref="E74 H74">
    <cfRule type="expression" dxfId="3805" priority="3902">
      <formula>AND(ISLOGICAL(#REF!),#REF!=FALSE)</formula>
    </cfRule>
  </conditionalFormatting>
  <conditionalFormatting sqref="E74 H74">
    <cfRule type="expression" dxfId="3804" priority="3901">
      <formula>AND(ISLOGICAL(#REF!),#REF!=FALSE)</formula>
    </cfRule>
  </conditionalFormatting>
  <conditionalFormatting sqref="E74 H74">
    <cfRule type="expression" dxfId="3803" priority="3900">
      <formula>AND(ISLOGICAL(#REF!),#REF!=FALSE)</formula>
    </cfRule>
  </conditionalFormatting>
  <conditionalFormatting sqref="E74 H74">
    <cfRule type="expression" dxfId="3802" priority="3899">
      <formula>AND(ISLOGICAL(#REF!),#REF!=FALSE)</formula>
    </cfRule>
  </conditionalFormatting>
  <conditionalFormatting sqref="E74 H74">
    <cfRule type="expression" dxfId="3801" priority="3898">
      <formula>AND(ISLOGICAL(#REF!),#REF!=FALSE)</formula>
    </cfRule>
  </conditionalFormatting>
  <conditionalFormatting sqref="H74 E74">
    <cfRule type="expression" dxfId="3800" priority="3897">
      <formula>AND(ISLOGICAL(#REF!),#REF!=FALSE)</formula>
    </cfRule>
  </conditionalFormatting>
  <conditionalFormatting sqref="E74 H74">
    <cfRule type="expression" dxfId="3799" priority="3896">
      <formula>AND(ISLOGICAL(#REF!),#REF!=FALSE)</formula>
    </cfRule>
  </conditionalFormatting>
  <conditionalFormatting sqref="E74 H74">
    <cfRule type="expression" dxfId="3798" priority="3895">
      <formula>AND(ISLOGICAL(#REF!),#REF!=FALSE)</formula>
    </cfRule>
  </conditionalFormatting>
  <conditionalFormatting sqref="E74 H74">
    <cfRule type="expression" dxfId="3797" priority="3894">
      <formula>AND(ISLOGICAL(#REF!),#REF!=FALSE)</formula>
    </cfRule>
  </conditionalFormatting>
  <conditionalFormatting sqref="E74 H74">
    <cfRule type="expression" dxfId="3796" priority="3893">
      <formula>AND(ISLOGICAL(#REF!),#REF!=FALSE)</formula>
    </cfRule>
  </conditionalFormatting>
  <conditionalFormatting sqref="E74 H74">
    <cfRule type="expression" dxfId="3795" priority="3892">
      <formula>AND(ISLOGICAL(#REF!),#REF!=FALSE)</formula>
    </cfRule>
  </conditionalFormatting>
  <conditionalFormatting sqref="E74 H74">
    <cfRule type="expression" dxfId="3794" priority="3891">
      <formula>AND(ISLOGICAL(#REF!),#REF!=FALSE)</formula>
    </cfRule>
  </conditionalFormatting>
  <conditionalFormatting sqref="E74 H74">
    <cfRule type="expression" dxfId="3793" priority="3890">
      <formula>AND(ISLOGICAL(#REF!),#REF!=FALSE)</formula>
    </cfRule>
  </conditionalFormatting>
  <conditionalFormatting sqref="E74 H74">
    <cfRule type="expression" dxfId="3792" priority="3889">
      <formula>AND(ISLOGICAL(#REF!),#REF!=FALSE)</formula>
    </cfRule>
  </conditionalFormatting>
  <conditionalFormatting sqref="E74">
    <cfRule type="expression" dxfId="3791" priority="3888">
      <formula>AND(ISLOGICAL(#REF!),#REF!=FALSE)</formula>
    </cfRule>
  </conditionalFormatting>
  <conditionalFormatting sqref="E74">
    <cfRule type="expression" dxfId="3790" priority="3887">
      <formula>AND(ISLOGICAL(#REF!),#REF!=FALSE)</formula>
    </cfRule>
  </conditionalFormatting>
  <conditionalFormatting sqref="E74 H74">
    <cfRule type="expression" dxfId="3789" priority="3886">
      <formula>AND(ISLOGICAL(#REF!),#REF!=FALSE)</formula>
    </cfRule>
  </conditionalFormatting>
  <conditionalFormatting sqref="H74">
    <cfRule type="expression" dxfId="3788" priority="3885">
      <formula>AND(ISLOGICAL(#REF!),#REF!=FALSE)</formula>
    </cfRule>
  </conditionalFormatting>
  <conditionalFormatting sqref="E74 H74">
    <cfRule type="expression" dxfId="3787" priority="3884">
      <formula>AND(ISLOGICAL(#REF!),#REF!=FALSE)</formula>
    </cfRule>
  </conditionalFormatting>
  <conditionalFormatting sqref="E74 H74">
    <cfRule type="expression" dxfId="3786" priority="3883">
      <formula>AND(ISLOGICAL(#REF!),#REF!=FALSE)</formula>
    </cfRule>
  </conditionalFormatting>
  <conditionalFormatting sqref="E74 H74">
    <cfRule type="expression" dxfId="3785" priority="3882">
      <formula>AND(ISLOGICAL(#REF!),#REF!=FALSE)</formula>
    </cfRule>
  </conditionalFormatting>
  <conditionalFormatting sqref="E74 H74">
    <cfRule type="expression" dxfId="3784" priority="3881">
      <formula>AND(ISLOGICAL(#REF!),#REF!=FALSE)</formula>
    </cfRule>
  </conditionalFormatting>
  <conditionalFormatting sqref="E74 H74">
    <cfRule type="expression" dxfId="3783" priority="3880">
      <formula>AND(ISLOGICAL(#REF!),#REF!=FALSE)</formula>
    </cfRule>
  </conditionalFormatting>
  <conditionalFormatting sqref="E74 H74">
    <cfRule type="expression" dxfId="3782" priority="3879">
      <formula>AND(ISLOGICAL(#REF!),#REF!=FALSE)</formula>
    </cfRule>
  </conditionalFormatting>
  <conditionalFormatting sqref="H74">
    <cfRule type="expression" dxfId="3781" priority="3878">
      <formula>AND(ISLOGICAL(#REF!),#REF!=FALSE)</formula>
    </cfRule>
  </conditionalFormatting>
  <conditionalFormatting sqref="E74 H74">
    <cfRule type="expression" dxfId="3780" priority="3877">
      <formula>AND(ISLOGICAL(#REF!),#REF!=FALSE)</formula>
    </cfRule>
  </conditionalFormatting>
  <conditionalFormatting sqref="E74 H74">
    <cfRule type="expression" dxfId="3779" priority="3876">
      <formula>AND(ISLOGICAL(#REF!),#REF!=FALSE)</formula>
    </cfRule>
  </conditionalFormatting>
  <conditionalFormatting sqref="E74 H74">
    <cfRule type="expression" dxfId="3778" priority="3875">
      <formula>AND(ISLOGICAL(#REF!),#REF!=FALSE)</formula>
    </cfRule>
  </conditionalFormatting>
  <conditionalFormatting sqref="E74 H74">
    <cfRule type="expression" dxfId="3777" priority="3874">
      <formula>AND(ISLOGICAL(#REF!),#REF!=FALSE)</formula>
    </cfRule>
  </conditionalFormatting>
  <conditionalFormatting sqref="E74 H74">
    <cfRule type="expression" dxfId="3776" priority="3873">
      <formula>AND(ISLOGICAL(#REF!),#REF!=FALSE)</formula>
    </cfRule>
  </conditionalFormatting>
  <conditionalFormatting sqref="E74 H74">
    <cfRule type="expression" dxfId="3775" priority="3872">
      <formula>AND(ISLOGICAL(#REF!),#REF!=FALSE)</formula>
    </cfRule>
  </conditionalFormatting>
  <conditionalFormatting sqref="H74">
    <cfRule type="expression" dxfId="3774" priority="3871">
      <formula>AND(ISLOGICAL(#REF!),#REF!=FALSE)</formula>
    </cfRule>
  </conditionalFormatting>
  <conditionalFormatting sqref="E74 H74">
    <cfRule type="expression" dxfId="3773" priority="3870">
      <formula>AND(ISLOGICAL(#REF!),#REF!=FALSE)</formula>
    </cfRule>
  </conditionalFormatting>
  <conditionalFormatting sqref="E74 H74">
    <cfRule type="expression" dxfId="3772" priority="3869">
      <formula>AND(ISLOGICAL(#REF!),#REF!=FALSE)</formula>
    </cfRule>
  </conditionalFormatting>
  <conditionalFormatting sqref="E74 H74">
    <cfRule type="expression" dxfId="3771" priority="3868">
      <formula>AND(ISLOGICAL(#REF!),#REF!=FALSE)</formula>
    </cfRule>
  </conditionalFormatting>
  <conditionalFormatting sqref="E74 H74">
    <cfRule type="expression" dxfId="3770" priority="3867">
      <formula>AND(ISLOGICAL(#REF!),#REF!=FALSE)</formula>
    </cfRule>
  </conditionalFormatting>
  <conditionalFormatting sqref="E74 H74">
    <cfRule type="expression" dxfId="3769" priority="3866">
      <formula>AND(ISLOGICAL(#REF!),#REF!=FALSE)</formula>
    </cfRule>
  </conditionalFormatting>
  <conditionalFormatting sqref="E74 H74">
    <cfRule type="expression" dxfId="3768" priority="3865">
      <formula>AND(ISLOGICAL(#REF!),#REF!=FALSE)</formula>
    </cfRule>
  </conditionalFormatting>
  <conditionalFormatting sqref="H74">
    <cfRule type="expression" dxfId="3767" priority="3864">
      <formula>AND(ISLOGICAL(#REF!),#REF!=FALSE)</formula>
    </cfRule>
  </conditionalFormatting>
  <conditionalFormatting sqref="E74 H74">
    <cfRule type="expression" dxfId="3766" priority="3863">
      <formula>AND(ISLOGICAL(#REF!),#REF!=FALSE)</formula>
    </cfRule>
  </conditionalFormatting>
  <conditionalFormatting sqref="E74 H74">
    <cfRule type="expression" dxfId="3765" priority="3862">
      <formula>AND(ISLOGICAL(#REF!),#REF!=FALSE)</formula>
    </cfRule>
  </conditionalFormatting>
  <conditionalFormatting sqref="E74 H74">
    <cfRule type="expression" dxfId="3764" priority="3861">
      <formula>AND(ISLOGICAL(#REF!),#REF!=FALSE)</formula>
    </cfRule>
  </conditionalFormatting>
  <conditionalFormatting sqref="E74 H74">
    <cfRule type="expression" dxfId="3763" priority="3860">
      <formula>AND(ISLOGICAL(#REF!),#REF!=FALSE)</formula>
    </cfRule>
  </conditionalFormatting>
  <conditionalFormatting sqref="E74 H74">
    <cfRule type="expression" dxfId="3762" priority="3859">
      <formula>AND(ISLOGICAL(#REF!),#REF!=FALSE)</formula>
    </cfRule>
  </conditionalFormatting>
  <conditionalFormatting sqref="H74">
    <cfRule type="expression" dxfId="3761" priority="3858">
      <formula>AND(ISLOGICAL(#REF!),#REF!=FALSE)</formula>
    </cfRule>
  </conditionalFormatting>
  <conditionalFormatting sqref="H74">
    <cfRule type="expression" dxfId="3760" priority="3857">
      <formula>AND(ISLOGICAL(#REF!),#REF!=FALSE)</formula>
    </cfRule>
  </conditionalFormatting>
  <conditionalFormatting sqref="E75 H75">
    <cfRule type="expression" dxfId="3759" priority="3856">
      <formula>AND(ISLOGICAL(#REF!),#REF!=FALSE)</formula>
    </cfRule>
  </conditionalFormatting>
  <conditionalFormatting sqref="E75 H75">
    <cfRule type="expression" dxfId="3758" priority="3855">
      <formula>AND(ISLOGICAL(#REF!),#REF!=FALSE)</formula>
    </cfRule>
  </conditionalFormatting>
  <conditionalFormatting sqref="E75 H75">
    <cfRule type="expression" dxfId="3757" priority="3854">
      <formula>AND(ISLOGICAL(#REF!),#REF!=FALSE)</formula>
    </cfRule>
  </conditionalFormatting>
  <conditionalFormatting sqref="E75 H75">
    <cfRule type="expression" dxfId="3756" priority="3853">
      <formula>AND(ISLOGICAL(#REF!),#REF!=FALSE)</formula>
    </cfRule>
  </conditionalFormatting>
  <conditionalFormatting sqref="E75 H75">
    <cfRule type="expression" dxfId="3755" priority="3852">
      <formula>AND(ISLOGICAL(#REF!),#REF!=FALSE)</formula>
    </cfRule>
  </conditionalFormatting>
  <conditionalFormatting sqref="E75 H75">
    <cfRule type="expression" dxfId="3754" priority="3851">
      <formula>AND(ISLOGICAL(#REF!),#REF!=FALSE)</formula>
    </cfRule>
  </conditionalFormatting>
  <conditionalFormatting sqref="E75 H75">
    <cfRule type="expression" dxfId="3753" priority="3850">
      <formula>AND(ISLOGICAL(#REF!),#REF!=FALSE)</formula>
    </cfRule>
  </conditionalFormatting>
  <conditionalFormatting sqref="E75 H75">
    <cfRule type="expression" dxfId="3752" priority="3849">
      <formula>AND(ISLOGICAL(#REF!),#REF!=FALSE)</formula>
    </cfRule>
  </conditionalFormatting>
  <conditionalFormatting sqref="E75 H75">
    <cfRule type="expression" dxfId="3751" priority="3848">
      <formula>AND(ISLOGICAL(#REF!),#REF!=FALSE)</formula>
    </cfRule>
  </conditionalFormatting>
  <conditionalFormatting sqref="H75 E75">
    <cfRule type="expression" dxfId="3750" priority="3847">
      <formula>AND(ISLOGICAL(#REF!),#REF!=FALSE)</formula>
    </cfRule>
  </conditionalFormatting>
  <conditionalFormatting sqref="E75 H75">
    <cfRule type="expression" dxfId="3749" priority="3846">
      <formula>AND(ISLOGICAL(#REF!),#REF!=FALSE)</formula>
    </cfRule>
  </conditionalFormatting>
  <conditionalFormatting sqref="E75 H75">
    <cfRule type="expression" dxfId="3748" priority="3845">
      <formula>AND(ISLOGICAL(#REF!),#REF!=FALSE)</formula>
    </cfRule>
  </conditionalFormatting>
  <conditionalFormatting sqref="E75 H75">
    <cfRule type="expression" dxfId="3747" priority="3844">
      <formula>AND(ISLOGICAL(#REF!),#REF!=FALSE)</formula>
    </cfRule>
  </conditionalFormatting>
  <conditionalFormatting sqref="E75 H75">
    <cfRule type="expression" dxfId="3746" priority="3843">
      <formula>AND(ISLOGICAL(#REF!),#REF!=FALSE)</formula>
    </cfRule>
  </conditionalFormatting>
  <conditionalFormatting sqref="E75 H75">
    <cfRule type="expression" dxfId="3745" priority="3842">
      <formula>AND(ISLOGICAL(#REF!),#REF!=FALSE)</formula>
    </cfRule>
  </conditionalFormatting>
  <conditionalFormatting sqref="E75 H75">
    <cfRule type="expression" dxfId="3744" priority="3841">
      <formula>AND(ISLOGICAL(#REF!),#REF!=FALSE)</formula>
    </cfRule>
  </conditionalFormatting>
  <conditionalFormatting sqref="E75 H75">
    <cfRule type="expression" dxfId="3743" priority="3840">
      <formula>AND(ISLOGICAL(#REF!),#REF!=FALSE)</formula>
    </cfRule>
  </conditionalFormatting>
  <conditionalFormatting sqref="E75 H75">
    <cfRule type="expression" dxfId="3742" priority="3839">
      <formula>AND(ISLOGICAL(#REF!),#REF!=FALSE)</formula>
    </cfRule>
  </conditionalFormatting>
  <conditionalFormatting sqref="E75">
    <cfRule type="expression" dxfId="3741" priority="3838">
      <formula>AND(ISLOGICAL(#REF!),#REF!=FALSE)</formula>
    </cfRule>
  </conditionalFormatting>
  <conditionalFormatting sqref="E75">
    <cfRule type="expression" dxfId="3740" priority="3837">
      <formula>AND(ISLOGICAL(#REF!),#REF!=FALSE)</formula>
    </cfRule>
  </conditionalFormatting>
  <conditionalFormatting sqref="E75 H75">
    <cfRule type="expression" dxfId="3739" priority="3836">
      <formula>AND(ISLOGICAL(#REF!),#REF!=FALSE)</formula>
    </cfRule>
  </conditionalFormatting>
  <conditionalFormatting sqref="H75">
    <cfRule type="expression" dxfId="3738" priority="3835">
      <formula>AND(ISLOGICAL(#REF!),#REF!=FALSE)</formula>
    </cfRule>
  </conditionalFormatting>
  <conditionalFormatting sqref="E75 H75">
    <cfRule type="expression" dxfId="3737" priority="3834">
      <formula>AND(ISLOGICAL(#REF!),#REF!=FALSE)</formula>
    </cfRule>
  </conditionalFormatting>
  <conditionalFormatting sqref="E75 H75">
    <cfRule type="expression" dxfId="3736" priority="3833">
      <formula>AND(ISLOGICAL(#REF!),#REF!=FALSE)</formula>
    </cfRule>
  </conditionalFormatting>
  <conditionalFormatting sqref="E75 H75">
    <cfRule type="expression" dxfId="3735" priority="3832">
      <formula>AND(ISLOGICAL(#REF!),#REF!=FALSE)</formula>
    </cfRule>
  </conditionalFormatting>
  <conditionalFormatting sqref="E75 H75">
    <cfRule type="expression" dxfId="3734" priority="3831">
      <formula>AND(ISLOGICAL(#REF!),#REF!=FALSE)</formula>
    </cfRule>
  </conditionalFormatting>
  <conditionalFormatting sqref="E75 H75">
    <cfRule type="expression" dxfId="3733" priority="3830">
      <formula>AND(ISLOGICAL(#REF!),#REF!=FALSE)</formula>
    </cfRule>
  </conditionalFormatting>
  <conditionalFormatting sqref="E75 H75">
    <cfRule type="expression" dxfId="3732" priority="3829">
      <formula>AND(ISLOGICAL(#REF!),#REF!=FALSE)</formula>
    </cfRule>
  </conditionalFormatting>
  <conditionalFormatting sqref="H75">
    <cfRule type="expression" dxfId="3731" priority="3828">
      <formula>AND(ISLOGICAL(#REF!),#REF!=FALSE)</formula>
    </cfRule>
  </conditionalFormatting>
  <conditionalFormatting sqref="E75 H75">
    <cfRule type="expression" dxfId="3730" priority="3827">
      <formula>AND(ISLOGICAL(#REF!),#REF!=FALSE)</formula>
    </cfRule>
  </conditionalFormatting>
  <conditionalFormatting sqref="E75 H75">
    <cfRule type="expression" dxfId="3729" priority="3826">
      <formula>AND(ISLOGICAL(#REF!),#REF!=FALSE)</formula>
    </cfRule>
  </conditionalFormatting>
  <conditionalFormatting sqref="E75 H75">
    <cfRule type="expression" dxfId="3728" priority="3825">
      <formula>AND(ISLOGICAL(#REF!),#REF!=FALSE)</formula>
    </cfRule>
  </conditionalFormatting>
  <conditionalFormatting sqref="E75 H75">
    <cfRule type="expression" dxfId="3727" priority="3824">
      <formula>AND(ISLOGICAL(#REF!),#REF!=FALSE)</formula>
    </cfRule>
  </conditionalFormatting>
  <conditionalFormatting sqref="E75 H75">
    <cfRule type="expression" dxfId="3726" priority="3823">
      <formula>AND(ISLOGICAL(#REF!),#REF!=FALSE)</formula>
    </cfRule>
  </conditionalFormatting>
  <conditionalFormatting sqref="E75 H75">
    <cfRule type="expression" dxfId="3725" priority="3822">
      <formula>AND(ISLOGICAL(#REF!),#REF!=FALSE)</formula>
    </cfRule>
  </conditionalFormatting>
  <conditionalFormatting sqref="H75">
    <cfRule type="expression" dxfId="3724" priority="3821">
      <formula>AND(ISLOGICAL(#REF!),#REF!=FALSE)</formula>
    </cfRule>
  </conditionalFormatting>
  <conditionalFormatting sqref="E75 H75">
    <cfRule type="expression" dxfId="3723" priority="3820">
      <formula>AND(ISLOGICAL(#REF!),#REF!=FALSE)</formula>
    </cfRule>
  </conditionalFormatting>
  <conditionalFormatting sqref="E75 H75">
    <cfRule type="expression" dxfId="3722" priority="3819">
      <formula>AND(ISLOGICAL(#REF!),#REF!=FALSE)</formula>
    </cfRule>
  </conditionalFormatting>
  <conditionalFormatting sqref="E75 H75">
    <cfRule type="expression" dxfId="3721" priority="3818">
      <formula>AND(ISLOGICAL(#REF!),#REF!=FALSE)</formula>
    </cfRule>
  </conditionalFormatting>
  <conditionalFormatting sqref="E75 H75">
    <cfRule type="expression" dxfId="3720" priority="3817">
      <formula>AND(ISLOGICAL(#REF!),#REF!=FALSE)</formula>
    </cfRule>
  </conditionalFormatting>
  <conditionalFormatting sqref="E75 H75">
    <cfRule type="expression" dxfId="3719" priority="3816">
      <formula>AND(ISLOGICAL(#REF!),#REF!=FALSE)</formula>
    </cfRule>
  </conditionalFormatting>
  <conditionalFormatting sqref="E75 H75">
    <cfRule type="expression" dxfId="3718" priority="3815">
      <formula>AND(ISLOGICAL(#REF!),#REF!=FALSE)</formula>
    </cfRule>
  </conditionalFormatting>
  <conditionalFormatting sqref="H75">
    <cfRule type="expression" dxfId="3717" priority="3814">
      <formula>AND(ISLOGICAL(#REF!),#REF!=FALSE)</formula>
    </cfRule>
  </conditionalFormatting>
  <conditionalFormatting sqref="E75 H75">
    <cfRule type="expression" dxfId="3716" priority="3813">
      <formula>AND(ISLOGICAL(#REF!),#REF!=FALSE)</formula>
    </cfRule>
  </conditionalFormatting>
  <conditionalFormatting sqref="E75 H75">
    <cfRule type="expression" dxfId="3715" priority="3812">
      <formula>AND(ISLOGICAL(#REF!),#REF!=FALSE)</formula>
    </cfRule>
  </conditionalFormatting>
  <conditionalFormatting sqref="E75 H75">
    <cfRule type="expression" dxfId="3714" priority="3811">
      <formula>AND(ISLOGICAL(#REF!),#REF!=FALSE)</formula>
    </cfRule>
  </conditionalFormatting>
  <conditionalFormatting sqref="E75 H75">
    <cfRule type="expression" dxfId="3713" priority="3810">
      <formula>AND(ISLOGICAL(#REF!),#REF!=FALSE)</formula>
    </cfRule>
  </conditionalFormatting>
  <conditionalFormatting sqref="E75 H75">
    <cfRule type="expression" dxfId="3712" priority="3809">
      <formula>AND(ISLOGICAL(#REF!),#REF!=FALSE)</formula>
    </cfRule>
  </conditionalFormatting>
  <conditionalFormatting sqref="H75">
    <cfRule type="expression" dxfId="3711" priority="3808">
      <formula>AND(ISLOGICAL(#REF!),#REF!=FALSE)</formula>
    </cfRule>
  </conditionalFormatting>
  <conditionalFormatting sqref="H75">
    <cfRule type="expression" dxfId="3710" priority="3807">
      <formula>AND(ISLOGICAL(#REF!),#REF!=FALSE)</formula>
    </cfRule>
  </conditionalFormatting>
  <conditionalFormatting sqref="E75 H75">
    <cfRule type="expression" dxfId="3709" priority="3806">
      <formula>AND(ISLOGICAL(#REF!),#REF!=FALSE)</formula>
    </cfRule>
  </conditionalFormatting>
  <conditionalFormatting sqref="E75 H75">
    <cfRule type="expression" dxfId="3708" priority="3805">
      <formula>AND(ISLOGICAL(#REF!),#REF!=FALSE)</formula>
    </cfRule>
  </conditionalFormatting>
  <conditionalFormatting sqref="E75 H75">
    <cfRule type="expression" dxfId="3707" priority="3804">
      <formula>AND(ISLOGICAL(#REF!),#REF!=FALSE)</formula>
    </cfRule>
  </conditionalFormatting>
  <conditionalFormatting sqref="E75 H75">
    <cfRule type="expression" dxfId="3706" priority="3803">
      <formula>AND(ISLOGICAL(#REF!),#REF!=FALSE)</formula>
    </cfRule>
  </conditionalFormatting>
  <conditionalFormatting sqref="E75 H75">
    <cfRule type="expression" dxfId="3705" priority="3802">
      <formula>AND(ISLOGICAL(#REF!),#REF!=FALSE)</formula>
    </cfRule>
  </conditionalFormatting>
  <conditionalFormatting sqref="E75 H75">
    <cfRule type="expression" dxfId="3704" priority="3801">
      <formula>AND(ISLOGICAL(#REF!),#REF!=FALSE)</formula>
    </cfRule>
  </conditionalFormatting>
  <conditionalFormatting sqref="E75 H75">
    <cfRule type="expression" dxfId="3703" priority="3800">
      <formula>AND(ISLOGICAL(#REF!),#REF!=FALSE)</formula>
    </cfRule>
  </conditionalFormatting>
  <conditionalFormatting sqref="E75 H75">
    <cfRule type="expression" dxfId="3702" priority="3799">
      <formula>AND(ISLOGICAL(#REF!),#REF!=FALSE)</formula>
    </cfRule>
  </conditionalFormatting>
  <conditionalFormatting sqref="E75 H75">
    <cfRule type="expression" dxfId="3701" priority="3798">
      <formula>AND(ISLOGICAL(#REF!),#REF!=FALSE)</formula>
    </cfRule>
  </conditionalFormatting>
  <conditionalFormatting sqref="H75 E75">
    <cfRule type="expression" dxfId="3700" priority="3797">
      <formula>AND(ISLOGICAL(#REF!),#REF!=FALSE)</formula>
    </cfRule>
  </conditionalFormatting>
  <conditionalFormatting sqref="E75 H75">
    <cfRule type="expression" dxfId="3699" priority="3796">
      <formula>AND(ISLOGICAL(#REF!),#REF!=FALSE)</formula>
    </cfRule>
  </conditionalFormatting>
  <conditionalFormatting sqref="E75 H75">
    <cfRule type="expression" dxfId="3698" priority="3795">
      <formula>AND(ISLOGICAL(#REF!),#REF!=FALSE)</formula>
    </cfRule>
  </conditionalFormatting>
  <conditionalFormatting sqref="E75 H75">
    <cfRule type="expression" dxfId="3697" priority="3794">
      <formula>AND(ISLOGICAL(#REF!),#REF!=FALSE)</formula>
    </cfRule>
  </conditionalFormatting>
  <conditionalFormatting sqref="E75 H75">
    <cfRule type="expression" dxfId="3696" priority="3793">
      <formula>AND(ISLOGICAL(#REF!),#REF!=FALSE)</formula>
    </cfRule>
  </conditionalFormatting>
  <conditionalFormatting sqref="E75 H75">
    <cfRule type="expression" dxfId="3695" priority="3792">
      <formula>AND(ISLOGICAL(#REF!),#REF!=FALSE)</formula>
    </cfRule>
  </conditionalFormatting>
  <conditionalFormatting sqref="E75 H75">
    <cfRule type="expression" dxfId="3694" priority="3791">
      <formula>AND(ISLOGICAL(#REF!),#REF!=FALSE)</formula>
    </cfRule>
  </conditionalFormatting>
  <conditionalFormatting sqref="E75 H75">
    <cfRule type="expression" dxfId="3693" priority="3790">
      <formula>AND(ISLOGICAL(#REF!),#REF!=FALSE)</formula>
    </cfRule>
  </conditionalFormatting>
  <conditionalFormatting sqref="E75 H75">
    <cfRule type="expression" dxfId="3692" priority="3789">
      <formula>AND(ISLOGICAL(#REF!),#REF!=FALSE)</formula>
    </cfRule>
  </conditionalFormatting>
  <conditionalFormatting sqref="E75">
    <cfRule type="expression" dxfId="3691" priority="3788">
      <formula>AND(ISLOGICAL(#REF!),#REF!=FALSE)</formula>
    </cfRule>
  </conditionalFormatting>
  <conditionalFormatting sqref="E75">
    <cfRule type="expression" dxfId="3690" priority="3787">
      <formula>AND(ISLOGICAL(#REF!),#REF!=FALSE)</formula>
    </cfRule>
  </conditionalFormatting>
  <conditionalFormatting sqref="E75 H75">
    <cfRule type="expression" dxfId="3689" priority="3786">
      <formula>AND(ISLOGICAL(#REF!),#REF!=FALSE)</formula>
    </cfRule>
  </conditionalFormatting>
  <conditionalFormatting sqref="H75">
    <cfRule type="expression" dxfId="3688" priority="3785">
      <formula>AND(ISLOGICAL(#REF!),#REF!=FALSE)</formula>
    </cfRule>
  </conditionalFormatting>
  <conditionalFormatting sqref="E75 H75">
    <cfRule type="expression" dxfId="3687" priority="3784">
      <formula>AND(ISLOGICAL(#REF!),#REF!=FALSE)</formula>
    </cfRule>
  </conditionalFormatting>
  <conditionalFormatting sqref="E75 H75">
    <cfRule type="expression" dxfId="3686" priority="3783">
      <formula>AND(ISLOGICAL(#REF!),#REF!=FALSE)</formula>
    </cfRule>
  </conditionalFormatting>
  <conditionalFormatting sqref="E75 H75">
    <cfRule type="expression" dxfId="3685" priority="3782">
      <formula>AND(ISLOGICAL(#REF!),#REF!=FALSE)</formula>
    </cfRule>
  </conditionalFormatting>
  <conditionalFormatting sqref="E75 H75">
    <cfRule type="expression" dxfId="3684" priority="3781">
      <formula>AND(ISLOGICAL(#REF!),#REF!=FALSE)</formula>
    </cfRule>
  </conditionalFormatting>
  <conditionalFormatting sqref="E75 H75">
    <cfRule type="expression" dxfId="3683" priority="3780">
      <formula>AND(ISLOGICAL(#REF!),#REF!=FALSE)</formula>
    </cfRule>
  </conditionalFormatting>
  <conditionalFormatting sqref="E75 H75">
    <cfRule type="expression" dxfId="3682" priority="3779">
      <formula>AND(ISLOGICAL(#REF!),#REF!=FALSE)</formula>
    </cfRule>
  </conditionalFormatting>
  <conditionalFormatting sqref="H75">
    <cfRule type="expression" dxfId="3681" priority="3778">
      <formula>AND(ISLOGICAL(#REF!),#REF!=FALSE)</formula>
    </cfRule>
  </conditionalFormatting>
  <conditionalFormatting sqref="E75 H75">
    <cfRule type="expression" dxfId="3680" priority="3777">
      <formula>AND(ISLOGICAL(#REF!),#REF!=FALSE)</formula>
    </cfRule>
  </conditionalFormatting>
  <conditionalFormatting sqref="E75 H75">
    <cfRule type="expression" dxfId="3679" priority="3776">
      <formula>AND(ISLOGICAL(#REF!),#REF!=FALSE)</formula>
    </cfRule>
  </conditionalFormatting>
  <conditionalFormatting sqref="E75 H75">
    <cfRule type="expression" dxfId="3678" priority="3775">
      <formula>AND(ISLOGICAL(#REF!),#REF!=FALSE)</formula>
    </cfRule>
  </conditionalFormatting>
  <conditionalFormatting sqref="E75 H75">
    <cfRule type="expression" dxfId="3677" priority="3774">
      <formula>AND(ISLOGICAL(#REF!),#REF!=FALSE)</formula>
    </cfRule>
  </conditionalFormatting>
  <conditionalFormatting sqref="E75 H75">
    <cfRule type="expression" dxfId="3676" priority="3773">
      <formula>AND(ISLOGICAL(#REF!),#REF!=FALSE)</formula>
    </cfRule>
  </conditionalFormatting>
  <conditionalFormatting sqref="E75 H75">
    <cfRule type="expression" dxfId="3675" priority="3772">
      <formula>AND(ISLOGICAL(#REF!),#REF!=FALSE)</formula>
    </cfRule>
  </conditionalFormatting>
  <conditionalFormatting sqref="H75">
    <cfRule type="expression" dxfId="3674" priority="3771">
      <formula>AND(ISLOGICAL(#REF!),#REF!=FALSE)</formula>
    </cfRule>
  </conditionalFormatting>
  <conditionalFormatting sqref="E75 H75">
    <cfRule type="expression" dxfId="3673" priority="3770">
      <formula>AND(ISLOGICAL(#REF!),#REF!=FALSE)</formula>
    </cfRule>
  </conditionalFormatting>
  <conditionalFormatting sqref="E75 H75">
    <cfRule type="expression" dxfId="3672" priority="3769">
      <formula>AND(ISLOGICAL(#REF!),#REF!=FALSE)</formula>
    </cfRule>
  </conditionalFormatting>
  <conditionalFormatting sqref="E75 H75">
    <cfRule type="expression" dxfId="3671" priority="3768">
      <formula>AND(ISLOGICAL(#REF!),#REF!=FALSE)</formula>
    </cfRule>
  </conditionalFormatting>
  <conditionalFormatting sqref="E75 H75">
    <cfRule type="expression" dxfId="3670" priority="3767">
      <formula>AND(ISLOGICAL(#REF!),#REF!=FALSE)</formula>
    </cfRule>
  </conditionalFormatting>
  <conditionalFormatting sqref="E75 H75">
    <cfRule type="expression" dxfId="3669" priority="3766">
      <formula>AND(ISLOGICAL(#REF!),#REF!=FALSE)</formula>
    </cfRule>
  </conditionalFormatting>
  <conditionalFormatting sqref="E75 H75">
    <cfRule type="expression" dxfId="3668" priority="3765">
      <formula>AND(ISLOGICAL(#REF!),#REF!=FALSE)</formula>
    </cfRule>
  </conditionalFormatting>
  <conditionalFormatting sqref="H75">
    <cfRule type="expression" dxfId="3667" priority="3764">
      <formula>AND(ISLOGICAL(#REF!),#REF!=FALSE)</formula>
    </cfRule>
  </conditionalFormatting>
  <conditionalFormatting sqref="E75 H75">
    <cfRule type="expression" dxfId="3666" priority="3763">
      <formula>AND(ISLOGICAL(#REF!),#REF!=FALSE)</formula>
    </cfRule>
  </conditionalFormatting>
  <conditionalFormatting sqref="E75 H75">
    <cfRule type="expression" dxfId="3665" priority="3762">
      <formula>AND(ISLOGICAL(#REF!),#REF!=FALSE)</formula>
    </cfRule>
  </conditionalFormatting>
  <conditionalFormatting sqref="E75 H75">
    <cfRule type="expression" dxfId="3664" priority="3761">
      <formula>AND(ISLOGICAL(#REF!),#REF!=FALSE)</formula>
    </cfRule>
  </conditionalFormatting>
  <conditionalFormatting sqref="E75 H75">
    <cfRule type="expression" dxfId="3663" priority="3760">
      <formula>AND(ISLOGICAL(#REF!),#REF!=FALSE)</formula>
    </cfRule>
  </conditionalFormatting>
  <conditionalFormatting sqref="E75 H75">
    <cfRule type="expression" dxfId="3662" priority="3759">
      <formula>AND(ISLOGICAL(#REF!),#REF!=FALSE)</formula>
    </cfRule>
  </conditionalFormatting>
  <conditionalFormatting sqref="H75">
    <cfRule type="expression" dxfId="3661" priority="3758">
      <formula>AND(ISLOGICAL(#REF!),#REF!=FALSE)</formula>
    </cfRule>
  </conditionalFormatting>
  <conditionalFormatting sqref="H75">
    <cfRule type="expression" dxfId="3660" priority="3757">
      <formula>AND(ISLOGICAL(#REF!),#REF!=FALSE)</formula>
    </cfRule>
  </conditionalFormatting>
  <conditionalFormatting sqref="E76 H76">
    <cfRule type="expression" dxfId="3659" priority="3756">
      <formula>AND(ISLOGICAL(#REF!),#REF!=FALSE)</formula>
    </cfRule>
  </conditionalFormatting>
  <conditionalFormatting sqref="E76 H76">
    <cfRule type="expression" dxfId="3658" priority="3755">
      <formula>AND(ISLOGICAL(#REF!),#REF!=FALSE)</formula>
    </cfRule>
  </conditionalFormatting>
  <conditionalFormatting sqref="E76 H76">
    <cfRule type="expression" dxfId="3657" priority="3754">
      <formula>AND(ISLOGICAL(#REF!),#REF!=FALSE)</formula>
    </cfRule>
  </conditionalFormatting>
  <conditionalFormatting sqref="E76 H76">
    <cfRule type="expression" dxfId="3656" priority="3753">
      <formula>AND(ISLOGICAL(#REF!),#REF!=FALSE)</formula>
    </cfRule>
  </conditionalFormatting>
  <conditionalFormatting sqref="E76 H76">
    <cfRule type="expression" dxfId="3655" priority="3752">
      <formula>AND(ISLOGICAL(#REF!),#REF!=FALSE)</formula>
    </cfRule>
  </conditionalFormatting>
  <conditionalFormatting sqref="E76 H76">
    <cfRule type="expression" dxfId="3654" priority="3751">
      <formula>AND(ISLOGICAL(#REF!),#REF!=FALSE)</formula>
    </cfRule>
  </conditionalFormatting>
  <conditionalFormatting sqref="E76 H76">
    <cfRule type="expression" dxfId="3653" priority="3750">
      <formula>AND(ISLOGICAL(#REF!),#REF!=FALSE)</formula>
    </cfRule>
  </conditionalFormatting>
  <conditionalFormatting sqref="E76 H76">
    <cfRule type="expression" dxfId="3652" priority="3749">
      <formula>AND(ISLOGICAL(#REF!),#REF!=FALSE)</formula>
    </cfRule>
  </conditionalFormatting>
  <conditionalFormatting sqref="E76 H76">
    <cfRule type="expression" dxfId="3651" priority="3748">
      <formula>AND(ISLOGICAL(#REF!),#REF!=FALSE)</formula>
    </cfRule>
  </conditionalFormatting>
  <conditionalFormatting sqref="H76 E76">
    <cfRule type="expression" dxfId="3650" priority="3747">
      <formula>AND(ISLOGICAL(#REF!),#REF!=FALSE)</formula>
    </cfRule>
  </conditionalFormatting>
  <conditionalFormatting sqref="E76 H76">
    <cfRule type="expression" dxfId="3649" priority="3746">
      <formula>AND(ISLOGICAL(#REF!),#REF!=FALSE)</formula>
    </cfRule>
  </conditionalFormatting>
  <conditionalFormatting sqref="E76 H76">
    <cfRule type="expression" dxfId="3648" priority="3745">
      <formula>AND(ISLOGICAL(#REF!),#REF!=FALSE)</formula>
    </cfRule>
  </conditionalFormatting>
  <conditionalFormatting sqref="E76 H76">
    <cfRule type="expression" dxfId="3647" priority="3744">
      <formula>AND(ISLOGICAL(#REF!),#REF!=FALSE)</formula>
    </cfRule>
  </conditionalFormatting>
  <conditionalFormatting sqref="E76 H76">
    <cfRule type="expression" dxfId="3646" priority="3743">
      <formula>AND(ISLOGICAL(#REF!),#REF!=FALSE)</formula>
    </cfRule>
  </conditionalFormatting>
  <conditionalFormatting sqref="E76 H76">
    <cfRule type="expression" dxfId="3645" priority="3742">
      <formula>AND(ISLOGICAL(#REF!),#REF!=FALSE)</formula>
    </cfRule>
  </conditionalFormatting>
  <conditionalFormatting sqref="E76 H76">
    <cfRule type="expression" dxfId="3644" priority="3741">
      <formula>AND(ISLOGICAL(#REF!),#REF!=FALSE)</formula>
    </cfRule>
  </conditionalFormatting>
  <conditionalFormatting sqref="E76 H76">
    <cfRule type="expression" dxfId="3643" priority="3740">
      <formula>AND(ISLOGICAL(#REF!),#REF!=FALSE)</formula>
    </cfRule>
  </conditionalFormatting>
  <conditionalFormatting sqref="E76 H76">
    <cfRule type="expression" dxfId="3642" priority="3739">
      <formula>AND(ISLOGICAL(#REF!),#REF!=FALSE)</formula>
    </cfRule>
  </conditionalFormatting>
  <conditionalFormatting sqref="E76">
    <cfRule type="expression" dxfId="3641" priority="3738">
      <formula>AND(ISLOGICAL(#REF!),#REF!=FALSE)</formula>
    </cfRule>
  </conditionalFormatting>
  <conditionalFormatting sqref="E76">
    <cfRule type="expression" dxfId="3640" priority="3737">
      <formula>AND(ISLOGICAL(#REF!),#REF!=FALSE)</formula>
    </cfRule>
  </conditionalFormatting>
  <conditionalFormatting sqref="E76 H76">
    <cfRule type="expression" dxfId="3639" priority="3736">
      <formula>AND(ISLOGICAL(#REF!),#REF!=FALSE)</formula>
    </cfRule>
  </conditionalFormatting>
  <conditionalFormatting sqref="H76">
    <cfRule type="expression" dxfId="3638" priority="3735">
      <formula>AND(ISLOGICAL(#REF!),#REF!=FALSE)</formula>
    </cfRule>
  </conditionalFormatting>
  <conditionalFormatting sqref="E76 H76">
    <cfRule type="expression" dxfId="3637" priority="3734">
      <formula>AND(ISLOGICAL(#REF!),#REF!=FALSE)</formula>
    </cfRule>
  </conditionalFormatting>
  <conditionalFormatting sqref="E76 H76">
    <cfRule type="expression" dxfId="3636" priority="3733">
      <formula>AND(ISLOGICAL(#REF!),#REF!=FALSE)</formula>
    </cfRule>
  </conditionalFormatting>
  <conditionalFormatting sqref="E76 H76">
    <cfRule type="expression" dxfId="3635" priority="3732">
      <formula>AND(ISLOGICAL(#REF!),#REF!=FALSE)</formula>
    </cfRule>
  </conditionalFormatting>
  <conditionalFormatting sqref="E76 H76">
    <cfRule type="expression" dxfId="3634" priority="3731">
      <formula>AND(ISLOGICAL(#REF!),#REF!=FALSE)</formula>
    </cfRule>
  </conditionalFormatting>
  <conditionalFormatting sqref="E76 H76">
    <cfRule type="expression" dxfId="3633" priority="3730">
      <formula>AND(ISLOGICAL(#REF!),#REF!=FALSE)</formula>
    </cfRule>
  </conditionalFormatting>
  <conditionalFormatting sqref="E76 H76">
    <cfRule type="expression" dxfId="3632" priority="3729">
      <formula>AND(ISLOGICAL(#REF!),#REF!=FALSE)</formula>
    </cfRule>
  </conditionalFormatting>
  <conditionalFormatting sqref="H76">
    <cfRule type="expression" dxfId="3631" priority="3728">
      <formula>AND(ISLOGICAL(#REF!),#REF!=FALSE)</formula>
    </cfRule>
  </conditionalFormatting>
  <conditionalFormatting sqref="E76 H76">
    <cfRule type="expression" dxfId="3630" priority="3727">
      <formula>AND(ISLOGICAL(#REF!),#REF!=FALSE)</formula>
    </cfRule>
  </conditionalFormatting>
  <conditionalFormatting sqref="E76 H76">
    <cfRule type="expression" dxfId="3629" priority="3726">
      <formula>AND(ISLOGICAL(#REF!),#REF!=FALSE)</formula>
    </cfRule>
  </conditionalFormatting>
  <conditionalFormatting sqref="E76 H76">
    <cfRule type="expression" dxfId="3628" priority="3725">
      <formula>AND(ISLOGICAL(#REF!),#REF!=FALSE)</formula>
    </cfRule>
  </conditionalFormatting>
  <conditionalFormatting sqref="E76 H76">
    <cfRule type="expression" dxfId="3627" priority="3724">
      <formula>AND(ISLOGICAL(#REF!),#REF!=FALSE)</formula>
    </cfRule>
  </conditionalFormatting>
  <conditionalFormatting sqref="E76 H76">
    <cfRule type="expression" dxfId="3626" priority="3723">
      <formula>AND(ISLOGICAL(#REF!),#REF!=FALSE)</formula>
    </cfRule>
  </conditionalFormatting>
  <conditionalFormatting sqref="E76 H76">
    <cfRule type="expression" dxfId="3625" priority="3722">
      <formula>AND(ISLOGICAL(#REF!),#REF!=FALSE)</formula>
    </cfRule>
  </conditionalFormatting>
  <conditionalFormatting sqref="H76">
    <cfRule type="expression" dxfId="3624" priority="3721">
      <formula>AND(ISLOGICAL(#REF!),#REF!=FALSE)</formula>
    </cfRule>
  </conditionalFormatting>
  <conditionalFormatting sqref="E76 H76">
    <cfRule type="expression" dxfId="3623" priority="3720">
      <formula>AND(ISLOGICAL(#REF!),#REF!=FALSE)</formula>
    </cfRule>
  </conditionalFormatting>
  <conditionalFormatting sqref="E76 H76">
    <cfRule type="expression" dxfId="3622" priority="3719">
      <formula>AND(ISLOGICAL(#REF!),#REF!=FALSE)</formula>
    </cfRule>
  </conditionalFormatting>
  <conditionalFormatting sqref="E76 H76">
    <cfRule type="expression" dxfId="3621" priority="3718">
      <formula>AND(ISLOGICAL(#REF!),#REF!=FALSE)</formula>
    </cfRule>
  </conditionalFormatting>
  <conditionalFormatting sqref="E76 H76">
    <cfRule type="expression" dxfId="3620" priority="3717">
      <formula>AND(ISLOGICAL(#REF!),#REF!=FALSE)</formula>
    </cfRule>
  </conditionalFormatting>
  <conditionalFormatting sqref="E76 H76">
    <cfRule type="expression" dxfId="3619" priority="3716">
      <formula>AND(ISLOGICAL(#REF!),#REF!=FALSE)</formula>
    </cfRule>
  </conditionalFormatting>
  <conditionalFormatting sqref="E76 H76">
    <cfRule type="expression" dxfId="3618" priority="3715">
      <formula>AND(ISLOGICAL(#REF!),#REF!=FALSE)</formula>
    </cfRule>
  </conditionalFormatting>
  <conditionalFormatting sqref="H76">
    <cfRule type="expression" dxfId="3617" priority="3714">
      <formula>AND(ISLOGICAL(#REF!),#REF!=FALSE)</formula>
    </cfRule>
  </conditionalFormatting>
  <conditionalFormatting sqref="E76 H76">
    <cfRule type="expression" dxfId="3616" priority="3713">
      <formula>AND(ISLOGICAL(#REF!),#REF!=FALSE)</formula>
    </cfRule>
  </conditionalFormatting>
  <conditionalFormatting sqref="E76 H76">
    <cfRule type="expression" dxfId="3615" priority="3712">
      <formula>AND(ISLOGICAL(#REF!),#REF!=FALSE)</formula>
    </cfRule>
  </conditionalFormatting>
  <conditionalFormatting sqref="E76 H76">
    <cfRule type="expression" dxfId="3614" priority="3711">
      <formula>AND(ISLOGICAL(#REF!),#REF!=FALSE)</formula>
    </cfRule>
  </conditionalFormatting>
  <conditionalFormatting sqref="E76 H76">
    <cfRule type="expression" dxfId="3613" priority="3710">
      <formula>AND(ISLOGICAL(#REF!),#REF!=FALSE)</formula>
    </cfRule>
  </conditionalFormatting>
  <conditionalFormatting sqref="E76 H76">
    <cfRule type="expression" dxfId="3612" priority="3709">
      <formula>AND(ISLOGICAL(#REF!),#REF!=FALSE)</formula>
    </cfRule>
  </conditionalFormatting>
  <conditionalFormatting sqref="H76">
    <cfRule type="expression" dxfId="3611" priority="3708">
      <formula>AND(ISLOGICAL(#REF!),#REF!=FALSE)</formula>
    </cfRule>
  </conditionalFormatting>
  <conditionalFormatting sqref="H76">
    <cfRule type="expression" dxfId="3610" priority="3707">
      <formula>AND(ISLOGICAL(#REF!),#REF!=FALSE)</formula>
    </cfRule>
  </conditionalFormatting>
  <conditionalFormatting sqref="E76 H76">
    <cfRule type="expression" dxfId="3609" priority="3706">
      <formula>AND(ISLOGICAL(#REF!),#REF!=FALSE)</formula>
    </cfRule>
  </conditionalFormatting>
  <conditionalFormatting sqref="E76 H76">
    <cfRule type="expression" dxfId="3608" priority="3705">
      <formula>AND(ISLOGICAL(#REF!),#REF!=FALSE)</formula>
    </cfRule>
  </conditionalFormatting>
  <conditionalFormatting sqref="E76 H76">
    <cfRule type="expression" dxfId="3607" priority="3704">
      <formula>AND(ISLOGICAL(#REF!),#REF!=FALSE)</formula>
    </cfRule>
  </conditionalFormatting>
  <conditionalFormatting sqref="E76 H76">
    <cfRule type="expression" dxfId="3606" priority="3703">
      <formula>AND(ISLOGICAL(#REF!),#REF!=FALSE)</formula>
    </cfRule>
  </conditionalFormatting>
  <conditionalFormatting sqref="E76 H76">
    <cfRule type="expression" dxfId="3605" priority="3702">
      <formula>AND(ISLOGICAL(#REF!),#REF!=FALSE)</formula>
    </cfRule>
  </conditionalFormatting>
  <conditionalFormatting sqref="E76 H76">
    <cfRule type="expression" dxfId="3604" priority="3701">
      <formula>AND(ISLOGICAL(#REF!),#REF!=FALSE)</formula>
    </cfRule>
  </conditionalFormatting>
  <conditionalFormatting sqref="E76 H76">
    <cfRule type="expression" dxfId="3603" priority="3700">
      <formula>AND(ISLOGICAL(#REF!),#REF!=FALSE)</formula>
    </cfRule>
  </conditionalFormatting>
  <conditionalFormatting sqref="E76 H76">
    <cfRule type="expression" dxfId="3602" priority="3699">
      <formula>AND(ISLOGICAL(#REF!),#REF!=FALSE)</formula>
    </cfRule>
  </conditionalFormatting>
  <conditionalFormatting sqref="E76 H76">
    <cfRule type="expression" dxfId="3601" priority="3698">
      <formula>AND(ISLOGICAL(#REF!),#REF!=FALSE)</formula>
    </cfRule>
  </conditionalFormatting>
  <conditionalFormatting sqref="H76 E76">
    <cfRule type="expression" dxfId="3600" priority="3697">
      <formula>AND(ISLOGICAL(#REF!),#REF!=FALSE)</formula>
    </cfRule>
  </conditionalFormatting>
  <conditionalFormatting sqref="E76 H76">
    <cfRule type="expression" dxfId="3599" priority="3696">
      <formula>AND(ISLOGICAL(#REF!),#REF!=FALSE)</formula>
    </cfRule>
  </conditionalFormatting>
  <conditionalFormatting sqref="E76 H76">
    <cfRule type="expression" dxfId="3598" priority="3695">
      <formula>AND(ISLOGICAL(#REF!),#REF!=FALSE)</formula>
    </cfRule>
  </conditionalFormatting>
  <conditionalFormatting sqref="E76 H76">
    <cfRule type="expression" dxfId="3597" priority="3694">
      <formula>AND(ISLOGICAL(#REF!),#REF!=FALSE)</formula>
    </cfRule>
  </conditionalFormatting>
  <conditionalFormatting sqref="E76 H76">
    <cfRule type="expression" dxfId="3596" priority="3693">
      <formula>AND(ISLOGICAL(#REF!),#REF!=FALSE)</formula>
    </cfRule>
  </conditionalFormatting>
  <conditionalFormatting sqref="E76 H76">
    <cfRule type="expression" dxfId="3595" priority="3692">
      <formula>AND(ISLOGICAL(#REF!),#REF!=FALSE)</formula>
    </cfRule>
  </conditionalFormatting>
  <conditionalFormatting sqref="E76 H76">
    <cfRule type="expression" dxfId="3594" priority="3691">
      <formula>AND(ISLOGICAL(#REF!),#REF!=FALSE)</formula>
    </cfRule>
  </conditionalFormatting>
  <conditionalFormatting sqref="E76 H76">
    <cfRule type="expression" dxfId="3593" priority="3690">
      <formula>AND(ISLOGICAL(#REF!),#REF!=FALSE)</formula>
    </cfRule>
  </conditionalFormatting>
  <conditionalFormatting sqref="E76 H76">
    <cfRule type="expression" dxfId="3592" priority="3689">
      <formula>AND(ISLOGICAL(#REF!),#REF!=FALSE)</formula>
    </cfRule>
  </conditionalFormatting>
  <conditionalFormatting sqref="E76">
    <cfRule type="expression" dxfId="3591" priority="3688">
      <formula>AND(ISLOGICAL(#REF!),#REF!=FALSE)</formula>
    </cfRule>
  </conditionalFormatting>
  <conditionalFormatting sqref="E76">
    <cfRule type="expression" dxfId="3590" priority="3687">
      <formula>AND(ISLOGICAL(#REF!),#REF!=FALSE)</formula>
    </cfRule>
  </conditionalFormatting>
  <conditionalFormatting sqref="E76 H76">
    <cfRule type="expression" dxfId="3589" priority="3686">
      <formula>AND(ISLOGICAL(#REF!),#REF!=FALSE)</formula>
    </cfRule>
  </conditionalFormatting>
  <conditionalFormatting sqref="H76">
    <cfRule type="expression" dxfId="3588" priority="3685">
      <formula>AND(ISLOGICAL(#REF!),#REF!=FALSE)</formula>
    </cfRule>
  </conditionalFormatting>
  <conditionalFormatting sqref="E76 H76">
    <cfRule type="expression" dxfId="3587" priority="3684">
      <formula>AND(ISLOGICAL(#REF!),#REF!=FALSE)</formula>
    </cfRule>
  </conditionalFormatting>
  <conditionalFormatting sqref="E76 H76">
    <cfRule type="expression" dxfId="3586" priority="3683">
      <formula>AND(ISLOGICAL(#REF!),#REF!=FALSE)</formula>
    </cfRule>
  </conditionalFormatting>
  <conditionalFormatting sqref="E76 H76">
    <cfRule type="expression" dxfId="3585" priority="3682">
      <formula>AND(ISLOGICAL(#REF!),#REF!=FALSE)</formula>
    </cfRule>
  </conditionalFormatting>
  <conditionalFormatting sqref="E76 H76">
    <cfRule type="expression" dxfId="3584" priority="3681">
      <formula>AND(ISLOGICAL(#REF!),#REF!=FALSE)</formula>
    </cfRule>
  </conditionalFormatting>
  <conditionalFormatting sqref="E76 H76">
    <cfRule type="expression" dxfId="3583" priority="3680">
      <formula>AND(ISLOGICAL(#REF!),#REF!=FALSE)</formula>
    </cfRule>
  </conditionalFormatting>
  <conditionalFormatting sqref="E76 H76">
    <cfRule type="expression" dxfId="3582" priority="3679">
      <formula>AND(ISLOGICAL(#REF!),#REF!=FALSE)</formula>
    </cfRule>
  </conditionalFormatting>
  <conditionalFormatting sqref="H76">
    <cfRule type="expression" dxfId="3581" priority="3678">
      <formula>AND(ISLOGICAL(#REF!),#REF!=FALSE)</formula>
    </cfRule>
  </conditionalFormatting>
  <conditionalFormatting sqref="E76 H76">
    <cfRule type="expression" dxfId="3580" priority="3677">
      <formula>AND(ISLOGICAL(#REF!),#REF!=FALSE)</formula>
    </cfRule>
  </conditionalFormatting>
  <conditionalFormatting sqref="E76 H76">
    <cfRule type="expression" dxfId="3579" priority="3676">
      <formula>AND(ISLOGICAL(#REF!),#REF!=FALSE)</formula>
    </cfRule>
  </conditionalFormatting>
  <conditionalFormatting sqref="E76 H76">
    <cfRule type="expression" dxfId="3578" priority="3675">
      <formula>AND(ISLOGICAL(#REF!),#REF!=FALSE)</formula>
    </cfRule>
  </conditionalFormatting>
  <conditionalFormatting sqref="E76 H76">
    <cfRule type="expression" dxfId="3577" priority="3674">
      <formula>AND(ISLOGICAL(#REF!),#REF!=FALSE)</formula>
    </cfRule>
  </conditionalFormatting>
  <conditionalFormatting sqref="E76 H76">
    <cfRule type="expression" dxfId="3576" priority="3673">
      <formula>AND(ISLOGICAL(#REF!),#REF!=FALSE)</formula>
    </cfRule>
  </conditionalFormatting>
  <conditionalFormatting sqref="E76 H76">
    <cfRule type="expression" dxfId="3575" priority="3672">
      <formula>AND(ISLOGICAL(#REF!),#REF!=FALSE)</formula>
    </cfRule>
  </conditionalFormatting>
  <conditionalFormatting sqref="H76">
    <cfRule type="expression" dxfId="3574" priority="3671">
      <formula>AND(ISLOGICAL(#REF!),#REF!=FALSE)</formula>
    </cfRule>
  </conditionalFormatting>
  <conditionalFormatting sqref="E76 H76">
    <cfRule type="expression" dxfId="3573" priority="3670">
      <formula>AND(ISLOGICAL(#REF!),#REF!=FALSE)</formula>
    </cfRule>
  </conditionalFormatting>
  <conditionalFormatting sqref="E76 H76">
    <cfRule type="expression" dxfId="3572" priority="3669">
      <formula>AND(ISLOGICAL(#REF!),#REF!=FALSE)</formula>
    </cfRule>
  </conditionalFormatting>
  <conditionalFormatting sqref="E76 H76">
    <cfRule type="expression" dxfId="3571" priority="3668">
      <formula>AND(ISLOGICAL(#REF!),#REF!=FALSE)</formula>
    </cfRule>
  </conditionalFormatting>
  <conditionalFormatting sqref="E76 H76">
    <cfRule type="expression" dxfId="3570" priority="3667">
      <formula>AND(ISLOGICAL(#REF!),#REF!=FALSE)</formula>
    </cfRule>
  </conditionalFormatting>
  <conditionalFormatting sqref="E76 H76">
    <cfRule type="expression" dxfId="3569" priority="3666">
      <formula>AND(ISLOGICAL(#REF!),#REF!=FALSE)</formula>
    </cfRule>
  </conditionalFormatting>
  <conditionalFormatting sqref="E76 H76">
    <cfRule type="expression" dxfId="3568" priority="3665">
      <formula>AND(ISLOGICAL(#REF!),#REF!=FALSE)</formula>
    </cfRule>
  </conditionalFormatting>
  <conditionalFormatting sqref="H76">
    <cfRule type="expression" dxfId="3567" priority="3664">
      <formula>AND(ISLOGICAL(#REF!),#REF!=FALSE)</formula>
    </cfRule>
  </conditionalFormatting>
  <conditionalFormatting sqref="E76 H76">
    <cfRule type="expression" dxfId="3566" priority="3663">
      <formula>AND(ISLOGICAL(#REF!),#REF!=FALSE)</formula>
    </cfRule>
  </conditionalFormatting>
  <conditionalFormatting sqref="E76 H76">
    <cfRule type="expression" dxfId="3565" priority="3662">
      <formula>AND(ISLOGICAL(#REF!),#REF!=FALSE)</formula>
    </cfRule>
  </conditionalFormatting>
  <conditionalFormatting sqref="E76 H76">
    <cfRule type="expression" dxfId="3564" priority="3661">
      <formula>AND(ISLOGICAL(#REF!),#REF!=FALSE)</formula>
    </cfRule>
  </conditionalFormatting>
  <conditionalFormatting sqref="E76 H76">
    <cfRule type="expression" dxfId="3563" priority="3660">
      <formula>AND(ISLOGICAL(#REF!),#REF!=FALSE)</formula>
    </cfRule>
  </conditionalFormatting>
  <conditionalFormatting sqref="E76 H76">
    <cfRule type="expression" dxfId="3562" priority="3659">
      <formula>AND(ISLOGICAL(#REF!),#REF!=FALSE)</formula>
    </cfRule>
  </conditionalFormatting>
  <conditionalFormatting sqref="H76">
    <cfRule type="expression" dxfId="3561" priority="3658">
      <formula>AND(ISLOGICAL(#REF!),#REF!=FALSE)</formula>
    </cfRule>
  </conditionalFormatting>
  <conditionalFormatting sqref="H76">
    <cfRule type="expression" dxfId="3560" priority="3657">
      <formula>AND(ISLOGICAL(#REF!),#REF!=FALSE)</formula>
    </cfRule>
  </conditionalFormatting>
  <conditionalFormatting sqref="E74 H74">
    <cfRule type="expression" dxfId="3559" priority="3650">
      <formula>AND(ISLOGICAL(#REF!),#REF!=FALSE)</formula>
    </cfRule>
  </conditionalFormatting>
  <conditionalFormatting sqref="E74 H74">
    <cfRule type="expression" dxfId="3558" priority="3649">
      <formula>AND(ISLOGICAL(#REF!),#REF!=FALSE)</formula>
    </cfRule>
  </conditionalFormatting>
  <conditionalFormatting sqref="E74 H74">
    <cfRule type="expression" dxfId="3557" priority="3648">
      <formula>AND(ISLOGICAL(#REF!),#REF!=FALSE)</formula>
    </cfRule>
  </conditionalFormatting>
  <conditionalFormatting sqref="E74 H74">
    <cfRule type="expression" dxfId="3556" priority="3647">
      <formula>AND(ISLOGICAL(#REF!),#REF!=FALSE)</formula>
    </cfRule>
  </conditionalFormatting>
  <conditionalFormatting sqref="E74 H74">
    <cfRule type="expression" dxfId="3555" priority="3646">
      <formula>AND(ISLOGICAL(#REF!),#REF!=FALSE)</formula>
    </cfRule>
  </conditionalFormatting>
  <conditionalFormatting sqref="E74 H74">
    <cfRule type="expression" dxfId="3554" priority="3645">
      <formula>AND(ISLOGICAL(#REF!),#REF!=FALSE)</formula>
    </cfRule>
  </conditionalFormatting>
  <conditionalFormatting sqref="E74 H74">
    <cfRule type="expression" dxfId="3553" priority="3644">
      <formula>AND(ISLOGICAL(#REF!),#REF!=FALSE)</formula>
    </cfRule>
  </conditionalFormatting>
  <conditionalFormatting sqref="E74 H74">
    <cfRule type="expression" dxfId="3552" priority="3643">
      <formula>AND(ISLOGICAL(#REF!),#REF!=FALSE)</formula>
    </cfRule>
  </conditionalFormatting>
  <conditionalFormatting sqref="E74 H74">
    <cfRule type="expression" dxfId="3551" priority="3642">
      <formula>AND(ISLOGICAL(#REF!),#REF!=FALSE)</formula>
    </cfRule>
  </conditionalFormatting>
  <conditionalFormatting sqref="H74 E74">
    <cfRule type="expression" dxfId="3550" priority="3641">
      <formula>AND(ISLOGICAL(#REF!),#REF!=FALSE)</formula>
    </cfRule>
  </conditionalFormatting>
  <conditionalFormatting sqref="E74 H74">
    <cfRule type="expression" dxfId="3549" priority="3640">
      <formula>AND(ISLOGICAL(#REF!),#REF!=FALSE)</formula>
    </cfRule>
  </conditionalFormatting>
  <conditionalFormatting sqref="E74 H74">
    <cfRule type="expression" dxfId="3548" priority="3639">
      <formula>AND(ISLOGICAL(#REF!),#REF!=FALSE)</formula>
    </cfRule>
  </conditionalFormatting>
  <conditionalFormatting sqref="E74 H74">
    <cfRule type="expression" dxfId="3547" priority="3638">
      <formula>AND(ISLOGICAL(#REF!),#REF!=FALSE)</formula>
    </cfRule>
  </conditionalFormatting>
  <conditionalFormatting sqref="E74 H74">
    <cfRule type="expression" dxfId="3546" priority="3637">
      <formula>AND(ISLOGICAL(#REF!),#REF!=FALSE)</formula>
    </cfRule>
  </conditionalFormatting>
  <conditionalFormatting sqref="E74 H74">
    <cfRule type="expression" dxfId="3545" priority="3636">
      <formula>AND(ISLOGICAL(#REF!),#REF!=FALSE)</formula>
    </cfRule>
  </conditionalFormatting>
  <conditionalFormatting sqref="E74 H74">
    <cfRule type="expression" dxfId="3544" priority="3635">
      <formula>AND(ISLOGICAL(#REF!),#REF!=FALSE)</formula>
    </cfRule>
  </conditionalFormatting>
  <conditionalFormatting sqref="E74 H74">
    <cfRule type="expression" dxfId="3543" priority="3634">
      <formula>AND(ISLOGICAL(#REF!),#REF!=FALSE)</formula>
    </cfRule>
  </conditionalFormatting>
  <conditionalFormatting sqref="E74 H74">
    <cfRule type="expression" dxfId="3542" priority="3633">
      <formula>AND(ISLOGICAL(#REF!),#REF!=FALSE)</formula>
    </cfRule>
  </conditionalFormatting>
  <conditionalFormatting sqref="E74">
    <cfRule type="expression" dxfId="3541" priority="3632">
      <formula>AND(ISLOGICAL(#REF!),#REF!=FALSE)</formula>
    </cfRule>
  </conditionalFormatting>
  <conditionalFormatting sqref="E74">
    <cfRule type="expression" dxfId="3540" priority="3631">
      <formula>AND(ISLOGICAL(#REF!),#REF!=FALSE)</formula>
    </cfRule>
  </conditionalFormatting>
  <conditionalFormatting sqref="E74 H74">
    <cfRule type="expression" dxfId="3539" priority="3630">
      <formula>AND(ISLOGICAL(#REF!),#REF!=FALSE)</formula>
    </cfRule>
  </conditionalFormatting>
  <conditionalFormatting sqref="H74">
    <cfRule type="expression" dxfId="3538" priority="3629">
      <formula>AND(ISLOGICAL(#REF!),#REF!=FALSE)</formula>
    </cfRule>
  </conditionalFormatting>
  <conditionalFormatting sqref="E74 H74">
    <cfRule type="expression" dxfId="3537" priority="3628">
      <formula>AND(ISLOGICAL(#REF!),#REF!=FALSE)</formula>
    </cfRule>
  </conditionalFormatting>
  <conditionalFormatting sqref="E74 H74">
    <cfRule type="expression" dxfId="3536" priority="3627">
      <formula>AND(ISLOGICAL(#REF!),#REF!=FALSE)</formula>
    </cfRule>
  </conditionalFormatting>
  <conditionalFormatting sqref="E74 H74">
    <cfRule type="expression" dxfId="3535" priority="3626">
      <formula>AND(ISLOGICAL(#REF!),#REF!=FALSE)</formula>
    </cfRule>
  </conditionalFormatting>
  <conditionalFormatting sqref="E74 H74">
    <cfRule type="expression" dxfId="3534" priority="3625">
      <formula>AND(ISLOGICAL(#REF!),#REF!=FALSE)</formula>
    </cfRule>
  </conditionalFormatting>
  <conditionalFormatting sqref="E74 H74">
    <cfRule type="expression" dxfId="3533" priority="3624">
      <formula>AND(ISLOGICAL(#REF!),#REF!=FALSE)</formula>
    </cfRule>
  </conditionalFormatting>
  <conditionalFormatting sqref="E74 H74">
    <cfRule type="expression" dxfId="3532" priority="3623">
      <formula>AND(ISLOGICAL(#REF!),#REF!=FALSE)</formula>
    </cfRule>
  </conditionalFormatting>
  <conditionalFormatting sqref="H74">
    <cfRule type="expression" dxfId="3531" priority="3622">
      <formula>AND(ISLOGICAL(#REF!),#REF!=FALSE)</formula>
    </cfRule>
  </conditionalFormatting>
  <conditionalFormatting sqref="E74 H74">
    <cfRule type="expression" dxfId="3530" priority="3621">
      <formula>AND(ISLOGICAL(#REF!),#REF!=FALSE)</formula>
    </cfRule>
  </conditionalFormatting>
  <conditionalFormatting sqref="E74 H74">
    <cfRule type="expression" dxfId="3529" priority="3620">
      <formula>AND(ISLOGICAL(#REF!),#REF!=FALSE)</formula>
    </cfRule>
  </conditionalFormatting>
  <conditionalFormatting sqref="E74 H74">
    <cfRule type="expression" dxfId="3528" priority="3619">
      <formula>AND(ISLOGICAL(#REF!),#REF!=FALSE)</formula>
    </cfRule>
  </conditionalFormatting>
  <conditionalFormatting sqref="E74 H74">
    <cfRule type="expression" dxfId="3527" priority="3618">
      <formula>AND(ISLOGICAL(#REF!),#REF!=FALSE)</formula>
    </cfRule>
  </conditionalFormatting>
  <conditionalFormatting sqref="E74 H74">
    <cfRule type="expression" dxfId="3526" priority="3617">
      <formula>AND(ISLOGICAL(#REF!),#REF!=FALSE)</formula>
    </cfRule>
  </conditionalFormatting>
  <conditionalFormatting sqref="E74 H74">
    <cfRule type="expression" dxfId="3525" priority="3616">
      <formula>AND(ISLOGICAL(#REF!),#REF!=FALSE)</formula>
    </cfRule>
  </conditionalFormatting>
  <conditionalFormatting sqref="H74">
    <cfRule type="expression" dxfId="3524" priority="3615">
      <formula>AND(ISLOGICAL(#REF!),#REF!=FALSE)</formula>
    </cfRule>
  </conditionalFormatting>
  <conditionalFormatting sqref="E74 H74">
    <cfRule type="expression" dxfId="3523" priority="3614">
      <formula>AND(ISLOGICAL(#REF!),#REF!=FALSE)</formula>
    </cfRule>
  </conditionalFormatting>
  <conditionalFormatting sqref="E74 H74">
    <cfRule type="expression" dxfId="3522" priority="3613">
      <formula>AND(ISLOGICAL(#REF!),#REF!=FALSE)</formula>
    </cfRule>
  </conditionalFormatting>
  <conditionalFormatting sqref="E74 H74">
    <cfRule type="expression" dxfId="3521" priority="3612">
      <formula>AND(ISLOGICAL(#REF!),#REF!=FALSE)</formula>
    </cfRule>
  </conditionalFormatting>
  <conditionalFormatting sqref="E74 H74">
    <cfRule type="expression" dxfId="3520" priority="3611">
      <formula>AND(ISLOGICAL(#REF!),#REF!=FALSE)</formula>
    </cfRule>
  </conditionalFormatting>
  <conditionalFormatting sqref="E74 H74">
    <cfRule type="expression" dxfId="3519" priority="3610">
      <formula>AND(ISLOGICAL(#REF!),#REF!=FALSE)</formula>
    </cfRule>
  </conditionalFormatting>
  <conditionalFormatting sqref="E74 H74">
    <cfRule type="expression" dxfId="3518" priority="3609">
      <formula>AND(ISLOGICAL(#REF!),#REF!=FALSE)</formula>
    </cfRule>
  </conditionalFormatting>
  <conditionalFormatting sqref="H74">
    <cfRule type="expression" dxfId="3517" priority="3608">
      <formula>AND(ISLOGICAL(#REF!),#REF!=FALSE)</formula>
    </cfRule>
  </conditionalFormatting>
  <conditionalFormatting sqref="E74 H74">
    <cfRule type="expression" dxfId="3516" priority="3607">
      <formula>AND(ISLOGICAL(#REF!),#REF!=FALSE)</formula>
    </cfRule>
  </conditionalFormatting>
  <conditionalFormatting sqref="E74 H74">
    <cfRule type="expression" dxfId="3515" priority="3606">
      <formula>AND(ISLOGICAL(#REF!),#REF!=FALSE)</formula>
    </cfRule>
  </conditionalFormatting>
  <conditionalFormatting sqref="E74 H74">
    <cfRule type="expression" dxfId="3514" priority="3605">
      <formula>AND(ISLOGICAL(#REF!),#REF!=FALSE)</formula>
    </cfRule>
  </conditionalFormatting>
  <conditionalFormatting sqref="E74 H74">
    <cfRule type="expression" dxfId="3513" priority="3604">
      <formula>AND(ISLOGICAL(#REF!),#REF!=FALSE)</formula>
    </cfRule>
  </conditionalFormatting>
  <conditionalFormatting sqref="E74 H74">
    <cfRule type="expression" dxfId="3512" priority="3603">
      <formula>AND(ISLOGICAL(#REF!),#REF!=FALSE)</formula>
    </cfRule>
  </conditionalFormatting>
  <conditionalFormatting sqref="H74">
    <cfRule type="expression" dxfId="3511" priority="3602">
      <formula>AND(ISLOGICAL(#REF!),#REF!=FALSE)</formula>
    </cfRule>
  </conditionalFormatting>
  <conditionalFormatting sqref="H74">
    <cfRule type="expression" dxfId="3510" priority="3601">
      <formula>AND(ISLOGICAL(#REF!),#REF!=FALSE)</formula>
    </cfRule>
  </conditionalFormatting>
  <conditionalFormatting sqref="E74 H74">
    <cfRule type="expression" dxfId="3509" priority="3600">
      <formula>AND(ISLOGICAL(#REF!),#REF!=FALSE)</formula>
    </cfRule>
  </conditionalFormatting>
  <conditionalFormatting sqref="E74 H74">
    <cfRule type="expression" dxfId="3508" priority="3599">
      <formula>AND(ISLOGICAL(#REF!),#REF!=FALSE)</formula>
    </cfRule>
  </conditionalFormatting>
  <conditionalFormatting sqref="E74 H74">
    <cfRule type="expression" dxfId="3507" priority="3598">
      <formula>AND(ISLOGICAL(#REF!),#REF!=FALSE)</formula>
    </cfRule>
  </conditionalFormatting>
  <conditionalFormatting sqref="E74 H74">
    <cfRule type="expression" dxfId="3506" priority="3597">
      <formula>AND(ISLOGICAL(#REF!),#REF!=FALSE)</formula>
    </cfRule>
  </conditionalFormatting>
  <conditionalFormatting sqref="E74 H74">
    <cfRule type="expression" dxfId="3505" priority="3596">
      <formula>AND(ISLOGICAL(#REF!),#REF!=FALSE)</formula>
    </cfRule>
  </conditionalFormatting>
  <conditionalFormatting sqref="E74 H74">
    <cfRule type="expression" dxfId="3504" priority="3595">
      <formula>AND(ISLOGICAL(#REF!),#REF!=FALSE)</formula>
    </cfRule>
  </conditionalFormatting>
  <conditionalFormatting sqref="E74 H74">
    <cfRule type="expression" dxfId="3503" priority="3594">
      <formula>AND(ISLOGICAL(#REF!),#REF!=FALSE)</formula>
    </cfRule>
  </conditionalFormatting>
  <conditionalFormatting sqref="E74 H74">
    <cfRule type="expression" dxfId="3502" priority="3593">
      <formula>AND(ISLOGICAL(#REF!),#REF!=FALSE)</formula>
    </cfRule>
  </conditionalFormatting>
  <conditionalFormatting sqref="E74 H74">
    <cfRule type="expression" dxfId="3501" priority="3592">
      <formula>AND(ISLOGICAL(#REF!),#REF!=FALSE)</formula>
    </cfRule>
  </conditionalFormatting>
  <conditionalFormatting sqref="H74 E74">
    <cfRule type="expression" dxfId="3500" priority="3591">
      <formula>AND(ISLOGICAL(#REF!),#REF!=FALSE)</formula>
    </cfRule>
  </conditionalFormatting>
  <conditionalFormatting sqref="E74 H74">
    <cfRule type="expression" dxfId="3499" priority="3590">
      <formula>AND(ISLOGICAL(#REF!),#REF!=FALSE)</formula>
    </cfRule>
  </conditionalFormatting>
  <conditionalFormatting sqref="E74 H74">
    <cfRule type="expression" dxfId="3498" priority="3589">
      <formula>AND(ISLOGICAL(#REF!),#REF!=FALSE)</formula>
    </cfRule>
  </conditionalFormatting>
  <conditionalFormatting sqref="E74 H74">
    <cfRule type="expression" dxfId="3497" priority="3588">
      <formula>AND(ISLOGICAL(#REF!),#REF!=FALSE)</formula>
    </cfRule>
  </conditionalFormatting>
  <conditionalFormatting sqref="E74 H74">
    <cfRule type="expression" dxfId="3496" priority="3587">
      <formula>AND(ISLOGICAL(#REF!),#REF!=FALSE)</formula>
    </cfRule>
  </conditionalFormatting>
  <conditionalFormatting sqref="E74 H74">
    <cfRule type="expression" dxfId="3495" priority="3586">
      <formula>AND(ISLOGICAL(#REF!),#REF!=FALSE)</formula>
    </cfRule>
  </conditionalFormatting>
  <conditionalFormatting sqref="E74 H74">
    <cfRule type="expression" dxfId="3494" priority="3585">
      <formula>AND(ISLOGICAL(#REF!),#REF!=FALSE)</formula>
    </cfRule>
  </conditionalFormatting>
  <conditionalFormatting sqref="E74 H74">
    <cfRule type="expression" dxfId="3493" priority="3584">
      <formula>AND(ISLOGICAL(#REF!),#REF!=FALSE)</formula>
    </cfRule>
  </conditionalFormatting>
  <conditionalFormatting sqref="E74 H74">
    <cfRule type="expression" dxfId="3492" priority="3583">
      <formula>AND(ISLOGICAL(#REF!),#REF!=FALSE)</formula>
    </cfRule>
  </conditionalFormatting>
  <conditionalFormatting sqref="E74">
    <cfRule type="expression" dxfId="3491" priority="3582">
      <formula>AND(ISLOGICAL(#REF!),#REF!=FALSE)</formula>
    </cfRule>
  </conditionalFormatting>
  <conditionalFormatting sqref="E74">
    <cfRule type="expression" dxfId="3490" priority="3581">
      <formula>AND(ISLOGICAL(#REF!),#REF!=FALSE)</formula>
    </cfRule>
  </conditionalFormatting>
  <conditionalFormatting sqref="E74 H74">
    <cfRule type="expression" dxfId="3489" priority="3580">
      <formula>AND(ISLOGICAL(#REF!),#REF!=FALSE)</formula>
    </cfRule>
  </conditionalFormatting>
  <conditionalFormatting sqref="H74">
    <cfRule type="expression" dxfId="3488" priority="3579">
      <formula>AND(ISLOGICAL(#REF!),#REF!=FALSE)</formula>
    </cfRule>
  </conditionalFormatting>
  <conditionalFormatting sqref="E74 H74">
    <cfRule type="expression" dxfId="3487" priority="3578">
      <formula>AND(ISLOGICAL(#REF!),#REF!=FALSE)</formula>
    </cfRule>
  </conditionalFormatting>
  <conditionalFormatting sqref="E74 H74">
    <cfRule type="expression" dxfId="3486" priority="3577">
      <formula>AND(ISLOGICAL(#REF!),#REF!=FALSE)</formula>
    </cfRule>
  </conditionalFormatting>
  <conditionalFormatting sqref="E74 H74">
    <cfRule type="expression" dxfId="3485" priority="3576">
      <formula>AND(ISLOGICAL(#REF!),#REF!=FALSE)</formula>
    </cfRule>
  </conditionalFormatting>
  <conditionalFormatting sqref="E74 H74">
    <cfRule type="expression" dxfId="3484" priority="3575">
      <formula>AND(ISLOGICAL(#REF!),#REF!=FALSE)</formula>
    </cfRule>
  </conditionalFormatting>
  <conditionalFormatting sqref="E74 H74">
    <cfRule type="expression" dxfId="3483" priority="3574">
      <formula>AND(ISLOGICAL(#REF!),#REF!=FALSE)</formula>
    </cfRule>
  </conditionalFormatting>
  <conditionalFormatting sqref="E74 H74">
    <cfRule type="expression" dxfId="3482" priority="3573">
      <formula>AND(ISLOGICAL(#REF!),#REF!=FALSE)</formula>
    </cfRule>
  </conditionalFormatting>
  <conditionalFormatting sqref="H74">
    <cfRule type="expression" dxfId="3481" priority="3572">
      <formula>AND(ISLOGICAL(#REF!),#REF!=FALSE)</formula>
    </cfRule>
  </conditionalFormatting>
  <conditionalFormatting sqref="E74 H74">
    <cfRule type="expression" dxfId="3480" priority="3571">
      <formula>AND(ISLOGICAL(#REF!),#REF!=FALSE)</formula>
    </cfRule>
  </conditionalFormatting>
  <conditionalFormatting sqref="E74 H74">
    <cfRule type="expression" dxfId="3479" priority="3570">
      <formula>AND(ISLOGICAL(#REF!),#REF!=FALSE)</formula>
    </cfRule>
  </conditionalFormatting>
  <conditionalFormatting sqref="E74 H74">
    <cfRule type="expression" dxfId="3478" priority="3569">
      <formula>AND(ISLOGICAL(#REF!),#REF!=FALSE)</formula>
    </cfRule>
  </conditionalFormatting>
  <conditionalFormatting sqref="E74 H74">
    <cfRule type="expression" dxfId="3477" priority="3568">
      <formula>AND(ISLOGICAL(#REF!),#REF!=FALSE)</formula>
    </cfRule>
  </conditionalFormatting>
  <conditionalFormatting sqref="E74 H74">
    <cfRule type="expression" dxfId="3476" priority="3567">
      <formula>AND(ISLOGICAL(#REF!),#REF!=FALSE)</formula>
    </cfRule>
  </conditionalFormatting>
  <conditionalFormatting sqref="E74 H74">
    <cfRule type="expression" dxfId="3475" priority="3566">
      <formula>AND(ISLOGICAL(#REF!),#REF!=FALSE)</formula>
    </cfRule>
  </conditionalFormatting>
  <conditionalFormatting sqref="H74">
    <cfRule type="expression" dxfId="3474" priority="3565">
      <formula>AND(ISLOGICAL(#REF!),#REF!=FALSE)</formula>
    </cfRule>
  </conditionalFormatting>
  <conditionalFormatting sqref="E74 H74">
    <cfRule type="expression" dxfId="3473" priority="3564">
      <formula>AND(ISLOGICAL(#REF!),#REF!=FALSE)</formula>
    </cfRule>
  </conditionalFormatting>
  <conditionalFormatting sqref="E74 H74">
    <cfRule type="expression" dxfId="3472" priority="3563">
      <formula>AND(ISLOGICAL(#REF!),#REF!=FALSE)</formula>
    </cfRule>
  </conditionalFormatting>
  <conditionalFormatting sqref="E74 H74">
    <cfRule type="expression" dxfId="3471" priority="3562">
      <formula>AND(ISLOGICAL(#REF!),#REF!=FALSE)</formula>
    </cfRule>
  </conditionalFormatting>
  <conditionalFormatting sqref="E74 H74">
    <cfRule type="expression" dxfId="3470" priority="3561">
      <formula>AND(ISLOGICAL(#REF!),#REF!=FALSE)</formula>
    </cfRule>
  </conditionalFormatting>
  <conditionalFormatting sqref="E74 H74">
    <cfRule type="expression" dxfId="3469" priority="3560">
      <formula>AND(ISLOGICAL(#REF!),#REF!=FALSE)</formula>
    </cfRule>
  </conditionalFormatting>
  <conditionalFormatting sqref="E74 H74">
    <cfRule type="expression" dxfId="3468" priority="3559">
      <formula>AND(ISLOGICAL(#REF!),#REF!=FALSE)</formula>
    </cfRule>
  </conditionalFormatting>
  <conditionalFormatting sqref="H74">
    <cfRule type="expression" dxfId="3467" priority="3558">
      <formula>AND(ISLOGICAL(#REF!),#REF!=FALSE)</formula>
    </cfRule>
  </conditionalFormatting>
  <conditionalFormatting sqref="E74 H74">
    <cfRule type="expression" dxfId="3466" priority="3557">
      <formula>AND(ISLOGICAL(#REF!),#REF!=FALSE)</formula>
    </cfRule>
  </conditionalFormatting>
  <conditionalFormatting sqref="E74 H74">
    <cfRule type="expression" dxfId="3465" priority="3556">
      <formula>AND(ISLOGICAL(#REF!),#REF!=FALSE)</formula>
    </cfRule>
  </conditionalFormatting>
  <conditionalFormatting sqref="E74 H74">
    <cfRule type="expression" dxfId="3464" priority="3555">
      <formula>AND(ISLOGICAL(#REF!),#REF!=FALSE)</formula>
    </cfRule>
  </conditionalFormatting>
  <conditionalFormatting sqref="E74 H74">
    <cfRule type="expression" dxfId="3463" priority="3554">
      <formula>AND(ISLOGICAL(#REF!),#REF!=FALSE)</formula>
    </cfRule>
  </conditionalFormatting>
  <conditionalFormatting sqref="E74 H74">
    <cfRule type="expression" dxfId="3462" priority="3553">
      <formula>AND(ISLOGICAL(#REF!),#REF!=FALSE)</formula>
    </cfRule>
  </conditionalFormatting>
  <conditionalFormatting sqref="H74">
    <cfRule type="expression" dxfId="3461" priority="3552">
      <formula>AND(ISLOGICAL(#REF!),#REF!=FALSE)</formula>
    </cfRule>
  </conditionalFormatting>
  <conditionalFormatting sqref="H74">
    <cfRule type="expression" dxfId="3460" priority="3551">
      <formula>AND(ISLOGICAL(#REF!),#REF!=FALSE)</formula>
    </cfRule>
  </conditionalFormatting>
  <conditionalFormatting sqref="E75 H75">
    <cfRule type="expression" dxfId="3459" priority="3550">
      <formula>AND(ISLOGICAL(#REF!),#REF!=FALSE)</formula>
    </cfRule>
  </conditionalFormatting>
  <conditionalFormatting sqref="E75 H75">
    <cfRule type="expression" dxfId="3458" priority="3549">
      <formula>AND(ISLOGICAL(#REF!),#REF!=FALSE)</formula>
    </cfRule>
  </conditionalFormatting>
  <conditionalFormatting sqref="E75 H75">
    <cfRule type="expression" dxfId="3457" priority="3548">
      <formula>AND(ISLOGICAL(#REF!),#REF!=FALSE)</formula>
    </cfRule>
  </conditionalFormatting>
  <conditionalFormatting sqref="E75 H75">
    <cfRule type="expression" dxfId="3456" priority="3547">
      <formula>AND(ISLOGICAL(#REF!),#REF!=FALSE)</formula>
    </cfRule>
  </conditionalFormatting>
  <conditionalFormatting sqref="E75 H75">
    <cfRule type="expression" dxfId="3455" priority="3546">
      <formula>AND(ISLOGICAL(#REF!),#REF!=FALSE)</formula>
    </cfRule>
  </conditionalFormatting>
  <conditionalFormatting sqref="E75 H75">
    <cfRule type="expression" dxfId="3454" priority="3545">
      <formula>AND(ISLOGICAL(#REF!),#REF!=FALSE)</formula>
    </cfRule>
  </conditionalFormatting>
  <conditionalFormatting sqref="E75 H75">
    <cfRule type="expression" dxfId="3453" priority="3544">
      <formula>AND(ISLOGICAL(#REF!),#REF!=FALSE)</formula>
    </cfRule>
  </conditionalFormatting>
  <conditionalFormatting sqref="E75 H75">
    <cfRule type="expression" dxfId="3452" priority="3543">
      <formula>AND(ISLOGICAL(#REF!),#REF!=FALSE)</formula>
    </cfRule>
  </conditionalFormatting>
  <conditionalFormatting sqref="E75 H75">
    <cfRule type="expression" dxfId="3451" priority="3542">
      <formula>AND(ISLOGICAL(#REF!),#REF!=FALSE)</formula>
    </cfRule>
  </conditionalFormatting>
  <conditionalFormatting sqref="H75 E75">
    <cfRule type="expression" dxfId="3450" priority="3541">
      <formula>AND(ISLOGICAL(#REF!),#REF!=FALSE)</formula>
    </cfRule>
  </conditionalFormatting>
  <conditionalFormatting sqref="E75 H75">
    <cfRule type="expression" dxfId="3449" priority="3540">
      <formula>AND(ISLOGICAL(#REF!),#REF!=FALSE)</formula>
    </cfRule>
  </conditionalFormatting>
  <conditionalFormatting sqref="E75 H75">
    <cfRule type="expression" dxfId="3448" priority="3539">
      <formula>AND(ISLOGICAL(#REF!),#REF!=FALSE)</formula>
    </cfRule>
  </conditionalFormatting>
  <conditionalFormatting sqref="E75 H75">
    <cfRule type="expression" dxfId="3447" priority="3538">
      <formula>AND(ISLOGICAL(#REF!),#REF!=FALSE)</formula>
    </cfRule>
  </conditionalFormatting>
  <conditionalFormatting sqref="E75 H75">
    <cfRule type="expression" dxfId="3446" priority="3537">
      <formula>AND(ISLOGICAL(#REF!),#REF!=FALSE)</formula>
    </cfRule>
  </conditionalFormatting>
  <conditionalFormatting sqref="E75 H75">
    <cfRule type="expression" dxfId="3445" priority="3536">
      <formula>AND(ISLOGICAL(#REF!),#REF!=FALSE)</formula>
    </cfRule>
  </conditionalFormatting>
  <conditionalFormatting sqref="E75 H75">
    <cfRule type="expression" dxfId="3444" priority="3535">
      <formula>AND(ISLOGICAL(#REF!),#REF!=FALSE)</formula>
    </cfRule>
  </conditionalFormatting>
  <conditionalFormatting sqref="E75 H75">
    <cfRule type="expression" dxfId="3443" priority="3534">
      <formula>AND(ISLOGICAL(#REF!),#REF!=FALSE)</formula>
    </cfRule>
  </conditionalFormatting>
  <conditionalFormatting sqref="E75 H75">
    <cfRule type="expression" dxfId="3442" priority="3533">
      <formula>AND(ISLOGICAL(#REF!),#REF!=FALSE)</formula>
    </cfRule>
  </conditionalFormatting>
  <conditionalFormatting sqref="E75">
    <cfRule type="expression" dxfId="3441" priority="3532">
      <formula>AND(ISLOGICAL(#REF!),#REF!=FALSE)</formula>
    </cfRule>
  </conditionalFormatting>
  <conditionalFormatting sqref="E75">
    <cfRule type="expression" dxfId="3440" priority="3531">
      <formula>AND(ISLOGICAL(#REF!),#REF!=FALSE)</formula>
    </cfRule>
  </conditionalFormatting>
  <conditionalFormatting sqref="E75 H75">
    <cfRule type="expression" dxfId="3439" priority="3530">
      <formula>AND(ISLOGICAL(#REF!),#REF!=FALSE)</formula>
    </cfRule>
  </conditionalFormatting>
  <conditionalFormatting sqref="H75">
    <cfRule type="expression" dxfId="3438" priority="3529">
      <formula>AND(ISLOGICAL(#REF!),#REF!=FALSE)</formula>
    </cfRule>
  </conditionalFormatting>
  <conditionalFormatting sqref="E75 H75">
    <cfRule type="expression" dxfId="3437" priority="3528">
      <formula>AND(ISLOGICAL(#REF!),#REF!=FALSE)</formula>
    </cfRule>
  </conditionalFormatting>
  <conditionalFormatting sqref="E75 H75">
    <cfRule type="expression" dxfId="3436" priority="3527">
      <formula>AND(ISLOGICAL(#REF!),#REF!=FALSE)</formula>
    </cfRule>
  </conditionalFormatting>
  <conditionalFormatting sqref="E75 H75">
    <cfRule type="expression" dxfId="3435" priority="3526">
      <formula>AND(ISLOGICAL(#REF!),#REF!=FALSE)</formula>
    </cfRule>
  </conditionalFormatting>
  <conditionalFormatting sqref="E75 H75">
    <cfRule type="expression" dxfId="3434" priority="3525">
      <formula>AND(ISLOGICAL(#REF!),#REF!=FALSE)</formula>
    </cfRule>
  </conditionalFormatting>
  <conditionalFormatting sqref="E75 H75">
    <cfRule type="expression" dxfId="3433" priority="3524">
      <formula>AND(ISLOGICAL(#REF!),#REF!=FALSE)</formula>
    </cfRule>
  </conditionalFormatting>
  <conditionalFormatting sqref="E75 H75">
    <cfRule type="expression" dxfId="3432" priority="3523">
      <formula>AND(ISLOGICAL(#REF!),#REF!=FALSE)</formula>
    </cfRule>
  </conditionalFormatting>
  <conditionalFormatting sqref="H75">
    <cfRule type="expression" dxfId="3431" priority="3522">
      <formula>AND(ISLOGICAL(#REF!),#REF!=FALSE)</formula>
    </cfRule>
  </conditionalFormatting>
  <conditionalFormatting sqref="E75 H75">
    <cfRule type="expression" dxfId="3430" priority="3521">
      <formula>AND(ISLOGICAL(#REF!),#REF!=FALSE)</formula>
    </cfRule>
  </conditionalFormatting>
  <conditionalFormatting sqref="E75 H75">
    <cfRule type="expression" dxfId="3429" priority="3520">
      <formula>AND(ISLOGICAL(#REF!),#REF!=FALSE)</formula>
    </cfRule>
  </conditionalFormatting>
  <conditionalFormatting sqref="E75 H75">
    <cfRule type="expression" dxfId="3428" priority="3519">
      <formula>AND(ISLOGICAL(#REF!),#REF!=FALSE)</formula>
    </cfRule>
  </conditionalFormatting>
  <conditionalFormatting sqref="E75 H75">
    <cfRule type="expression" dxfId="3427" priority="3518">
      <formula>AND(ISLOGICAL(#REF!),#REF!=FALSE)</formula>
    </cfRule>
  </conditionalFormatting>
  <conditionalFormatting sqref="E75 H75">
    <cfRule type="expression" dxfId="3426" priority="3517">
      <formula>AND(ISLOGICAL(#REF!),#REF!=FALSE)</formula>
    </cfRule>
  </conditionalFormatting>
  <conditionalFormatting sqref="E75 H75">
    <cfRule type="expression" dxfId="3425" priority="3516">
      <formula>AND(ISLOGICAL(#REF!),#REF!=FALSE)</formula>
    </cfRule>
  </conditionalFormatting>
  <conditionalFormatting sqref="H75">
    <cfRule type="expression" dxfId="3424" priority="3515">
      <formula>AND(ISLOGICAL(#REF!),#REF!=FALSE)</formula>
    </cfRule>
  </conditionalFormatting>
  <conditionalFormatting sqref="E75 H75">
    <cfRule type="expression" dxfId="3423" priority="3514">
      <formula>AND(ISLOGICAL(#REF!),#REF!=FALSE)</formula>
    </cfRule>
  </conditionalFormatting>
  <conditionalFormatting sqref="E75 H75">
    <cfRule type="expression" dxfId="3422" priority="3513">
      <formula>AND(ISLOGICAL(#REF!),#REF!=FALSE)</formula>
    </cfRule>
  </conditionalFormatting>
  <conditionalFormatting sqref="E75 H75">
    <cfRule type="expression" dxfId="3421" priority="3512">
      <formula>AND(ISLOGICAL(#REF!),#REF!=FALSE)</formula>
    </cfRule>
  </conditionalFormatting>
  <conditionalFormatting sqref="E75 H75">
    <cfRule type="expression" dxfId="3420" priority="3511">
      <formula>AND(ISLOGICAL(#REF!),#REF!=FALSE)</formula>
    </cfRule>
  </conditionalFormatting>
  <conditionalFormatting sqref="E75 H75">
    <cfRule type="expression" dxfId="3419" priority="3510">
      <formula>AND(ISLOGICAL(#REF!),#REF!=FALSE)</formula>
    </cfRule>
  </conditionalFormatting>
  <conditionalFormatting sqref="E75 H75">
    <cfRule type="expression" dxfId="3418" priority="3509">
      <formula>AND(ISLOGICAL(#REF!),#REF!=FALSE)</formula>
    </cfRule>
  </conditionalFormatting>
  <conditionalFormatting sqref="H75">
    <cfRule type="expression" dxfId="3417" priority="3508">
      <formula>AND(ISLOGICAL(#REF!),#REF!=FALSE)</formula>
    </cfRule>
  </conditionalFormatting>
  <conditionalFormatting sqref="E75 H75">
    <cfRule type="expression" dxfId="3416" priority="3507">
      <formula>AND(ISLOGICAL(#REF!),#REF!=FALSE)</formula>
    </cfRule>
  </conditionalFormatting>
  <conditionalFormatting sqref="E75 H75">
    <cfRule type="expression" dxfId="3415" priority="3506">
      <formula>AND(ISLOGICAL(#REF!),#REF!=FALSE)</formula>
    </cfRule>
  </conditionalFormatting>
  <conditionalFormatting sqref="E75 H75">
    <cfRule type="expression" dxfId="3414" priority="3505">
      <formula>AND(ISLOGICAL(#REF!),#REF!=FALSE)</formula>
    </cfRule>
  </conditionalFormatting>
  <conditionalFormatting sqref="E75 H75">
    <cfRule type="expression" dxfId="3413" priority="3504">
      <formula>AND(ISLOGICAL(#REF!),#REF!=FALSE)</formula>
    </cfRule>
  </conditionalFormatting>
  <conditionalFormatting sqref="E75 H75">
    <cfRule type="expression" dxfId="3412" priority="3503">
      <formula>AND(ISLOGICAL(#REF!),#REF!=FALSE)</formula>
    </cfRule>
  </conditionalFormatting>
  <conditionalFormatting sqref="H75">
    <cfRule type="expression" dxfId="3411" priority="3502">
      <formula>AND(ISLOGICAL(#REF!),#REF!=FALSE)</formula>
    </cfRule>
  </conditionalFormatting>
  <conditionalFormatting sqref="H75">
    <cfRule type="expression" dxfId="3410" priority="3501">
      <formula>AND(ISLOGICAL(#REF!),#REF!=FALSE)</formula>
    </cfRule>
  </conditionalFormatting>
  <conditionalFormatting sqref="E75 H75">
    <cfRule type="expression" dxfId="3409" priority="3500">
      <formula>AND(ISLOGICAL(#REF!),#REF!=FALSE)</formula>
    </cfRule>
  </conditionalFormatting>
  <conditionalFormatting sqref="E75 H75">
    <cfRule type="expression" dxfId="3408" priority="3499">
      <formula>AND(ISLOGICAL(#REF!),#REF!=FALSE)</formula>
    </cfRule>
  </conditionalFormatting>
  <conditionalFormatting sqref="E75 H75">
    <cfRule type="expression" dxfId="3407" priority="3498">
      <formula>AND(ISLOGICAL(#REF!),#REF!=FALSE)</formula>
    </cfRule>
  </conditionalFormatting>
  <conditionalFormatting sqref="E75 H75">
    <cfRule type="expression" dxfId="3406" priority="3497">
      <formula>AND(ISLOGICAL(#REF!),#REF!=FALSE)</formula>
    </cfRule>
  </conditionalFormatting>
  <conditionalFormatting sqref="E75 H75">
    <cfRule type="expression" dxfId="3405" priority="3496">
      <formula>AND(ISLOGICAL(#REF!),#REF!=FALSE)</formula>
    </cfRule>
  </conditionalFormatting>
  <conditionalFormatting sqref="E75 H75">
    <cfRule type="expression" dxfId="3404" priority="3495">
      <formula>AND(ISLOGICAL(#REF!),#REF!=FALSE)</formula>
    </cfRule>
  </conditionalFormatting>
  <conditionalFormatting sqref="E75 H75">
    <cfRule type="expression" dxfId="3403" priority="3494">
      <formula>AND(ISLOGICAL(#REF!),#REF!=FALSE)</formula>
    </cfRule>
  </conditionalFormatting>
  <conditionalFormatting sqref="E75 H75">
    <cfRule type="expression" dxfId="3402" priority="3493">
      <formula>AND(ISLOGICAL(#REF!),#REF!=FALSE)</formula>
    </cfRule>
  </conditionalFormatting>
  <conditionalFormatting sqref="E75 H75">
    <cfRule type="expression" dxfId="3401" priority="3492">
      <formula>AND(ISLOGICAL(#REF!),#REF!=FALSE)</formula>
    </cfRule>
  </conditionalFormatting>
  <conditionalFormatting sqref="H75 E75">
    <cfRule type="expression" dxfId="3400" priority="3491">
      <formula>AND(ISLOGICAL(#REF!),#REF!=FALSE)</formula>
    </cfRule>
  </conditionalFormatting>
  <conditionalFormatting sqref="E75 H75">
    <cfRule type="expression" dxfId="3399" priority="3490">
      <formula>AND(ISLOGICAL(#REF!),#REF!=FALSE)</formula>
    </cfRule>
  </conditionalFormatting>
  <conditionalFormatting sqref="E75 H75">
    <cfRule type="expression" dxfId="3398" priority="3489">
      <formula>AND(ISLOGICAL(#REF!),#REF!=FALSE)</formula>
    </cfRule>
  </conditionalFormatting>
  <conditionalFormatting sqref="E75 H75">
    <cfRule type="expression" dxfId="3397" priority="3488">
      <formula>AND(ISLOGICAL(#REF!),#REF!=FALSE)</formula>
    </cfRule>
  </conditionalFormatting>
  <conditionalFormatting sqref="E75 H75">
    <cfRule type="expression" dxfId="3396" priority="3487">
      <formula>AND(ISLOGICAL(#REF!),#REF!=FALSE)</formula>
    </cfRule>
  </conditionalFormatting>
  <conditionalFormatting sqref="E75 H75">
    <cfRule type="expression" dxfId="3395" priority="3486">
      <formula>AND(ISLOGICAL(#REF!),#REF!=FALSE)</formula>
    </cfRule>
  </conditionalFormatting>
  <conditionalFormatting sqref="E75 H75">
    <cfRule type="expression" dxfId="3394" priority="3485">
      <formula>AND(ISLOGICAL(#REF!),#REF!=FALSE)</formula>
    </cfRule>
  </conditionalFormatting>
  <conditionalFormatting sqref="E75 H75">
    <cfRule type="expression" dxfId="3393" priority="3484">
      <formula>AND(ISLOGICAL(#REF!),#REF!=FALSE)</formula>
    </cfRule>
  </conditionalFormatting>
  <conditionalFormatting sqref="E75 H75">
    <cfRule type="expression" dxfId="3392" priority="3483">
      <formula>AND(ISLOGICAL(#REF!),#REF!=FALSE)</formula>
    </cfRule>
  </conditionalFormatting>
  <conditionalFormatting sqref="E75">
    <cfRule type="expression" dxfId="3391" priority="3482">
      <formula>AND(ISLOGICAL(#REF!),#REF!=FALSE)</formula>
    </cfRule>
  </conditionalFormatting>
  <conditionalFormatting sqref="E75">
    <cfRule type="expression" dxfId="3390" priority="3481">
      <formula>AND(ISLOGICAL(#REF!),#REF!=FALSE)</formula>
    </cfRule>
  </conditionalFormatting>
  <conditionalFormatting sqref="E75 H75">
    <cfRule type="expression" dxfId="3389" priority="3480">
      <formula>AND(ISLOGICAL(#REF!),#REF!=FALSE)</formula>
    </cfRule>
  </conditionalFormatting>
  <conditionalFormatting sqref="H75">
    <cfRule type="expression" dxfId="3388" priority="3479">
      <formula>AND(ISLOGICAL(#REF!),#REF!=FALSE)</formula>
    </cfRule>
  </conditionalFormatting>
  <conditionalFormatting sqref="E75 H75">
    <cfRule type="expression" dxfId="3387" priority="3478">
      <formula>AND(ISLOGICAL(#REF!),#REF!=FALSE)</formula>
    </cfRule>
  </conditionalFormatting>
  <conditionalFormatting sqref="E75 H75">
    <cfRule type="expression" dxfId="3386" priority="3477">
      <formula>AND(ISLOGICAL(#REF!),#REF!=FALSE)</formula>
    </cfRule>
  </conditionalFormatting>
  <conditionalFormatting sqref="E75 H75">
    <cfRule type="expression" dxfId="3385" priority="3476">
      <formula>AND(ISLOGICAL(#REF!),#REF!=FALSE)</formula>
    </cfRule>
  </conditionalFormatting>
  <conditionalFormatting sqref="E75 H75">
    <cfRule type="expression" dxfId="3384" priority="3475">
      <formula>AND(ISLOGICAL(#REF!),#REF!=FALSE)</formula>
    </cfRule>
  </conditionalFormatting>
  <conditionalFormatting sqref="E75 H75">
    <cfRule type="expression" dxfId="3383" priority="3474">
      <formula>AND(ISLOGICAL(#REF!),#REF!=FALSE)</formula>
    </cfRule>
  </conditionalFormatting>
  <conditionalFormatting sqref="E75 H75">
    <cfRule type="expression" dxfId="3382" priority="3473">
      <formula>AND(ISLOGICAL(#REF!),#REF!=FALSE)</formula>
    </cfRule>
  </conditionalFormatting>
  <conditionalFormatting sqref="H75">
    <cfRule type="expression" dxfId="3381" priority="3472">
      <formula>AND(ISLOGICAL(#REF!),#REF!=FALSE)</formula>
    </cfRule>
  </conditionalFormatting>
  <conditionalFormatting sqref="E75 H75">
    <cfRule type="expression" dxfId="3380" priority="3471">
      <formula>AND(ISLOGICAL(#REF!),#REF!=FALSE)</formula>
    </cfRule>
  </conditionalFormatting>
  <conditionalFormatting sqref="E75 H75">
    <cfRule type="expression" dxfId="3379" priority="3470">
      <formula>AND(ISLOGICAL(#REF!),#REF!=FALSE)</formula>
    </cfRule>
  </conditionalFormatting>
  <conditionalFormatting sqref="E75 H75">
    <cfRule type="expression" dxfId="3378" priority="3469">
      <formula>AND(ISLOGICAL(#REF!),#REF!=FALSE)</formula>
    </cfRule>
  </conditionalFormatting>
  <conditionalFormatting sqref="E75 H75">
    <cfRule type="expression" dxfId="3377" priority="3468">
      <formula>AND(ISLOGICAL(#REF!),#REF!=FALSE)</formula>
    </cfRule>
  </conditionalFormatting>
  <conditionalFormatting sqref="E75 H75">
    <cfRule type="expression" dxfId="3376" priority="3467">
      <formula>AND(ISLOGICAL(#REF!),#REF!=FALSE)</formula>
    </cfRule>
  </conditionalFormatting>
  <conditionalFormatting sqref="E75 H75">
    <cfRule type="expression" dxfId="3375" priority="3466">
      <formula>AND(ISLOGICAL(#REF!),#REF!=FALSE)</formula>
    </cfRule>
  </conditionalFormatting>
  <conditionalFormatting sqref="H75">
    <cfRule type="expression" dxfId="3374" priority="3465">
      <formula>AND(ISLOGICAL(#REF!),#REF!=FALSE)</formula>
    </cfRule>
  </conditionalFormatting>
  <conditionalFormatting sqref="E75 H75">
    <cfRule type="expression" dxfId="3373" priority="3464">
      <formula>AND(ISLOGICAL(#REF!),#REF!=FALSE)</formula>
    </cfRule>
  </conditionalFormatting>
  <conditionalFormatting sqref="E75 H75">
    <cfRule type="expression" dxfId="3372" priority="3463">
      <formula>AND(ISLOGICAL(#REF!),#REF!=FALSE)</formula>
    </cfRule>
  </conditionalFormatting>
  <conditionalFormatting sqref="E75 H75">
    <cfRule type="expression" dxfId="3371" priority="3462">
      <formula>AND(ISLOGICAL(#REF!),#REF!=FALSE)</formula>
    </cfRule>
  </conditionalFormatting>
  <conditionalFormatting sqref="E75 H75">
    <cfRule type="expression" dxfId="3370" priority="3461">
      <formula>AND(ISLOGICAL(#REF!),#REF!=FALSE)</formula>
    </cfRule>
  </conditionalFormatting>
  <conditionalFormatting sqref="E75 H75">
    <cfRule type="expression" dxfId="3369" priority="3460">
      <formula>AND(ISLOGICAL(#REF!),#REF!=FALSE)</formula>
    </cfRule>
  </conditionalFormatting>
  <conditionalFormatting sqref="E75 H75">
    <cfRule type="expression" dxfId="3368" priority="3459">
      <formula>AND(ISLOGICAL(#REF!),#REF!=FALSE)</formula>
    </cfRule>
  </conditionalFormatting>
  <conditionalFormatting sqref="H75">
    <cfRule type="expression" dxfId="3367" priority="3458">
      <formula>AND(ISLOGICAL(#REF!),#REF!=FALSE)</formula>
    </cfRule>
  </conditionalFormatting>
  <conditionalFormatting sqref="E75 H75">
    <cfRule type="expression" dxfId="3366" priority="3457">
      <formula>AND(ISLOGICAL(#REF!),#REF!=FALSE)</formula>
    </cfRule>
  </conditionalFormatting>
  <conditionalFormatting sqref="E75 H75">
    <cfRule type="expression" dxfId="3365" priority="3456">
      <formula>AND(ISLOGICAL(#REF!),#REF!=FALSE)</formula>
    </cfRule>
  </conditionalFormatting>
  <conditionalFormatting sqref="E75 H75">
    <cfRule type="expression" dxfId="3364" priority="3455">
      <formula>AND(ISLOGICAL(#REF!),#REF!=FALSE)</formula>
    </cfRule>
  </conditionalFormatting>
  <conditionalFormatting sqref="E75 H75">
    <cfRule type="expression" dxfId="3363" priority="3454">
      <formula>AND(ISLOGICAL(#REF!),#REF!=FALSE)</formula>
    </cfRule>
  </conditionalFormatting>
  <conditionalFormatting sqref="E75 H75">
    <cfRule type="expression" dxfId="3362" priority="3453">
      <formula>AND(ISLOGICAL(#REF!),#REF!=FALSE)</formula>
    </cfRule>
  </conditionalFormatting>
  <conditionalFormatting sqref="H75">
    <cfRule type="expression" dxfId="3361" priority="3452">
      <formula>AND(ISLOGICAL(#REF!),#REF!=FALSE)</formula>
    </cfRule>
  </conditionalFormatting>
  <conditionalFormatting sqref="H75">
    <cfRule type="expression" dxfId="3360" priority="3451">
      <formula>AND(ISLOGICAL(#REF!),#REF!=FALSE)</formula>
    </cfRule>
  </conditionalFormatting>
  <conditionalFormatting sqref="E63 H63">
    <cfRule type="expression" dxfId="3359" priority="3313">
      <formula>AND(ISLOGICAL(#REF!),#REF!=FALSE)</formula>
    </cfRule>
  </conditionalFormatting>
  <conditionalFormatting sqref="E63 H63">
    <cfRule type="expression" dxfId="3358" priority="3312">
      <formula>AND(ISLOGICAL(#REF!),#REF!=FALSE)</formula>
    </cfRule>
  </conditionalFormatting>
  <conditionalFormatting sqref="E63 H63">
    <cfRule type="expression" dxfId="3357" priority="3311">
      <formula>AND(ISLOGICAL(#REF!),#REF!=FALSE)</formula>
    </cfRule>
  </conditionalFormatting>
  <conditionalFormatting sqref="E64 H64">
    <cfRule type="expression" dxfId="3356" priority="3310">
      <formula>AND(ISLOGICAL(#REF!),#REF!=FALSE)</formula>
    </cfRule>
  </conditionalFormatting>
  <conditionalFormatting sqref="H64">
    <cfRule type="expression" dxfId="3355" priority="3309">
      <formula>AND(ISLOGICAL(#REF!),#REF!=FALSE)</formula>
    </cfRule>
  </conditionalFormatting>
  <conditionalFormatting sqref="E64 H64">
    <cfRule type="expression" dxfId="3354" priority="3308">
      <formula>AND(ISLOGICAL(#REF!),#REF!=FALSE)</formula>
    </cfRule>
  </conditionalFormatting>
  <conditionalFormatting sqref="H64 E64">
    <cfRule type="expression" dxfId="3353" priority="3307">
      <formula>AND(ISLOGICAL(#REF!),#REF!=FALSE)</formula>
    </cfRule>
  </conditionalFormatting>
  <conditionalFormatting sqref="H69 E69">
    <cfRule type="expression" dxfId="3352" priority="3420">
      <formula>AND(ISLOGICAL(#REF!),#REF!=FALSE)</formula>
    </cfRule>
  </conditionalFormatting>
  <conditionalFormatting sqref="H69">
    <cfRule type="expression" dxfId="3351" priority="3419">
      <formula>AND(ISLOGICAL(#REF!),#REF!=FALSE)</formula>
    </cfRule>
  </conditionalFormatting>
  <conditionalFormatting sqref="H69 E69">
    <cfRule type="expression" dxfId="3350" priority="3418">
      <formula>AND(ISLOGICAL(#REF!),#REF!=FALSE)</formula>
    </cfRule>
  </conditionalFormatting>
  <conditionalFormatting sqref="E69 H69">
    <cfRule type="expression" dxfId="3349" priority="3417">
      <formula>AND(ISLOGICAL(#REF!),#REF!=FALSE)</formula>
    </cfRule>
  </conditionalFormatting>
  <conditionalFormatting sqref="H69 E69">
    <cfRule type="expression" dxfId="3348" priority="3416">
      <formula>AND(ISLOGICAL(#REF!),#REF!=FALSE)</formula>
    </cfRule>
  </conditionalFormatting>
  <conditionalFormatting sqref="H69 E69">
    <cfRule type="expression" dxfId="3347" priority="3415">
      <formula>AND(ISLOGICAL(#REF!),#REF!=FALSE)</formula>
    </cfRule>
  </conditionalFormatting>
  <conditionalFormatting sqref="H69 E69">
    <cfRule type="expression" dxfId="3346" priority="3414">
      <formula>AND(ISLOGICAL(#REF!),#REF!=FALSE)</formula>
    </cfRule>
  </conditionalFormatting>
  <conditionalFormatting sqref="E70 H70">
    <cfRule type="expression" dxfId="3345" priority="3413">
      <formula>AND(ISLOGICAL(#REF!),#REF!=FALSE)</formula>
    </cfRule>
  </conditionalFormatting>
  <conditionalFormatting sqref="E70 H70">
    <cfRule type="expression" dxfId="3344" priority="3412">
      <formula>AND(ISLOGICAL(#REF!),#REF!=FALSE)</formula>
    </cfRule>
  </conditionalFormatting>
  <conditionalFormatting sqref="E70 H70">
    <cfRule type="expression" dxfId="3343" priority="3411">
      <formula>AND(ISLOGICAL(#REF!),#REF!=FALSE)</formula>
    </cfRule>
  </conditionalFormatting>
  <conditionalFormatting sqref="E70 H70">
    <cfRule type="expression" dxfId="3342" priority="3410">
      <formula>AND(ISLOGICAL(#REF!),#REF!=FALSE)</formula>
    </cfRule>
  </conditionalFormatting>
  <conditionalFormatting sqref="E70 H70">
    <cfRule type="expression" dxfId="3341" priority="3409">
      <formula>AND(ISLOGICAL(#REF!),#REF!=FALSE)</formula>
    </cfRule>
  </conditionalFormatting>
  <conditionalFormatting sqref="E70 H70">
    <cfRule type="expression" dxfId="3340" priority="3408">
      <formula>AND(ISLOGICAL(#REF!),#REF!=FALSE)</formula>
    </cfRule>
  </conditionalFormatting>
  <conditionalFormatting sqref="E70 H70">
    <cfRule type="expression" dxfId="3339" priority="3407">
      <formula>AND(ISLOGICAL(#REF!),#REF!=FALSE)</formula>
    </cfRule>
  </conditionalFormatting>
  <conditionalFormatting sqref="E70 H70">
    <cfRule type="expression" dxfId="3338" priority="3406">
      <formula>AND(ISLOGICAL(#REF!),#REF!=FALSE)</formula>
    </cfRule>
  </conditionalFormatting>
  <conditionalFormatting sqref="E70 H70">
    <cfRule type="expression" dxfId="3337" priority="3405">
      <formula>AND(ISLOGICAL(#REF!),#REF!=FALSE)</formula>
    </cfRule>
  </conditionalFormatting>
  <conditionalFormatting sqref="H70 E70">
    <cfRule type="expression" dxfId="3336" priority="3404">
      <formula>AND(ISLOGICAL(#REF!),#REF!=FALSE)</formula>
    </cfRule>
  </conditionalFormatting>
  <conditionalFormatting sqref="E70 H70">
    <cfRule type="expression" dxfId="3335" priority="3403">
      <formula>AND(ISLOGICAL(#REF!),#REF!=FALSE)</formula>
    </cfRule>
  </conditionalFormatting>
  <conditionalFormatting sqref="E70 H70">
    <cfRule type="expression" dxfId="3334" priority="3402">
      <formula>AND(ISLOGICAL(#REF!),#REF!=FALSE)</formula>
    </cfRule>
  </conditionalFormatting>
  <conditionalFormatting sqref="E70 H70">
    <cfRule type="expression" dxfId="3333" priority="3401">
      <formula>AND(ISLOGICAL(#REF!),#REF!=FALSE)</formula>
    </cfRule>
  </conditionalFormatting>
  <conditionalFormatting sqref="E70 H70">
    <cfRule type="expression" dxfId="3332" priority="3400">
      <formula>AND(ISLOGICAL(#REF!),#REF!=FALSE)</formula>
    </cfRule>
  </conditionalFormatting>
  <conditionalFormatting sqref="E70 H70">
    <cfRule type="expression" dxfId="3331" priority="3399">
      <formula>AND(ISLOGICAL(#REF!),#REF!=FALSE)</formula>
    </cfRule>
  </conditionalFormatting>
  <conditionalFormatting sqref="E70 H70">
    <cfRule type="expression" dxfId="3330" priority="3398">
      <formula>AND(ISLOGICAL(#REF!),#REF!=FALSE)</formula>
    </cfRule>
  </conditionalFormatting>
  <conditionalFormatting sqref="E70 H70">
    <cfRule type="expression" dxfId="3329" priority="3397">
      <formula>AND(ISLOGICAL(#REF!),#REF!=FALSE)</formula>
    </cfRule>
  </conditionalFormatting>
  <conditionalFormatting sqref="E70 H70">
    <cfRule type="expression" dxfId="3328" priority="3396">
      <formula>AND(ISLOGICAL(#REF!),#REF!=FALSE)</formula>
    </cfRule>
  </conditionalFormatting>
  <conditionalFormatting sqref="H45 E45">
    <cfRule type="expression" dxfId="3327" priority="3395">
      <formula>AND(ISLOGICAL(#REF!),#REF!=FALSE)</formula>
    </cfRule>
  </conditionalFormatting>
  <conditionalFormatting sqref="H45">
    <cfRule type="expression" dxfId="3326" priority="3394">
      <formula>AND(ISLOGICAL(#REF!),#REF!=FALSE)</formula>
    </cfRule>
  </conditionalFormatting>
  <conditionalFormatting sqref="H45 E45">
    <cfRule type="expression" dxfId="3325" priority="3393">
      <formula>AND(ISLOGICAL(#REF!),#REF!=FALSE)</formula>
    </cfRule>
  </conditionalFormatting>
  <conditionalFormatting sqref="E45 H45">
    <cfRule type="expression" dxfId="3324" priority="3392">
      <formula>AND(ISLOGICAL(#REF!),#REF!=FALSE)</formula>
    </cfRule>
  </conditionalFormatting>
  <conditionalFormatting sqref="H45 E45">
    <cfRule type="expression" dxfId="3323" priority="3391">
      <formula>AND(ISLOGICAL(#REF!),#REF!=FALSE)</formula>
    </cfRule>
  </conditionalFormatting>
  <conditionalFormatting sqref="H45 E45">
    <cfRule type="expression" dxfId="3322" priority="3390">
      <formula>AND(ISLOGICAL(#REF!),#REF!=FALSE)</formula>
    </cfRule>
  </conditionalFormatting>
  <conditionalFormatting sqref="H45 E45">
    <cfRule type="expression" dxfId="3321" priority="3389">
      <formula>AND(ISLOGICAL(#REF!),#REF!=FALSE)</formula>
    </cfRule>
  </conditionalFormatting>
  <conditionalFormatting sqref="H46 E46">
    <cfRule type="expression" dxfId="3320" priority="3388">
      <formula>AND(ISLOGICAL(#REF!),#REF!=FALSE)</formula>
    </cfRule>
  </conditionalFormatting>
  <conditionalFormatting sqref="H46">
    <cfRule type="expression" dxfId="3319" priority="3387">
      <formula>AND(ISLOGICAL(#REF!),#REF!=FALSE)</formula>
    </cfRule>
  </conditionalFormatting>
  <conditionalFormatting sqref="H46 E46">
    <cfRule type="expression" dxfId="3318" priority="3386">
      <formula>AND(ISLOGICAL(#REF!),#REF!=FALSE)</formula>
    </cfRule>
  </conditionalFormatting>
  <conditionalFormatting sqref="E46 H46">
    <cfRule type="expression" dxfId="3317" priority="3385">
      <formula>AND(ISLOGICAL(#REF!),#REF!=FALSE)</formula>
    </cfRule>
  </conditionalFormatting>
  <conditionalFormatting sqref="H46 E46">
    <cfRule type="expression" dxfId="3316" priority="3384">
      <formula>AND(ISLOGICAL(#REF!),#REF!=FALSE)</formula>
    </cfRule>
  </conditionalFormatting>
  <conditionalFormatting sqref="H46 E46">
    <cfRule type="expression" dxfId="3315" priority="3383">
      <formula>AND(ISLOGICAL(#REF!),#REF!=FALSE)</formula>
    </cfRule>
  </conditionalFormatting>
  <conditionalFormatting sqref="H46 E46">
    <cfRule type="expression" dxfId="3314" priority="3382">
      <formula>AND(ISLOGICAL(#REF!),#REF!=FALSE)</formula>
    </cfRule>
  </conditionalFormatting>
  <conditionalFormatting sqref="H49 E49">
    <cfRule type="expression" dxfId="3313" priority="3381">
      <formula>AND(ISLOGICAL(#REF!),#REF!=FALSE)</formula>
    </cfRule>
  </conditionalFormatting>
  <conditionalFormatting sqref="H49">
    <cfRule type="expression" dxfId="3312" priority="3380">
      <formula>AND(ISLOGICAL(#REF!),#REF!=FALSE)</formula>
    </cfRule>
  </conditionalFormatting>
  <conditionalFormatting sqref="H49 E49">
    <cfRule type="expression" dxfId="3311" priority="3379">
      <formula>AND(ISLOGICAL(#REF!),#REF!=FALSE)</formula>
    </cfRule>
  </conditionalFormatting>
  <conditionalFormatting sqref="E49 H49">
    <cfRule type="expression" dxfId="3310" priority="3378">
      <formula>AND(ISLOGICAL(#REF!),#REF!=FALSE)</formula>
    </cfRule>
  </conditionalFormatting>
  <conditionalFormatting sqref="H49 E49">
    <cfRule type="expression" dxfId="3309" priority="3377">
      <formula>AND(ISLOGICAL(#REF!),#REF!=FALSE)</formula>
    </cfRule>
  </conditionalFormatting>
  <conditionalFormatting sqref="H49 E49">
    <cfRule type="expression" dxfId="3308" priority="3376">
      <formula>AND(ISLOGICAL(#REF!),#REF!=FALSE)</formula>
    </cfRule>
  </conditionalFormatting>
  <conditionalFormatting sqref="H49 E49">
    <cfRule type="expression" dxfId="3307" priority="3375">
      <formula>AND(ISLOGICAL(#REF!),#REF!=FALSE)</formula>
    </cfRule>
  </conditionalFormatting>
  <conditionalFormatting sqref="E50 H50">
    <cfRule type="expression" dxfId="3306" priority="3374">
      <formula>AND(ISLOGICAL(#REF!),#REF!=FALSE)</formula>
    </cfRule>
  </conditionalFormatting>
  <conditionalFormatting sqref="H47">
    <cfRule type="expression" dxfId="3305" priority="3372">
      <formula>AND(ISLOGICAL(#REF!),#REF!=FALSE)</formula>
    </cfRule>
  </conditionalFormatting>
  <conditionalFormatting sqref="H47 E47">
    <cfRule type="expression" dxfId="3304" priority="3373">
      <formula>AND(ISLOGICAL(#REF!),#REF!=FALSE)</formula>
    </cfRule>
  </conditionalFormatting>
  <conditionalFormatting sqref="H47 E47">
    <cfRule type="expression" dxfId="3303" priority="3371">
      <formula>AND(ISLOGICAL(#REF!),#REF!=FALSE)</formula>
    </cfRule>
  </conditionalFormatting>
  <conditionalFormatting sqref="E47 H47">
    <cfRule type="expression" dxfId="3302" priority="3370">
      <formula>AND(ISLOGICAL(#REF!),#REF!=FALSE)</formula>
    </cfRule>
  </conditionalFormatting>
  <conditionalFormatting sqref="H47 E47">
    <cfRule type="expression" dxfId="3301" priority="3369">
      <formula>AND(ISLOGICAL(#REF!),#REF!=FALSE)</formula>
    </cfRule>
  </conditionalFormatting>
  <conditionalFormatting sqref="H47 E47">
    <cfRule type="expression" dxfId="3300" priority="3368">
      <formula>AND(ISLOGICAL(#REF!),#REF!=FALSE)</formula>
    </cfRule>
  </conditionalFormatting>
  <conditionalFormatting sqref="H47 E47">
    <cfRule type="expression" dxfId="3299" priority="3367">
      <formula>AND(ISLOGICAL(#REF!),#REF!=FALSE)</formula>
    </cfRule>
  </conditionalFormatting>
  <conditionalFormatting sqref="H48 E48">
    <cfRule type="expression" dxfId="3298" priority="3366">
      <formula>AND(ISLOGICAL(#REF!),#REF!=FALSE)</formula>
    </cfRule>
  </conditionalFormatting>
  <conditionalFormatting sqref="H48">
    <cfRule type="expression" dxfId="3297" priority="3365">
      <formula>AND(ISLOGICAL(#REF!),#REF!=FALSE)</formula>
    </cfRule>
  </conditionalFormatting>
  <conditionalFormatting sqref="H48 E48">
    <cfRule type="expression" dxfId="3296" priority="3364">
      <formula>AND(ISLOGICAL(#REF!),#REF!=FALSE)</formula>
    </cfRule>
  </conditionalFormatting>
  <conditionalFormatting sqref="E48 H48">
    <cfRule type="expression" dxfId="3295" priority="3363">
      <formula>AND(ISLOGICAL(#REF!),#REF!=FALSE)</formula>
    </cfRule>
  </conditionalFormatting>
  <conditionalFormatting sqref="H48 E48">
    <cfRule type="expression" dxfId="3294" priority="3362">
      <formula>AND(ISLOGICAL(#REF!),#REF!=FALSE)</formula>
    </cfRule>
  </conditionalFormatting>
  <conditionalFormatting sqref="H48 E48">
    <cfRule type="expression" dxfId="3293" priority="3361">
      <formula>AND(ISLOGICAL(#REF!),#REF!=FALSE)</formula>
    </cfRule>
  </conditionalFormatting>
  <conditionalFormatting sqref="H48 E48">
    <cfRule type="expression" dxfId="3292" priority="3360">
      <formula>AND(ISLOGICAL(#REF!),#REF!=FALSE)</formula>
    </cfRule>
  </conditionalFormatting>
  <conditionalFormatting sqref="H51 E51">
    <cfRule type="expression" dxfId="3291" priority="3359">
      <formula>AND(ISLOGICAL(#REF!),#REF!=FALSE)</formula>
    </cfRule>
  </conditionalFormatting>
  <conditionalFormatting sqref="H51">
    <cfRule type="expression" dxfId="3290" priority="3358">
      <formula>AND(ISLOGICAL(#REF!),#REF!=FALSE)</formula>
    </cfRule>
  </conditionalFormatting>
  <conditionalFormatting sqref="H51 E51">
    <cfRule type="expression" dxfId="3289" priority="3357">
      <formula>AND(ISLOGICAL(#REF!),#REF!=FALSE)</formula>
    </cfRule>
  </conditionalFormatting>
  <conditionalFormatting sqref="E51 H51">
    <cfRule type="expression" dxfId="3288" priority="3356">
      <formula>AND(ISLOGICAL(#REF!),#REF!=FALSE)</formula>
    </cfRule>
  </conditionalFormatting>
  <conditionalFormatting sqref="H51 E51">
    <cfRule type="expression" dxfId="3287" priority="3355">
      <formula>AND(ISLOGICAL(#REF!),#REF!=FALSE)</formula>
    </cfRule>
  </conditionalFormatting>
  <conditionalFormatting sqref="H51 E51">
    <cfRule type="expression" dxfId="3286" priority="3354">
      <formula>AND(ISLOGICAL(#REF!),#REF!=FALSE)</formula>
    </cfRule>
  </conditionalFormatting>
  <conditionalFormatting sqref="H51 E51">
    <cfRule type="expression" dxfId="3285" priority="3353">
      <formula>AND(ISLOGICAL(#REF!),#REF!=FALSE)</formula>
    </cfRule>
  </conditionalFormatting>
  <conditionalFormatting sqref="H52 E52">
    <cfRule type="expression" dxfId="3284" priority="3352">
      <formula>AND(ISLOGICAL(#REF!),#REF!=FALSE)</formula>
    </cfRule>
  </conditionalFormatting>
  <conditionalFormatting sqref="H52">
    <cfRule type="expression" dxfId="3283" priority="3351">
      <formula>AND(ISLOGICAL(#REF!),#REF!=FALSE)</formula>
    </cfRule>
  </conditionalFormatting>
  <conditionalFormatting sqref="H52 E52">
    <cfRule type="expression" dxfId="3282" priority="3350">
      <formula>AND(ISLOGICAL(#REF!),#REF!=FALSE)</formula>
    </cfRule>
  </conditionalFormatting>
  <conditionalFormatting sqref="E52 H52">
    <cfRule type="expression" dxfId="3281" priority="3349">
      <formula>AND(ISLOGICAL(#REF!),#REF!=FALSE)</formula>
    </cfRule>
  </conditionalFormatting>
  <conditionalFormatting sqref="H52 E52">
    <cfRule type="expression" dxfId="3280" priority="3348">
      <formula>AND(ISLOGICAL(#REF!),#REF!=FALSE)</formula>
    </cfRule>
  </conditionalFormatting>
  <conditionalFormatting sqref="H52 E52">
    <cfRule type="expression" dxfId="3279" priority="3347">
      <formula>AND(ISLOGICAL(#REF!),#REF!=FALSE)</formula>
    </cfRule>
  </conditionalFormatting>
  <conditionalFormatting sqref="H52 E52">
    <cfRule type="expression" dxfId="3278" priority="3346">
      <formula>AND(ISLOGICAL(#REF!),#REF!=FALSE)</formula>
    </cfRule>
  </conditionalFormatting>
  <conditionalFormatting sqref="H53 E53">
    <cfRule type="expression" dxfId="3277" priority="3345">
      <formula>AND(ISLOGICAL(#REF!),#REF!=FALSE)</formula>
    </cfRule>
  </conditionalFormatting>
  <conditionalFormatting sqref="H53">
    <cfRule type="expression" dxfId="3276" priority="3344">
      <formula>AND(ISLOGICAL(#REF!),#REF!=FALSE)</formula>
    </cfRule>
  </conditionalFormatting>
  <conditionalFormatting sqref="H53 E53">
    <cfRule type="expression" dxfId="3275" priority="3343">
      <formula>AND(ISLOGICAL(#REF!),#REF!=FALSE)</formula>
    </cfRule>
  </conditionalFormatting>
  <conditionalFormatting sqref="E53 H53">
    <cfRule type="expression" dxfId="3274" priority="3342">
      <formula>AND(ISLOGICAL(#REF!),#REF!=FALSE)</formula>
    </cfRule>
  </conditionalFormatting>
  <conditionalFormatting sqref="H53 E53">
    <cfRule type="expression" dxfId="3273" priority="3341">
      <formula>AND(ISLOGICAL(#REF!),#REF!=FALSE)</formula>
    </cfRule>
  </conditionalFormatting>
  <conditionalFormatting sqref="H53 E53">
    <cfRule type="expression" dxfId="3272" priority="3340">
      <formula>AND(ISLOGICAL(#REF!),#REF!=FALSE)</formula>
    </cfRule>
  </conditionalFormatting>
  <conditionalFormatting sqref="H53 E53">
    <cfRule type="expression" dxfId="3271" priority="3339">
      <formula>AND(ISLOGICAL(#REF!),#REF!=FALSE)</formula>
    </cfRule>
  </conditionalFormatting>
  <conditionalFormatting sqref="H54 E54">
    <cfRule type="expression" dxfId="3270" priority="3338">
      <formula>AND(ISLOGICAL(#REF!),#REF!=FALSE)</formula>
    </cfRule>
  </conditionalFormatting>
  <conditionalFormatting sqref="H54">
    <cfRule type="expression" dxfId="3269" priority="3337">
      <formula>AND(ISLOGICAL(#REF!),#REF!=FALSE)</formula>
    </cfRule>
  </conditionalFormatting>
  <conditionalFormatting sqref="H54 E54">
    <cfRule type="expression" dxfId="3268" priority="3336">
      <formula>AND(ISLOGICAL(#REF!),#REF!=FALSE)</formula>
    </cfRule>
  </conditionalFormatting>
  <conditionalFormatting sqref="E54 H54">
    <cfRule type="expression" dxfId="3267" priority="3335">
      <formula>AND(ISLOGICAL(#REF!),#REF!=FALSE)</formula>
    </cfRule>
  </conditionalFormatting>
  <conditionalFormatting sqref="H54 E54">
    <cfRule type="expression" dxfId="3266" priority="3334">
      <formula>AND(ISLOGICAL(#REF!),#REF!=FALSE)</formula>
    </cfRule>
  </conditionalFormatting>
  <conditionalFormatting sqref="H54 E54">
    <cfRule type="expression" dxfId="3265" priority="3333">
      <formula>AND(ISLOGICAL(#REF!),#REF!=FALSE)</formula>
    </cfRule>
  </conditionalFormatting>
  <conditionalFormatting sqref="H54 E54">
    <cfRule type="expression" dxfId="3264" priority="3332">
      <formula>AND(ISLOGICAL(#REF!),#REF!=FALSE)</formula>
    </cfRule>
  </conditionalFormatting>
  <conditionalFormatting sqref="H55 E55 E62 H62">
    <cfRule type="expression" dxfId="3263" priority="3331">
      <formula>AND(ISLOGICAL(#REF!),#REF!=FALSE)</formula>
    </cfRule>
  </conditionalFormatting>
  <conditionalFormatting sqref="H55 H62">
    <cfRule type="expression" dxfId="3262" priority="3330">
      <formula>AND(ISLOGICAL(#REF!),#REF!=FALSE)</formula>
    </cfRule>
  </conditionalFormatting>
  <conditionalFormatting sqref="H55 E55 E62 H62">
    <cfRule type="expression" dxfId="3261" priority="3329">
      <formula>AND(ISLOGICAL(#REF!),#REF!=FALSE)</formula>
    </cfRule>
  </conditionalFormatting>
  <conditionalFormatting sqref="E55 H55 H62 E62">
    <cfRule type="expression" dxfId="3260" priority="3328">
      <formula>AND(ISLOGICAL(#REF!),#REF!=FALSE)</formula>
    </cfRule>
  </conditionalFormatting>
  <conditionalFormatting sqref="H55 E55 E62 H62">
    <cfRule type="expression" dxfId="3259" priority="3327">
      <formula>AND(ISLOGICAL(#REF!),#REF!=FALSE)</formula>
    </cfRule>
  </conditionalFormatting>
  <conditionalFormatting sqref="H55 E55 E62 H62">
    <cfRule type="expression" dxfId="3258" priority="3326">
      <formula>AND(ISLOGICAL(#REF!),#REF!=FALSE)</formula>
    </cfRule>
  </conditionalFormatting>
  <conditionalFormatting sqref="H55 E55 E62 H62">
    <cfRule type="expression" dxfId="3257" priority="3325">
      <formula>AND(ISLOGICAL(#REF!),#REF!=FALSE)</formula>
    </cfRule>
  </conditionalFormatting>
  <conditionalFormatting sqref="H61 E61">
    <cfRule type="expression" dxfId="3256" priority="3324">
      <formula>AND(ISLOGICAL(#REF!),#REF!=FALSE)</formula>
    </cfRule>
  </conditionalFormatting>
  <conditionalFormatting sqref="H61">
    <cfRule type="expression" dxfId="3255" priority="3323">
      <formula>AND(ISLOGICAL(#REF!),#REF!=FALSE)</formula>
    </cfRule>
  </conditionalFormatting>
  <conditionalFormatting sqref="H61 E61">
    <cfRule type="expression" dxfId="3254" priority="3322">
      <formula>AND(ISLOGICAL(#REF!),#REF!=FALSE)</formula>
    </cfRule>
  </conditionalFormatting>
  <conditionalFormatting sqref="E61 H61">
    <cfRule type="expression" dxfId="3253" priority="3321">
      <formula>AND(ISLOGICAL(#REF!),#REF!=FALSE)</formula>
    </cfRule>
  </conditionalFormatting>
  <conditionalFormatting sqref="H61 E61">
    <cfRule type="expression" dxfId="3252" priority="3320">
      <formula>AND(ISLOGICAL(#REF!),#REF!=FALSE)</formula>
    </cfRule>
  </conditionalFormatting>
  <conditionalFormatting sqref="H61 E61">
    <cfRule type="expression" dxfId="3251" priority="3319">
      <formula>AND(ISLOGICAL(#REF!),#REF!=FALSE)</formula>
    </cfRule>
  </conditionalFormatting>
  <conditionalFormatting sqref="H61 E61">
    <cfRule type="expression" dxfId="3250" priority="3318">
      <formula>AND(ISLOGICAL(#REF!),#REF!=FALSE)</formula>
    </cfRule>
  </conditionalFormatting>
  <conditionalFormatting sqref="E63 H63">
    <cfRule type="expression" dxfId="3249" priority="3317">
      <formula>AND(ISLOGICAL(#REF!),#REF!=FALSE)</formula>
    </cfRule>
  </conditionalFormatting>
  <conditionalFormatting sqref="H63">
    <cfRule type="expression" dxfId="3248" priority="3316">
      <formula>AND(ISLOGICAL(#REF!),#REF!=FALSE)</formula>
    </cfRule>
  </conditionalFormatting>
  <conditionalFormatting sqref="E63 H63">
    <cfRule type="expression" dxfId="3247" priority="3315">
      <formula>AND(ISLOGICAL(#REF!),#REF!=FALSE)</formula>
    </cfRule>
  </conditionalFormatting>
  <conditionalFormatting sqref="H63 E63">
    <cfRule type="expression" dxfId="3246" priority="3314">
      <formula>AND(ISLOGICAL(#REF!),#REF!=FALSE)</formula>
    </cfRule>
  </conditionalFormatting>
  <conditionalFormatting sqref="E64 H64">
    <cfRule type="expression" dxfId="3245" priority="3306">
      <formula>AND(ISLOGICAL(#REF!),#REF!=FALSE)</formula>
    </cfRule>
  </conditionalFormatting>
  <conditionalFormatting sqref="E64 H64">
    <cfRule type="expression" dxfId="3244" priority="3305">
      <formula>AND(ISLOGICAL(#REF!),#REF!=FALSE)</formula>
    </cfRule>
  </conditionalFormatting>
  <conditionalFormatting sqref="E64 H64">
    <cfRule type="expression" dxfId="3243" priority="3304">
      <formula>AND(ISLOGICAL(#REF!),#REF!=FALSE)</formula>
    </cfRule>
  </conditionalFormatting>
  <conditionalFormatting sqref="H45 E45">
    <cfRule type="expression" dxfId="3242" priority="3303">
      <formula>AND(ISLOGICAL(#REF!),#REF!=FALSE)</formula>
    </cfRule>
  </conditionalFormatting>
  <conditionalFormatting sqref="H45">
    <cfRule type="expression" dxfId="3241" priority="3302">
      <formula>AND(ISLOGICAL(#REF!),#REF!=FALSE)</formula>
    </cfRule>
  </conditionalFormatting>
  <conditionalFormatting sqref="H45 E45">
    <cfRule type="expression" dxfId="3240" priority="3301">
      <formula>AND(ISLOGICAL(#REF!),#REF!=FALSE)</formula>
    </cfRule>
  </conditionalFormatting>
  <conditionalFormatting sqref="E45 H45">
    <cfRule type="expression" dxfId="3239" priority="3300">
      <formula>AND(ISLOGICAL(#REF!),#REF!=FALSE)</formula>
    </cfRule>
  </conditionalFormatting>
  <conditionalFormatting sqref="H45 E45">
    <cfRule type="expression" dxfId="3238" priority="3299">
      <formula>AND(ISLOGICAL(#REF!),#REF!=FALSE)</formula>
    </cfRule>
  </conditionalFormatting>
  <conditionalFormatting sqref="H45 E45">
    <cfRule type="expression" dxfId="3237" priority="3298">
      <formula>AND(ISLOGICAL(#REF!),#REF!=FALSE)</formula>
    </cfRule>
  </conditionalFormatting>
  <conditionalFormatting sqref="H45 E45">
    <cfRule type="expression" dxfId="3236" priority="3297">
      <formula>AND(ISLOGICAL(#REF!),#REF!=FALSE)</formula>
    </cfRule>
  </conditionalFormatting>
  <conditionalFormatting sqref="H48 E48">
    <cfRule type="expression" dxfId="3235" priority="3296">
      <formula>AND(ISLOGICAL(#REF!),#REF!=FALSE)</formula>
    </cfRule>
  </conditionalFormatting>
  <conditionalFormatting sqref="H48">
    <cfRule type="expression" dxfId="3234" priority="3295">
      <formula>AND(ISLOGICAL(#REF!),#REF!=FALSE)</formula>
    </cfRule>
  </conditionalFormatting>
  <conditionalFormatting sqref="H48 E48">
    <cfRule type="expression" dxfId="3233" priority="3294">
      <formula>AND(ISLOGICAL(#REF!),#REF!=FALSE)</formula>
    </cfRule>
  </conditionalFormatting>
  <conditionalFormatting sqref="E48 H48">
    <cfRule type="expression" dxfId="3232" priority="3293">
      <formula>AND(ISLOGICAL(#REF!),#REF!=FALSE)</formula>
    </cfRule>
  </conditionalFormatting>
  <conditionalFormatting sqref="H48 E48">
    <cfRule type="expression" dxfId="3231" priority="3292">
      <formula>AND(ISLOGICAL(#REF!),#REF!=FALSE)</formula>
    </cfRule>
  </conditionalFormatting>
  <conditionalFormatting sqref="H48 E48">
    <cfRule type="expression" dxfId="3230" priority="3291">
      <formula>AND(ISLOGICAL(#REF!),#REF!=FALSE)</formula>
    </cfRule>
  </conditionalFormatting>
  <conditionalFormatting sqref="H48 E48">
    <cfRule type="expression" dxfId="3229" priority="3290">
      <formula>AND(ISLOGICAL(#REF!),#REF!=FALSE)</formula>
    </cfRule>
  </conditionalFormatting>
  <conditionalFormatting sqref="E49 H49">
    <cfRule type="expression" dxfId="3228" priority="3289">
      <formula>AND(ISLOGICAL(#REF!),#REF!=FALSE)</formula>
    </cfRule>
  </conditionalFormatting>
  <conditionalFormatting sqref="H46">
    <cfRule type="expression" dxfId="3227" priority="3287">
      <formula>AND(ISLOGICAL(#REF!),#REF!=FALSE)</formula>
    </cfRule>
  </conditionalFormatting>
  <conditionalFormatting sqref="H46 E46">
    <cfRule type="expression" dxfId="3226" priority="3288">
      <formula>AND(ISLOGICAL(#REF!),#REF!=FALSE)</formula>
    </cfRule>
  </conditionalFormatting>
  <conditionalFormatting sqref="H46 E46">
    <cfRule type="expression" dxfId="3225" priority="3286">
      <formula>AND(ISLOGICAL(#REF!),#REF!=FALSE)</formula>
    </cfRule>
  </conditionalFormatting>
  <conditionalFormatting sqref="E46 H46">
    <cfRule type="expression" dxfId="3224" priority="3285">
      <formula>AND(ISLOGICAL(#REF!),#REF!=FALSE)</formula>
    </cfRule>
  </conditionalFormatting>
  <conditionalFormatting sqref="H46 E46">
    <cfRule type="expression" dxfId="3223" priority="3284">
      <formula>AND(ISLOGICAL(#REF!),#REF!=FALSE)</formula>
    </cfRule>
  </conditionalFormatting>
  <conditionalFormatting sqref="H46 E46">
    <cfRule type="expression" dxfId="3222" priority="3283">
      <formula>AND(ISLOGICAL(#REF!),#REF!=FALSE)</formula>
    </cfRule>
  </conditionalFormatting>
  <conditionalFormatting sqref="H46 E46">
    <cfRule type="expression" dxfId="3221" priority="3282">
      <formula>AND(ISLOGICAL(#REF!),#REF!=FALSE)</formula>
    </cfRule>
  </conditionalFormatting>
  <conditionalFormatting sqref="H47 E47">
    <cfRule type="expression" dxfId="3220" priority="3281">
      <formula>AND(ISLOGICAL(#REF!),#REF!=FALSE)</formula>
    </cfRule>
  </conditionalFormatting>
  <conditionalFormatting sqref="H47">
    <cfRule type="expression" dxfId="3219" priority="3280">
      <formula>AND(ISLOGICAL(#REF!),#REF!=FALSE)</formula>
    </cfRule>
  </conditionalFormatting>
  <conditionalFormatting sqref="H47 E47">
    <cfRule type="expression" dxfId="3218" priority="3279">
      <formula>AND(ISLOGICAL(#REF!),#REF!=FALSE)</formula>
    </cfRule>
  </conditionalFormatting>
  <conditionalFormatting sqref="E47 H47">
    <cfRule type="expression" dxfId="3217" priority="3278">
      <formula>AND(ISLOGICAL(#REF!),#REF!=FALSE)</formula>
    </cfRule>
  </conditionalFormatting>
  <conditionalFormatting sqref="H47 E47">
    <cfRule type="expression" dxfId="3216" priority="3277">
      <formula>AND(ISLOGICAL(#REF!),#REF!=FALSE)</formula>
    </cfRule>
  </conditionalFormatting>
  <conditionalFormatting sqref="H47 E47">
    <cfRule type="expression" dxfId="3215" priority="3276">
      <formula>AND(ISLOGICAL(#REF!),#REF!=FALSE)</formula>
    </cfRule>
  </conditionalFormatting>
  <conditionalFormatting sqref="H47 E47">
    <cfRule type="expression" dxfId="3214" priority="3275">
      <formula>AND(ISLOGICAL(#REF!),#REF!=FALSE)</formula>
    </cfRule>
  </conditionalFormatting>
  <conditionalFormatting sqref="H50 E50">
    <cfRule type="expression" dxfId="3213" priority="3274">
      <formula>AND(ISLOGICAL(#REF!),#REF!=FALSE)</formula>
    </cfRule>
  </conditionalFormatting>
  <conditionalFormatting sqref="H50">
    <cfRule type="expression" dxfId="3212" priority="3273">
      <formula>AND(ISLOGICAL(#REF!),#REF!=FALSE)</formula>
    </cfRule>
  </conditionalFormatting>
  <conditionalFormatting sqref="H50 E50">
    <cfRule type="expression" dxfId="3211" priority="3272">
      <formula>AND(ISLOGICAL(#REF!),#REF!=FALSE)</formula>
    </cfRule>
  </conditionalFormatting>
  <conditionalFormatting sqref="E50 H50">
    <cfRule type="expression" dxfId="3210" priority="3271">
      <formula>AND(ISLOGICAL(#REF!),#REF!=FALSE)</formula>
    </cfRule>
  </conditionalFormatting>
  <conditionalFormatting sqref="H50 E50">
    <cfRule type="expression" dxfId="3209" priority="3270">
      <formula>AND(ISLOGICAL(#REF!),#REF!=FALSE)</formula>
    </cfRule>
  </conditionalFormatting>
  <conditionalFormatting sqref="H50 E50">
    <cfRule type="expression" dxfId="3208" priority="3269">
      <formula>AND(ISLOGICAL(#REF!),#REF!=FALSE)</formula>
    </cfRule>
  </conditionalFormatting>
  <conditionalFormatting sqref="H50 E50">
    <cfRule type="expression" dxfId="3207" priority="3268">
      <formula>AND(ISLOGICAL(#REF!),#REF!=FALSE)</formula>
    </cfRule>
  </conditionalFormatting>
  <conditionalFormatting sqref="H51 E51">
    <cfRule type="expression" dxfId="3206" priority="3267">
      <formula>AND(ISLOGICAL(#REF!),#REF!=FALSE)</formula>
    </cfRule>
  </conditionalFormatting>
  <conditionalFormatting sqref="H51">
    <cfRule type="expression" dxfId="3205" priority="3266">
      <formula>AND(ISLOGICAL(#REF!),#REF!=FALSE)</formula>
    </cfRule>
  </conditionalFormatting>
  <conditionalFormatting sqref="H51 E51">
    <cfRule type="expression" dxfId="3204" priority="3265">
      <formula>AND(ISLOGICAL(#REF!),#REF!=FALSE)</formula>
    </cfRule>
  </conditionalFormatting>
  <conditionalFormatting sqref="E51 H51">
    <cfRule type="expression" dxfId="3203" priority="3264">
      <formula>AND(ISLOGICAL(#REF!),#REF!=FALSE)</formula>
    </cfRule>
  </conditionalFormatting>
  <conditionalFormatting sqref="H51 E51">
    <cfRule type="expression" dxfId="3202" priority="3263">
      <formula>AND(ISLOGICAL(#REF!),#REF!=FALSE)</formula>
    </cfRule>
  </conditionalFormatting>
  <conditionalFormatting sqref="H51 E51">
    <cfRule type="expression" dxfId="3201" priority="3262">
      <formula>AND(ISLOGICAL(#REF!),#REF!=FALSE)</formula>
    </cfRule>
  </conditionalFormatting>
  <conditionalFormatting sqref="H51 E51">
    <cfRule type="expression" dxfId="3200" priority="3261">
      <formula>AND(ISLOGICAL(#REF!),#REF!=FALSE)</formula>
    </cfRule>
  </conditionalFormatting>
  <conditionalFormatting sqref="H52 E52">
    <cfRule type="expression" dxfId="3199" priority="3260">
      <formula>AND(ISLOGICAL(#REF!),#REF!=FALSE)</formula>
    </cfRule>
  </conditionalFormatting>
  <conditionalFormatting sqref="H52">
    <cfRule type="expression" dxfId="3198" priority="3259">
      <formula>AND(ISLOGICAL(#REF!),#REF!=FALSE)</formula>
    </cfRule>
  </conditionalFormatting>
  <conditionalFormatting sqref="H52 E52">
    <cfRule type="expression" dxfId="3197" priority="3258">
      <formula>AND(ISLOGICAL(#REF!),#REF!=FALSE)</formula>
    </cfRule>
  </conditionalFormatting>
  <conditionalFormatting sqref="E52 H52">
    <cfRule type="expression" dxfId="3196" priority="3257">
      <formula>AND(ISLOGICAL(#REF!),#REF!=FALSE)</formula>
    </cfRule>
  </conditionalFormatting>
  <conditionalFormatting sqref="H52 E52">
    <cfRule type="expression" dxfId="3195" priority="3256">
      <formula>AND(ISLOGICAL(#REF!),#REF!=FALSE)</formula>
    </cfRule>
  </conditionalFormatting>
  <conditionalFormatting sqref="H52 E52">
    <cfRule type="expression" dxfId="3194" priority="3255">
      <formula>AND(ISLOGICAL(#REF!),#REF!=FALSE)</formula>
    </cfRule>
  </conditionalFormatting>
  <conditionalFormatting sqref="H52 E52">
    <cfRule type="expression" dxfId="3193" priority="3254">
      <formula>AND(ISLOGICAL(#REF!),#REF!=FALSE)</formula>
    </cfRule>
  </conditionalFormatting>
  <conditionalFormatting sqref="H53 E53">
    <cfRule type="expression" dxfId="3192" priority="3253">
      <formula>AND(ISLOGICAL(#REF!),#REF!=FALSE)</formula>
    </cfRule>
  </conditionalFormatting>
  <conditionalFormatting sqref="H53">
    <cfRule type="expression" dxfId="3191" priority="3252">
      <formula>AND(ISLOGICAL(#REF!),#REF!=FALSE)</formula>
    </cfRule>
  </conditionalFormatting>
  <conditionalFormatting sqref="H53 E53">
    <cfRule type="expression" dxfId="3190" priority="3251">
      <formula>AND(ISLOGICAL(#REF!),#REF!=FALSE)</formula>
    </cfRule>
  </conditionalFormatting>
  <conditionalFormatting sqref="E53 H53">
    <cfRule type="expression" dxfId="3189" priority="3250">
      <formula>AND(ISLOGICAL(#REF!),#REF!=FALSE)</formula>
    </cfRule>
  </conditionalFormatting>
  <conditionalFormatting sqref="H53 E53">
    <cfRule type="expression" dxfId="3188" priority="3249">
      <formula>AND(ISLOGICAL(#REF!),#REF!=FALSE)</formula>
    </cfRule>
  </conditionalFormatting>
  <conditionalFormatting sqref="H53 E53">
    <cfRule type="expression" dxfId="3187" priority="3248">
      <formula>AND(ISLOGICAL(#REF!),#REF!=FALSE)</formula>
    </cfRule>
  </conditionalFormatting>
  <conditionalFormatting sqref="H53 E53">
    <cfRule type="expression" dxfId="3186" priority="3247">
      <formula>AND(ISLOGICAL(#REF!),#REF!=FALSE)</formula>
    </cfRule>
  </conditionalFormatting>
  <conditionalFormatting sqref="H54 E54 E61 H61">
    <cfRule type="expression" dxfId="3185" priority="3246">
      <formula>AND(ISLOGICAL(#REF!),#REF!=FALSE)</formula>
    </cfRule>
  </conditionalFormatting>
  <conditionalFormatting sqref="H54 H61">
    <cfRule type="expression" dxfId="3184" priority="3245">
      <formula>AND(ISLOGICAL(#REF!),#REF!=FALSE)</formula>
    </cfRule>
  </conditionalFormatting>
  <conditionalFormatting sqref="H54 E54 E61 H61">
    <cfRule type="expression" dxfId="3183" priority="3244">
      <formula>AND(ISLOGICAL(#REF!),#REF!=FALSE)</formula>
    </cfRule>
  </conditionalFormatting>
  <conditionalFormatting sqref="E54 H54 H61 E61">
    <cfRule type="expression" dxfId="3182" priority="3243">
      <formula>AND(ISLOGICAL(#REF!),#REF!=FALSE)</formula>
    </cfRule>
  </conditionalFormatting>
  <conditionalFormatting sqref="H54 E54 E61 H61">
    <cfRule type="expression" dxfId="3181" priority="3242">
      <formula>AND(ISLOGICAL(#REF!),#REF!=FALSE)</formula>
    </cfRule>
  </conditionalFormatting>
  <conditionalFormatting sqref="H54 E54 E61 H61">
    <cfRule type="expression" dxfId="3180" priority="3241">
      <formula>AND(ISLOGICAL(#REF!),#REF!=FALSE)</formula>
    </cfRule>
  </conditionalFormatting>
  <conditionalFormatting sqref="H54 E54 E61 H61">
    <cfRule type="expression" dxfId="3179" priority="3240">
      <formula>AND(ISLOGICAL(#REF!),#REF!=FALSE)</formula>
    </cfRule>
  </conditionalFormatting>
  <conditionalFormatting sqref="H59:H62 E59:E62">
    <cfRule type="expression" dxfId="3178" priority="3239">
      <formula>AND(ISLOGICAL(#REF!),#REF!=FALSE)</formula>
    </cfRule>
  </conditionalFormatting>
  <conditionalFormatting sqref="H59:H62">
    <cfRule type="expression" dxfId="3177" priority="3238">
      <formula>AND(ISLOGICAL(#REF!),#REF!=FALSE)</formula>
    </cfRule>
  </conditionalFormatting>
  <conditionalFormatting sqref="H59:H62 E59:E62">
    <cfRule type="expression" dxfId="3176" priority="3237">
      <formula>AND(ISLOGICAL(#REF!),#REF!=FALSE)</formula>
    </cfRule>
  </conditionalFormatting>
  <conditionalFormatting sqref="E59:E62 H59:H62">
    <cfRule type="expression" dxfId="3175" priority="3236">
      <formula>AND(ISLOGICAL(#REF!),#REF!=FALSE)</formula>
    </cfRule>
  </conditionalFormatting>
  <conditionalFormatting sqref="H59:H62 E59:E62">
    <cfRule type="expression" dxfId="3174" priority="3235">
      <formula>AND(ISLOGICAL(#REF!),#REF!=FALSE)</formula>
    </cfRule>
  </conditionalFormatting>
  <conditionalFormatting sqref="H59:H62 E59:E62">
    <cfRule type="expression" dxfId="3173" priority="3234">
      <formula>AND(ISLOGICAL(#REF!),#REF!=FALSE)</formula>
    </cfRule>
  </conditionalFormatting>
  <conditionalFormatting sqref="H59:H62 E59:E62">
    <cfRule type="expression" dxfId="3172" priority="3233">
      <formula>AND(ISLOGICAL(#REF!),#REF!=FALSE)</formula>
    </cfRule>
  </conditionalFormatting>
  <conditionalFormatting sqref="E62 H62">
    <cfRule type="expression" dxfId="3171" priority="3232">
      <formula>AND(ISLOGICAL(#REF!),#REF!=FALSE)</formula>
    </cfRule>
  </conditionalFormatting>
  <conditionalFormatting sqref="H62">
    <cfRule type="expression" dxfId="3170" priority="3231">
      <formula>AND(ISLOGICAL(#REF!),#REF!=FALSE)</formula>
    </cfRule>
  </conditionalFormatting>
  <conditionalFormatting sqref="E62 H62">
    <cfRule type="expression" dxfId="3169" priority="3230">
      <formula>AND(ISLOGICAL(#REF!),#REF!=FALSE)</formula>
    </cfRule>
  </conditionalFormatting>
  <conditionalFormatting sqref="H62 E62">
    <cfRule type="expression" dxfId="3168" priority="3229">
      <formula>AND(ISLOGICAL(#REF!),#REF!=FALSE)</formula>
    </cfRule>
  </conditionalFormatting>
  <conditionalFormatting sqref="E62 H62">
    <cfRule type="expression" dxfId="3167" priority="3228">
      <formula>AND(ISLOGICAL(#REF!),#REF!=FALSE)</formula>
    </cfRule>
  </conditionalFormatting>
  <conditionalFormatting sqref="E62 H62">
    <cfRule type="expression" dxfId="3166" priority="3227">
      <formula>AND(ISLOGICAL(#REF!),#REF!=FALSE)</formula>
    </cfRule>
  </conditionalFormatting>
  <conditionalFormatting sqref="E62 H62">
    <cfRule type="expression" dxfId="3165" priority="3226">
      <formula>AND(ISLOGICAL(#REF!),#REF!=FALSE)</formula>
    </cfRule>
  </conditionalFormatting>
  <conditionalFormatting sqref="E63 H63">
    <cfRule type="expression" dxfId="3164" priority="3225">
      <formula>AND(ISLOGICAL(#REF!),#REF!=FALSE)</formula>
    </cfRule>
  </conditionalFormatting>
  <conditionalFormatting sqref="H63">
    <cfRule type="expression" dxfId="3163" priority="3224">
      <formula>AND(ISLOGICAL(#REF!),#REF!=FALSE)</formula>
    </cfRule>
  </conditionalFormatting>
  <conditionalFormatting sqref="E63 H63">
    <cfRule type="expression" dxfId="3162" priority="3223">
      <formula>AND(ISLOGICAL(#REF!),#REF!=FALSE)</formula>
    </cfRule>
  </conditionalFormatting>
  <conditionalFormatting sqref="H63 E63">
    <cfRule type="expression" dxfId="3161" priority="3222">
      <formula>AND(ISLOGICAL(#REF!),#REF!=FALSE)</formula>
    </cfRule>
  </conditionalFormatting>
  <conditionalFormatting sqref="E63 H63">
    <cfRule type="expression" dxfId="3160" priority="3221">
      <formula>AND(ISLOGICAL(#REF!),#REF!=FALSE)</formula>
    </cfRule>
  </conditionalFormatting>
  <conditionalFormatting sqref="E63 H63">
    <cfRule type="expression" dxfId="3159" priority="3220">
      <formula>AND(ISLOGICAL(#REF!),#REF!=FALSE)</formula>
    </cfRule>
  </conditionalFormatting>
  <conditionalFormatting sqref="E63 H63">
    <cfRule type="expression" dxfId="3158" priority="3219">
      <formula>AND(ISLOGICAL(#REF!),#REF!=FALSE)</formula>
    </cfRule>
  </conditionalFormatting>
  <conditionalFormatting sqref="H64 E64">
    <cfRule type="expression" dxfId="3157" priority="3218">
      <formula>AND(ISLOGICAL(#REF!),#REF!=FALSE)</formula>
    </cfRule>
  </conditionalFormatting>
  <conditionalFormatting sqref="H64">
    <cfRule type="expression" dxfId="3156" priority="3217">
      <formula>AND(ISLOGICAL(#REF!),#REF!=FALSE)</formula>
    </cfRule>
  </conditionalFormatting>
  <conditionalFormatting sqref="H64 E64">
    <cfRule type="expression" dxfId="3155" priority="3216">
      <formula>AND(ISLOGICAL(#REF!),#REF!=FALSE)</formula>
    </cfRule>
  </conditionalFormatting>
  <conditionalFormatting sqref="E64 H64">
    <cfRule type="expression" dxfId="3154" priority="3215">
      <formula>AND(ISLOGICAL(#REF!),#REF!=FALSE)</formula>
    </cfRule>
  </conditionalFormatting>
  <conditionalFormatting sqref="H64 E64">
    <cfRule type="expression" dxfId="3153" priority="3214">
      <formula>AND(ISLOGICAL(#REF!),#REF!=FALSE)</formula>
    </cfRule>
  </conditionalFormatting>
  <conditionalFormatting sqref="H64 E64">
    <cfRule type="expression" dxfId="3152" priority="3213">
      <formula>AND(ISLOGICAL(#REF!),#REF!=FALSE)</formula>
    </cfRule>
  </conditionalFormatting>
  <conditionalFormatting sqref="H64 E64">
    <cfRule type="expression" dxfId="3151" priority="3212">
      <formula>AND(ISLOGICAL(#REF!),#REF!=FALSE)</formula>
    </cfRule>
  </conditionalFormatting>
  <conditionalFormatting sqref="E65 H65">
    <cfRule type="expression" dxfId="3150" priority="3211">
      <formula>AND(ISLOGICAL(#REF!),#REF!=FALSE)</formula>
    </cfRule>
  </conditionalFormatting>
  <conditionalFormatting sqref="H65">
    <cfRule type="expression" dxfId="3149" priority="3210">
      <formula>AND(ISLOGICAL(#REF!),#REF!=FALSE)</formula>
    </cfRule>
  </conditionalFormatting>
  <conditionalFormatting sqref="E65 H65">
    <cfRule type="expression" dxfId="3148" priority="3209">
      <formula>AND(ISLOGICAL(#REF!),#REF!=FALSE)</formula>
    </cfRule>
  </conditionalFormatting>
  <conditionalFormatting sqref="E65 H65">
    <cfRule type="expression" dxfId="3147" priority="3208">
      <formula>AND(ISLOGICAL(#REF!),#REF!=FALSE)</formula>
    </cfRule>
  </conditionalFormatting>
  <conditionalFormatting sqref="E65 H65">
    <cfRule type="expression" dxfId="3146" priority="3207">
      <formula>AND(ISLOGICAL(#REF!),#REF!=FALSE)</formula>
    </cfRule>
  </conditionalFormatting>
  <conditionalFormatting sqref="E65 H65">
    <cfRule type="expression" dxfId="3145" priority="3206">
      <formula>AND(ISLOGICAL(#REF!),#REF!=FALSE)</formula>
    </cfRule>
  </conditionalFormatting>
  <conditionalFormatting sqref="E65 H65">
    <cfRule type="expression" dxfId="3144" priority="3205">
      <formula>AND(ISLOGICAL(#REF!),#REF!=FALSE)</formula>
    </cfRule>
  </conditionalFormatting>
  <conditionalFormatting sqref="E65 H65">
    <cfRule type="expression" dxfId="3143" priority="3204">
      <formula>AND(ISLOGICAL(#REF!),#REF!=FALSE)</formula>
    </cfRule>
  </conditionalFormatting>
  <conditionalFormatting sqref="H65">
    <cfRule type="expression" dxfId="3142" priority="3203">
      <formula>AND(ISLOGICAL(#REF!),#REF!=FALSE)</formula>
    </cfRule>
  </conditionalFormatting>
  <conditionalFormatting sqref="E65 H65">
    <cfRule type="expression" dxfId="3141" priority="3202">
      <formula>AND(ISLOGICAL(#REF!),#REF!=FALSE)</formula>
    </cfRule>
  </conditionalFormatting>
  <conditionalFormatting sqref="E65 H65">
    <cfRule type="expression" dxfId="3140" priority="3201">
      <formula>AND(ISLOGICAL(#REF!),#REF!=FALSE)</formula>
    </cfRule>
  </conditionalFormatting>
  <conditionalFormatting sqref="E65 H65">
    <cfRule type="expression" dxfId="3139" priority="3200">
      <formula>AND(ISLOGICAL(#REF!),#REF!=FALSE)</formula>
    </cfRule>
  </conditionalFormatting>
  <conditionalFormatting sqref="E65 H65">
    <cfRule type="expression" dxfId="3138" priority="3199">
      <formula>AND(ISLOGICAL(#REF!),#REF!=FALSE)</formula>
    </cfRule>
  </conditionalFormatting>
  <conditionalFormatting sqref="E65 H65">
    <cfRule type="expression" dxfId="3137" priority="3198">
      <formula>AND(ISLOGICAL(#REF!),#REF!=FALSE)</formula>
    </cfRule>
  </conditionalFormatting>
  <conditionalFormatting sqref="E66 H66">
    <cfRule type="expression" dxfId="3136" priority="3197">
      <formula>AND(ISLOGICAL(#REF!),#REF!=FALSE)</formula>
    </cfRule>
  </conditionalFormatting>
  <conditionalFormatting sqref="H66">
    <cfRule type="expression" dxfId="3135" priority="3196">
      <formula>AND(ISLOGICAL(#REF!),#REF!=FALSE)</formula>
    </cfRule>
  </conditionalFormatting>
  <conditionalFormatting sqref="E66 H66">
    <cfRule type="expression" dxfId="3134" priority="3195">
      <formula>AND(ISLOGICAL(#REF!),#REF!=FALSE)</formula>
    </cfRule>
  </conditionalFormatting>
  <conditionalFormatting sqref="E66 H66">
    <cfRule type="expression" dxfId="3133" priority="3194">
      <formula>AND(ISLOGICAL(#REF!),#REF!=FALSE)</formula>
    </cfRule>
  </conditionalFormatting>
  <conditionalFormatting sqref="E66 H66">
    <cfRule type="expression" dxfId="3132" priority="3193">
      <formula>AND(ISLOGICAL(#REF!),#REF!=FALSE)</formula>
    </cfRule>
  </conditionalFormatting>
  <conditionalFormatting sqref="E66 H66">
    <cfRule type="expression" dxfId="3131" priority="3192">
      <formula>AND(ISLOGICAL(#REF!),#REF!=FALSE)</formula>
    </cfRule>
  </conditionalFormatting>
  <conditionalFormatting sqref="E66 H66">
    <cfRule type="expression" dxfId="3130" priority="3191">
      <formula>AND(ISLOGICAL(#REF!),#REF!=FALSE)</formula>
    </cfRule>
  </conditionalFormatting>
  <conditionalFormatting sqref="E66 H66">
    <cfRule type="expression" dxfId="3129" priority="3190">
      <formula>AND(ISLOGICAL(#REF!),#REF!=FALSE)</formula>
    </cfRule>
  </conditionalFormatting>
  <conditionalFormatting sqref="H66">
    <cfRule type="expression" dxfId="3128" priority="3189">
      <formula>AND(ISLOGICAL(#REF!),#REF!=FALSE)</formula>
    </cfRule>
  </conditionalFormatting>
  <conditionalFormatting sqref="E66 H66">
    <cfRule type="expression" dxfId="3127" priority="3188">
      <formula>AND(ISLOGICAL(#REF!),#REF!=FALSE)</formula>
    </cfRule>
  </conditionalFormatting>
  <conditionalFormatting sqref="E66 H66">
    <cfRule type="expression" dxfId="3126" priority="3187">
      <formula>AND(ISLOGICAL(#REF!),#REF!=FALSE)</formula>
    </cfRule>
  </conditionalFormatting>
  <conditionalFormatting sqref="E66 H66">
    <cfRule type="expression" dxfId="3125" priority="3186">
      <formula>AND(ISLOGICAL(#REF!),#REF!=FALSE)</formula>
    </cfRule>
  </conditionalFormatting>
  <conditionalFormatting sqref="E66 H66">
    <cfRule type="expression" dxfId="3124" priority="3185">
      <formula>AND(ISLOGICAL(#REF!),#REF!=FALSE)</formula>
    </cfRule>
  </conditionalFormatting>
  <conditionalFormatting sqref="E66 H66">
    <cfRule type="expression" dxfId="3123" priority="3184">
      <formula>AND(ISLOGICAL(#REF!),#REF!=FALSE)</formula>
    </cfRule>
  </conditionalFormatting>
  <conditionalFormatting sqref="E65 H65">
    <cfRule type="expression" dxfId="3122" priority="3101">
      <formula>AND(ISLOGICAL(#REF!),#REF!=FALSE)</formula>
    </cfRule>
  </conditionalFormatting>
  <conditionalFormatting sqref="E65 H65">
    <cfRule type="expression" dxfId="3121" priority="3100">
      <formula>AND(ISLOGICAL(#REF!),#REF!=FALSE)</formula>
    </cfRule>
  </conditionalFormatting>
  <conditionalFormatting sqref="E65 H65">
    <cfRule type="expression" dxfId="3120" priority="3099">
      <formula>AND(ISLOGICAL(#REF!),#REF!=FALSE)</formula>
    </cfRule>
  </conditionalFormatting>
  <conditionalFormatting sqref="E66 H66">
    <cfRule type="expression" dxfId="3119" priority="3098">
      <formula>AND(ISLOGICAL(#REF!),#REF!=FALSE)</formula>
    </cfRule>
  </conditionalFormatting>
  <conditionalFormatting sqref="H66">
    <cfRule type="expression" dxfId="3118" priority="3097">
      <formula>AND(ISLOGICAL(#REF!),#REF!=FALSE)</formula>
    </cfRule>
  </conditionalFormatting>
  <conditionalFormatting sqref="E66 H66">
    <cfRule type="expression" dxfId="3117" priority="3096">
      <formula>AND(ISLOGICAL(#REF!),#REF!=FALSE)</formula>
    </cfRule>
  </conditionalFormatting>
  <conditionalFormatting sqref="H66 E66">
    <cfRule type="expression" dxfId="3116" priority="3095">
      <formula>AND(ISLOGICAL(#REF!),#REF!=FALSE)</formula>
    </cfRule>
  </conditionalFormatting>
  <conditionalFormatting sqref="H48 E48">
    <cfRule type="expression" dxfId="3115" priority="3183">
      <formula>AND(ISLOGICAL(#REF!),#REF!=FALSE)</formula>
    </cfRule>
  </conditionalFormatting>
  <conditionalFormatting sqref="H48">
    <cfRule type="expression" dxfId="3114" priority="3182">
      <formula>AND(ISLOGICAL(#REF!),#REF!=FALSE)</formula>
    </cfRule>
  </conditionalFormatting>
  <conditionalFormatting sqref="H48 E48">
    <cfRule type="expression" dxfId="3113" priority="3181">
      <formula>AND(ISLOGICAL(#REF!),#REF!=FALSE)</formula>
    </cfRule>
  </conditionalFormatting>
  <conditionalFormatting sqref="E48 H48">
    <cfRule type="expression" dxfId="3112" priority="3180">
      <formula>AND(ISLOGICAL(#REF!),#REF!=FALSE)</formula>
    </cfRule>
  </conditionalFormatting>
  <conditionalFormatting sqref="H48 E48">
    <cfRule type="expression" dxfId="3111" priority="3179">
      <formula>AND(ISLOGICAL(#REF!),#REF!=FALSE)</formula>
    </cfRule>
  </conditionalFormatting>
  <conditionalFormatting sqref="H48 E48">
    <cfRule type="expression" dxfId="3110" priority="3178">
      <formula>AND(ISLOGICAL(#REF!),#REF!=FALSE)</formula>
    </cfRule>
  </conditionalFormatting>
  <conditionalFormatting sqref="H48 E48">
    <cfRule type="expression" dxfId="3109" priority="3177">
      <formula>AND(ISLOGICAL(#REF!),#REF!=FALSE)</formula>
    </cfRule>
  </conditionalFormatting>
  <conditionalFormatting sqref="H51 E51">
    <cfRule type="expression" dxfId="3108" priority="3176">
      <formula>AND(ISLOGICAL(#REF!),#REF!=FALSE)</formula>
    </cfRule>
  </conditionalFormatting>
  <conditionalFormatting sqref="H51">
    <cfRule type="expression" dxfId="3107" priority="3175">
      <formula>AND(ISLOGICAL(#REF!),#REF!=FALSE)</formula>
    </cfRule>
  </conditionalFormatting>
  <conditionalFormatting sqref="H51 E51">
    <cfRule type="expression" dxfId="3106" priority="3174">
      <formula>AND(ISLOGICAL(#REF!),#REF!=FALSE)</formula>
    </cfRule>
  </conditionalFormatting>
  <conditionalFormatting sqref="E51 H51">
    <cfRule type="expression" dxfId="3105" priority="3173">
      <formula>AND(ISLOGICAL(#REF!),#REF!=FALSE)</formula>
    </cfRule>
  </conditionalFormatting>
  <conditionalFormatting sqref="H51 E51">
    <cfRule type="expression" dxfId="3104" priority="3172">
      <formula>AND(ISLOGICAL(#REF!),#REF!=FALSE)</formula>
    </cfRule>
  </conditionalFormatting>
  <conditionalFormatting sqref="H51 E51">
    <cfRule type="expression" dxfId="3103" priority="3171">
      <formula>AND(ISLOGICAL(#REF!),#REF!=FALSE)</formula>
    </cfRule>
  </conditionalFormatting>
  <conditionalFormatting sqref="H51 E51">
    <cfRule type="expression" dxfId="3102" priority="3170">
      <formula>AND(ISLOGICAL(#REF!),#REF!=FALSE)</formula>
    </cfRule>
  </conditionalFormatting>
  <conditionalFormatting sqref="E52 H52">
    <cfRule type="expression" dxfId="3101" priority="3169">
      <formula>AND(ISLOGICAL(#REF!),#REF!=FALSE)</formula>
    </cfRule>
  </conditionalFormatting>
  <conditionalFormatting sqref="H49">
    <cfRule type="expression" dxfId="3100" priority="3167">
      <formula>AND(ISLOGICAL(#REF!),#REF!=FALSE)</formula>
    </cfRule>
  </conditionalFormatting>
  <conditionalFormatting sqref="H49 E49">
    <cfRule type="expression" dxfId="3099" priority="3168">
      <formula>AND(ISLOGICAL(#REF!),#REF!=FALSE)</formula>
    </cfRule>
  </conditionalFormatting>
  <conditionalFormatting sqref="H49 E49">
    <cfRule type="expression" dxfId="3098" priority="3166">
      <formula>AND(ISLOGICAL(#REF!),#REF!=FALSE)</formula>
    </cfRule>
  </conditionalFormatting>
  <conditionalFormatting sqref="E49 H49">
    <cfRule type="expression" dxfId="3097" priority="3165">
      <formula>AND(ISLOGICAL(#REF!),#REF!=FALSE)</formula>
    </cfRule>
  </conditionalFormatting>
  <conditionalFormatting sqref="H49 E49">
    <cfRule type="expression" dxfId="3096" priority="3164">
      <formula>AND(ISLOGICAL(#REF!),#REF!=FALSE)</formula>
    </cfRule>
  </conditionalFormatting>
  <conditionalFormatting sqref="H49 E49">
    <cfRule type="expression" dxfId="3095" priority="3163">
      <formula>AND(ISLOGICAL(#REF!),#REF!=FALSE)</formula>
    </cfRule>
  </conditionalFormatting>
  <conditionalFormatting sqref="H49 E49">
    <cfRule type="expression" dxfId="3094" priority="3162">
      <formula>AND(ISLOGICAL(#REF!),#REF!=FALSE)</formula>
    </cfRule>
  </conditionalFormatting>
  <conditionalFormatting sqref="H50 E50">
    <cfRule type="expression" dxfId="3093" priority="3161">
      <formula>AND(ISLOGICAL(#REF!),#REF!=FALSE)</formula>
    </cfRule>
  </conditionalFormatting>
  <conditionalFormatting sqref="H50">
    <cfRule type="expression" dxfId="3092" priority="3160">
      <formula>AND(ISLOGICAL(#REF!),#REF!=FALSE)</formula>
    </cfRule>
  </conditionalFormatting>
  <conditionalFormatting sqref="H50 E50">
    <cfRule type="expression" dxfId="3091" priority="3159">
      <formula>AND(ISLOGICAL(#REF!),#REF!=FALSE)</formula>
    </cfRule>
  </conditionalFormatting>
  <conditionalFormatting sqref="E50 H50">
    <cfRule type="expression" dxfId="3090" priority="3158">
      <formula>AND(ISLOGICAL(#REF!),#REF!=FALSE)</formula>
    </cfRule>
  </conditionalFormatting>
  <conditionalFormatting sqref="H50 E50">
    <cfRule type="expression" dxfId="3089" priority="3157">
      <formula>AND(ISLOGICAL(#REF!),#REF!=FALSE)</formula>
    </cfRule>
  </conditionalFormatting>
  <conditionalFormatting sqref="H50 E50">
    <cfRule type="expression" dxfId="3088" priority="3156">
      <formula>AND(ISLOGICAL(#REF!),#REF!=FALSE)</formula>
    </cfRule>
  </conditionalFormatting>
  <conditionalFormatting sqref="H50 E50">
    <cfRule type="expression" dxfId="3087" priority="3155">
      <formula>AND(ISLOGICAL(#REF!),#REF!=FALSE)</formula>
    </cfRule>
  </conditionalFormatting>
  <conditionalFormatting sqref="H53 E53">
    <cfRule type="expression" dxfId="3086" priority="3154">
      <formula>AND(ISLOGICAL(#REF!),#REF!=FALSE)</formula>
    </cfRule>
  </conditionalFormatting>
  <conditionalFormatting sqref="H53">
    <cfRule type="expression" dxfId="3085" priority="3153">
      <formula>AND(ISLOGICAL(#REF!),#REF!=FALSE)</formula>
    </cfRule>
  </conditionalFormatting>
  <conditionalFormatting sqref="H53 E53">
    <cfRule type="expression" dxfId="3084" priority="3152">
      <formula>AND(ISLOGICAL(#REF!),#REF!=FALSE)</formula>
    </cfRule>
  </conditionalFormatting>
  <conditionalFormatting sqref="E53 H53">
    <cfRule type="expression" dxfId="3083" priority="3151">
      <formula>AND(ISLOGICAL(#REF!),#REF!=FALSE)</formula>
    </cfRule>
  </conditionalFormatting>
  <conditionalFormatting sqref="H53 E53">
    <cfRule type="expression" dxfId="3082" priority="3150">
      <formula>AND(ISLOGICAL(#REF!),#REF!=FALSE)</formula>
    </cfRule>
  </conditionalFormatting>
  <conditionalFormatting sqref="H53 E53">
    <cfRule type="expression" dxfId="3081" priority="3149">
      <formula>AND(ISLOGICAL(#REF!),#REF!=FALSE)</formula>
    </cfRule>
  </conditionalFormatting>
  <conditionalFormatting sqref="H53 E53">
    <cfRule type="expression" dxfId="3080" priority="3148">
      <formula>AND(ISLOGICAL(#REF!),#REF!=FALSE)</formula>
    </cfRule>
  </conditionalFormatting>
  <conditionalFormatting sqref="H54 E54">
    <cfRule type="expression" dxfId="3079" priority="3147">
      <formula>AND(ISLOGICAL(#REF!),#REF!=FALSE)</formula>
    </cfRule>
  </conditionalFormatting>
  <conditionalFormatting sqref="H54">
    <cfRule type="expression" dxfId="3078" priority="3146">
      <formula>AND(ISLOGICAL(#REF!),#REF!=FALSE)</formula>
    </cfRule>
  </conditionalFormatting>
  <conditionalFormatting sqref="H54 E54">
    <cfRule type="expression" dxfId="3077" priority="3145">
      <formula>AND(ISLOGICAL(#REF!),#REF!=FALSE)</formula>
    </cfRule>
  </conditionalFormatting>
  <conditionalFormatting sqref="E54 H54">
    <cfRule type="expression" dxfId="3076" priority="3144">
      <formula>AND(ISLOGICAL(#REF!),#REF!=FALSE)</formula>
    </cfRule>
  </conditionalFormatting>
  <conditionalFormatting sqref="H54 E54">
    <cfRule type="expression" dxfId="3075" priority="3143">
      <formula>AND(ISLOGICAL(#REF!),#REF!=FALSE)</formula>
    </cfRule>
  </conditionalFormatting>
  <conditionalFormatting sqref="H54 E54">
    <cfRule type="expression" dxfId="3074" priority="3142">
      <formula>AND(ISLOGICAL(#REF!),#REF!=FALSE)</formula>
    </cfRule>
  </conditionalFormatting>
  <conditionalFormatting sqref="H54 E54">
    <cfRule type="expression" dxfId="3073" priority="3141">
      <formula>AND(ISLOGICAL(#REF!),#REF!=FALSE)</formula>
    </cfRule>
  </conditionalFormatting>
  <conditionalFormatting sqref="H55 E55">
    <cfRule type="expression" dxfId="3072" priority="3140">
      <formula>AND(ISLOGICAL(#REF!),#REF!=FALSE)</formula>
    </cfRule>
  </conditionalFormatting>
  <conditionalFormatting sqref="H55">
    <cfRule type="expression" dxfId="3071" priority="3139">
      <formula>AND(ISLOGICAL(#REF!),#REF!=FALSE)</formula>
    </cfRule>
  </conditionalFormatting>
  <conditionalFormatting sqref="H55 E55">
    <cfRule type="expression" dxfId="3070" priority="3138">
      <formula>AND(ISLOGICAL(#REF!),#REF!=FALSE)</formula>
    </cfRule>
  </conditionalFormatting>
  <conditionalFormatting sqref="E55 H55">
    <cfRule type="expression" dxfId="3069" priority="3137">
      <formula>AND(ISLOGICAL(#REF!),#REF!=FALSE)</formula>
    </cfRule>
  </conditionalFormatting>
  <conditionalFormatting sqref="H55 E55">
    <cfRule type="expression" dxfId="3068" priority="3136">
      <formula>AND(ISLOGICAL(#REF!),#REF!=FALSE)</formula>
    </cfRule>
  </conditionalFormatting>
  <conditionalFormatting sqref="H55 E55">
    <cfRule type="expression" dxfId="3067" priority="3135">
      <formula>AND(ISLOGICAL(#REF!),#REF!=FALSE)</formula>
    </cfRule>
  </conditionalFormatting>
  <conditionalFormatting sqref="H55 E55">
    <cfRule type="expression" dxfId="3066" priority="3134">
      <formula>AND(ISLOGICAL(#REF!),#REF!=FALSE)</formula>
    </cfRule>
  </conditionalFormatting>
  <conditionalFormatting sqref="H56 E56">
    <cfRule type="expression" dxfId="3065" priority="3133">
      <formula>AND(ISLOGICAL(#REF!),#REF!=FALSE)</formula>
    </cfRule>
  </conditionalFormatting>
  <conditionalFormatting sqref="H56">
    <cfRule type="expression" dxfId="3064" priority="3132">
      <formula>AND(ISLOGICAL(#REF!),#REF!=FALSE)</formula>
    </cfRule>
  </conditionalFormatting>
  <conditionalFormatting sqref="H56 E56">
    <cfRule type="expression" dxfId="3063" priority="3131">
      <formula>AND(ISLOGICAL(#REF!),#REF!=FALSE)</formula>
    </cfRule>
  </conditionalFormatting>
  <conditionalFormatting sqref="E56 H56">
    <cfRule type="expression" dxfId="3062" priority="3130">
      <formula>AND(ISLOGICAL(#REF!),#REF!=FALSE)</formula>
    </cfRule>
  </conditionalFormatting>
  <conditionalFormatting sqref="H56 E56">
    <cfRule type="expression" dxfId="3061" priority="3129">
      <formula>AND(ISLOGICAL(#REF!),#REF!=FALSE)</formula>
    </cfRule>
  </conditionalFormatting>
  <conditionalFormatting sqref="H56 E56">
    <cfRule type="expression" dxfId="3060" priority="3128">
      <formula>AND(ISLOGICAL(#REF!),#REF!=FALSE)</formula>
    </cfRule>
  </conditionalFormatting>
  <conditionalFormatting sqref="H56 E56">
    <cfRule type="expression" dxfId="3059" priority="3127">
      <formula>AND(ISLOGICAL(#REF!),#REF!=FALSE)</formula>
    </cfRule>
  </conditionalFormatting>
  <conditionalFormatting sqref="H57 E57 E64 H64">
    <cfRule type="expression" dxfId="3058" priority="3126">
      <formula>AND(ISLOGICAL(#REF!),#REF!=FALSE)</formula>
    </cfRule>
  </conditionalFormatting>
  <conditionalFormatting sqref="H57 H64">
    <cfRule type="expression" dxfId="3057" priority="3125">
      <formula>AND(ISLOGICAL(#REF!),#REF!=FALSE)</formula>
    </cfRule>
  </conditionalFormatting>
  <conditionalFormatting sqref="H57 E57 E64 H64">
    <cfRule type="expression" dxfId="3056" priority="3124">
      <formula>AND(ISLOGICAL(#REF!),#REF!=FALSE)</formula>
    </cfRule>
  </conditionalFormatting>
  <conditionalFormatting sqref="E57 H57 H64 E64">
    <cfRule type="expression" dxfId="3055" priority="3123">
      <formula>AND(ISLOGICAL(#REF!),#REF!=FALSE)</formula>
    </cfRule>
  </conditionalFormatting>
  <conditionalFormatting sqref="H57 E57 E64 H64">
    <cfRule type="expression" dxfId="3054" priority="3122">
      <formula>AND(ISLOGICAL(#REF!),#REF!=FALSE)</formula>
    </cfRule>
  </conditionalFormatting>
  <conditionalFormatting sqref="H57 E57 E64 H64">
    <cfRule type="expression" dxfId="3053" priority="3121">
      <formula>AND(ISLOGICAL(#REF!),#REF!=FALSE)</formula>
    </cfRule>
  </conditionalFormatting>
  <conditionalFormatting sqref="H57 E57 E64 H64">
    <cfRule type="expression" dxfId="3052" priority="3120">
      <formula>AND(ISLOGICAL(#REF!),#REF!=FALSE)</formula>
    </cfRule>
  </conditionalFormatting>
  <conditionalFormatting sqref="H62 E62">
    <cfRule type="expression" dxfId="3051" priority="3119">
      <formula>AND(ISLOGICAL(#REF!),#REF!=FALSE)</formula>
    </cfRule>
  </conditionalFormatting>
  <conditionalFormatting sqref="H62">
    <cfRule type="expression" dxfId="3050" priority="3118">
      <formula>AND(ISLOGICAL(#REF!),#REF!=FALSE)</formula>
    </cfRule>
  </conditionalFormatting>
  <conditionalFormatting sqref="H62 E62">
    <cfRule type="expression" dxfId="3049" priority="3117">
      <formula>AND(ISLOGICAL(#REF!),#REF!=FALSE)</formula>
    </cfRule>
  </conditionalFormatting>
  <conditionalFormatting sqref="E62 H62">
    <cfRule type="expression" dxfId="3048" priority="3116">
      <formula>AND(ISLOGICAL(#REF!),#REF!=FALSE)</formula>
    </cfRule>
  </conditionalFormatting>
  <conditionalFormatting sqref="H62 E62">
    <cfRule type="expression" dxfId="3047" priority="3115">
      <formula>AND(ISLOGICAL(#REF!),#REF!=FALSE)</formula>
    </cfRule>
  </conditionalFormatting>
  <conditionalFormatting sqref="H62 E62">
    <cfRule type="expression" dxfId="3046" priority="3114">
      <formula>AND(ISLOGICAL(#REF!),#REF!=FALSE)</formula>
    </cfRule>
  </conditionalFormatting>
  <conditionalFormatting sqref="H62 E62">
    <cfRule type="expression" dxfId="3045" priority="3113">
      <formula>AND(ISLOGICAL(#REF!),#REF!=FALSE)</formula>
    </cfRule>
  </conditionalFormatting>
  <conditionalFormatting sqref="H63 E63">
    <cfRule type="expression" dxfId="3044" priority="3112">
      <formula>AND(ISLOGICAL(#REF!),#REF!=FALSE)</formula>
    </cfRule>
  </conditionalFormatting>
  <conditionalFormatting sqref="H63">
    <cfRule type="expression" dxfId="3043" priority="3111">
      <formula>AND(ISLOGICAL(#REF!),#REF!=FALSE)</formula>
    </cfRule>
  </conditionalFormatting>
  <conditionalFormatting sqref="H63 E63">
    <cfRule type="expression" dxfId="3042" priority="3110">
      <formula>AND(ISLOGICAL(#REF!),#REF!=FALSE)</formula>
    </cfRule>
  </conditionalFormatting>
  <conditionalFormatting sqref="E63 H63">
    <cfRule type="expression" dxfId="3041" priority="3109">
      <formula>AND(ISLOGICAL(#REF!),#REF!=FALSE)</formula>
    </cfRule>
  </conditionalFormatting>
  <conditionalFormatting sqref="H63 E63">
    <cfRule type="expression" dxfId="3040" priority="3108">
      <formula>AND(ISLOGICAL(#REF!),#REF!=FALSE)</formula>
    </cfRule>
  </conditionalFormatting>
  <conditionalFormatting sqref="H63 E63">
    <cfRule type="expression" dxfId="3039" priority="3107">
      <formula>AND(ISLOGICAL(#REF!),#REF!=FALSE)</formula>
    </cfRule>
  </conditionalFormatting>
  <conditionalFormatting sqref="H63 E63">
    <cfRule type="expression" dxfId="3038" priority="3106">
      <formula>AND(ISLOGICAL(#REF!),#REF!=FALSE)</formula>
    </cfRule>
  </conditionalFormatting>
  <conditionalFormatting sqref="E65 H65">
    <cfRule type="expression" dxfId="3037" priority="3105">
      <formula>AND(ISLOGICAL(#REF!),#REF!=FALSE)</formula>
    </cfRule>
  </conditionalFormatting>
  <conditionalFormatting sqref="H65">
    <cfRule type="expression" dxfId="3036" priority="3104">
      <formula>AND(ISLOGICAL(#REF!),#REF!=FALSE)</formula>
    </cfRule>
  </conditionalFormatting>
  <conditionalFormatting sqref="E65 H65">
    <cfRule type="expression" dxfId="3035" priority="3103">
      <formula>AND(ISLOGICAL(#REF!),#REF!=FALSE)</formula>
    </cfRule>
  </conditionalFormatting>
  <conditionalFormatting sqref="H65 E65">
    <cfRule type="expression" dxfId="3034" priority="3102">
      <formula>AND(ISLOGICAL(#REF!),#REF!=FALSE)</formula>
    </cfRule>
  </conditionalFormatting>
  <conditionalFormatting sqref="E66 H66">
    <cfRule type="expression" dxfId="3033" priority="3094">
      <formula>AND(ISLOGICAL(#REF!),#REF!=FALSE)</formula>
    </cfRule>
  </conditionalFormatting>
  <conditionalFormatting sqref="E66 H66">
    <cfRule type="expression" dxfId="3032" priority="3093">
      <formula>AND(ISLOGICAL(#REF!),#REF!=FALSE)</formula>
    </cfRule>
  </conditionalFormatting>
  <conditionalFormatting sqref="E66 H66">
    <cfRule type="expression" dxfId="3031" priority="3092">
      <formula>AND(ISLOGICAL(#REF!),#REF!=FALSE)</formula>
    </cfRule>
  </conditionalFormatting>
  <conditionalFormatting sqref="H50 E50">
    <cfRule type="expression" dxfId="3030" priority="3091">
      <formula>AND(ISLOGICAL(#REF!),#REF!=FALSE)</formula>
    </cfRule>
  </conditionalFormatting>
  <conditionalFormatting sqref="H50">
    <cfRule type="expression" dxfId="3029" priority="3090">
      <formula>AND(ISLOGICAL(#REF!),#REF!=FALSE)</formula>
    </cfRule>
  </conditionalFormatting>
  <conditionalFormatting sqref="H50 E50">
    <cfRule type="expression" dxfId="3028" priority="3089">
      <formula>AND(ISLOGICAL(#REF!),#REF!=FALSE)</formula>
    </cfRule>
  </conditionalFormatting>
  <conditionalFormatting sqref="E50 H50">
    <cfRule type="expression" dxfId="3027" priority="3088">
      <formula>AND(ISLOGICAL(#REF!),#REF!=FALSE)</formula>
    </cfRule>
  </conditionalFormatting>
  <conditionalFormatting sqref="H50 E50">
    <cfRule type="expression" dxfId="3026" priority="3087">
      <formula>AND(ISLOGICAL(#REF!),#REF!=FALSE)</formula>
    </cfRule>
  </conditionalFormatting>
  <conditionalFormatting sqref="H50 E50">
    <cfRule type="expression" dxfId="3025" priority="3086">
      <formula>AND(ISLOGICAL(#REF!),#REF!=FALSE)</formula>
    </cfRule>
  </conditionalFormatting>
  <conditionalFormatting sqref="H50 E50">
    <cfRule type="expression" dxfId="3024" priority="3085">
      <formula>AND(ISLOGICAL(#REF!),#REF!=FALSE)</formula>
    </cfRule>
  </conditionalFormatting>
  <conditionalFormatting sqref="E51 H51">
    <cfRule type="expression" dxfId="3023" priority="3084">
      <formula>AND(ISLOGICAL(#REF!),#REF!=FALSE)</formula>
    </cfRule>
  </conditionalFormatting>
  <conditionalFormatting sqref="H48">
    <cfRule type="expression" dxfId="3022" priority="3082">
      <formula>AND(ISLOGICAL(#REF!),#REF!=FALSE)</formula>
    </cfRule>
  </conditionalFormatting>
  <conditionalFormatting sqref="H48 E48">
    <cfRule type="expression" dxfId="3021" priority="3083">
      <formula>AND(ISLOGICAL(#REF!),#REF!=FALSE)</formula>
    </cfRule>
  </conditionalFormatting>
  <conditionalFormatting sqref="H48 E48">
    <cfRule type="expression" dxfId="3020" priority="3081">
      <formula>AND(ISLOGICAL(#REF!),#REF!=FALSE)</formula>
    </cfRule>
  </conditionalFormatting>
  <conditionalFormatting sqref="E48 H48">
    <cfRule type="expression" dxfId="3019" priority="3080">
      <formula>AND(ISLOGICAL(#REF!),#REF!=FALSE)</formula>
    </cfRule>
  </conditionalFormatting>
  <conditionalFormatting sqref="H48 E48">
    <cfRule type="expression" dxfId="3018" priority="3079">
      <formula>AND(ISLOGICAL(#REF!),#REF!=FALSE)</formula>
    </cfRule>
  </conditionalFormatting>
  <conditionalFormatting sqref="H48 E48">
    <cfRule type="expression" dxfId="3017" priority="3078">
      <formula>AND(ISLOGICAL(#REF!),#REF!=FALSE)</formula>
    </cfRule>
  </conditionalFormatting>
  <conditionalFormatting sqref="H48 E48">
    <cfRule type="expression" dxfId="3016" priority="3077">
      <formula>AND(ISLOGICAL(#REF!),#REF!=FALSE)</formula>
    </cfRule>
  </conditionalFormatting>
  <conditionalFormatting sqref="H49 E49">
    <cfRule type="expression" dxfId="3015" priority="3076">
      <formula>AND(ISLOGICAL(#REF!),#REF!=FALSE)</formula>
    </cfRule>
  </conditionalFormatting>
  <conditionalFormatting sqref="H49">
    <cfRule type="expression" dxfId="3014" priority="3075">
      <formula>AND(ISLOGICAL(#REF!),#REF!=FALSE)</formula>
    </cfRule>
  </conditionalFormatting>
  <conditionalFormatting sqref="H49 E49">
    <cfRule type="expression" dxfId="3013" priority="3074">
      <formula>AND(ISLOGICAL(#REF!),#REF!=FALSE)</formula>
    </cfRule>
  </conditionalFormatting>
  <conditionalFormatting sqref="E49 H49">
    <cfRule type="expression" dxfId="3012" priority="3073">
      <formula>AND(ISLOGICAL(#REF!),#REF!=FALSE)</formula>
    </cfRule>
  </conditionalFormatting>
  <conditionalFormatting sqref="H49 E49">
    <cfRule type="expression" dxfId="3011" priority="3072">
      <formula>AND(ISLOGICAL(#REF!),#REF!=FALSE)</formula>
    </cfRule>
  </conditionalFormatting>
  <conditionalFormatting sqref="H49 E49">
    <cfRule type="expression" dxfId="3010" priority="3071">
      <formula>AND(ISLOGICAL(#REF!),#REF!=FALSE)</formula>
    </cfRule>
  </conditionalFormatting>
  <conditionalFormatting sqref="H49 E49">
    <cfRule type="expression" dxfId="3009" priority="3070">
      <formula>AND(ISLOGICAL(#REF!),#REF!=FALSE)</formula>
    </cfRule>
  </conditionalFormatting>
  <conditionalFormatting sqref="H52 E52">
    <cfRule type="expression" dxfId="3008" priority="3069">
      <formula>AND(ISLOGICAL(#REF!),#REF!=FALSE)</formula>
    </cfRule>
  </conditionalFormatting>
  <conditionalFormatting sqref="H52">
    <cfRule type="expression" dxfId="3007" priority="3068">
      <formula>AND(ISLOGICAL(#REF!),#REF!=FALSE)</formula>
    </cfRule>
  </conditionalFormatting>
  <conditionalFormatting sqref="H52 E52">
    <cfRule type="expression" dxfId="3006" priority="3067">
      <formula>AND(ISLOGICAL(#REF!),#REF!=FALSE)</formula>
    </cfRule>
  </conditionalFormatting>
  <conditionalFormatting sqref="E52 H52">
    <cfRule type="expression" dxfId="3005" priority="3066">
      <formula>AND(ISLOGICAL(#REF!),#REF!=FALSE)</formula>
    </cfRule>
  </conditionalFormatting>
  <conditionalFormatting sqref="H52 E52">
    <cfRule type="expression" dxfId="3004" priority="3065">
      <formula>AND(ISLOGICAL(#REF!),#REF!=FALSE)</formula>
    </cfRule>
  </conditionalFormatting>
  <conditionalFormatting sqref="H52 E52">
    <cfRule type="expression" dxfId="3003" priority="3064">
      <formula>AND(ISLOGICAL(#REF!),#REF!=FALSE)</formula>
    </cfRule>
  </conditionalFormatting>
  <conditionalFormatting sqref="H52 E52">
    <cfRule type="expression" dxfId="3002" priority="3063">
      <formula>AND(ISLOGICAL(#REF!),#REF!=FALSE)</formula>
    </cfRule>
  </conditionalFormatting>
  <conditionalFormatting sqref="H53 E53">
    <cfRule type="expression" dxfId="3001" priority="3062">
      <formula>AND(ISLOGICAL(#REF!),#REF!=FALSE)</formula>
    </cfRule>
  </conditionalFormatting>
  <conditionalFormatting sqref="H53">
    <cfRule type="expression" dxfId="3000" priority="3061">
      <formula>AND(ISLOGICAL(#REF!),#REF!=FALSE)</formula>
    </cfRule>
  </conditionalFormatting>
  <conditionalFormatting sqref="H53 E53">
    <cfRule type="expression" dxfId="2999" priority="3060">
      <formula>AND(ISLOGICAL(#REF!),#REF!=FALSE)</formula>
    </cfRule>
  </conditionalFormatting>
  <conditionalFormatting sqref="E53 H53">
    <cfRule type="expression" dxfId="2998" priority="3059">
      <formula>AND(ISLOGICAL(#REF!),#REF!=FALSE)</formula>
    </cfRule>
  </conditionalFormatting>
  <conditionalFormatting sqref="H53 E53">
    <cfRule type="expression" dxfId="2997" priority="3058">
      <formula>AND(ISLOGICAL(#REF!),#REF!=FALSE)</formula>
    </cfRule>
  </conditionalFormatting>
  <conditionalFormatting sqref="H53 E53">
    <cfRule type="expression" dxfId="2996" priority="3057">
      <formula>AND(ISLOGICAL(#REF!),#REF!=FALSE)</formula>
    </cfRule>
  </conditionalFormatting>
  <conditionalFormatting sqref="H53 E53">
    <cfRule type="expression" dxfId="2995" priority="3056">
      <formula>AND(ISLOGICAL(#REF!),#REF!=FALSE)</formula>
    </cfRule>
  </conditionalFormatting>
  <conditionalFormatting sqref="H54 E54">
    <cfRule type="expression" dxfId="2994" priority="3055">
      <formula>AND(ISLOGICAL(#REF!),#REF!=FALSE)</formula>
    </cfRule>
  </conditionalFormatting>
  <conditionalFormatting sqref="H54">
    <cfRule type="expression" dxfId="2993" priority="3054">
      <formula>AND(ISLOGICAL(#REF!),#REF!=FALSE)</formula>
    </cfRule>
  </conditionalFormatting>
  <conditionalFormatting sqref="H54 E54">
    <cfRule type="expression" dxfId="2992" priority="3053">
      <formula>AND(ISLOGICAL(#REF!),#REF!=FALSE)</formula>
    </cfRule>
  </conditionalFormatting>
  <conditionalFormatting sqref="E54 H54">
    <cfRule type="expression" dxfId="2991" priority="3052">
      <formula>AND(ISLOGICAL(#REF!),#REF!=FALSE)</formula>
    </cfRule>
  </conditionalFormatting>
  <conditionalFormatting sqref="H54 E54">
    <cfRule type="expression" dxfId="2990" priority="3051">
      <formula>AND(ISLOGICAL(#REF!),#REF!=FALSE)</formula>
    </cfRule>
  </conditionalFormatting>
  <conditionalFormatting sqref="H54 E54">
    <cfRule type="expression" dxfId="2989" priority="3050">
      <formula>AND(ISLOGICAL(#REF!),#REF!=FALSE)</formula>
    </cfRule>
  </conditionalFormatting>
  <conditionalFormatting sqref="H54 E54">
    <cfRule type="expression" dxfId="2988" priority="3049">
      <formula>AND(ISLOGICAL(#REF!),#REF!=FALSE)</formula>
    </cfRule>
  </conditionalFormatting>
  <conditionalFormatting sqref="H55 E55">
    <cfRule type="expression" dxfId="2987" priority="3048">
      <formula>AND(ISLOGICAL(#REF!),#REF!=FALSE)</formula>
    </cfRule>
  </conditionalFormatting>
  <conditionalFormatting sqref="H55">
    <cfRule type="expression" dxfId="2986" priority="3047">
      <formula>AND(ISLOGICAL(#REF!),#REF!=FALSE)</formula>
    </cfRule>
  </conditionalFormatting>
  <conditionalFormatting sqref="H55 E55">
    <cfRule type="expression" dxfId="2985" priority="3046">
      <formula>AND(ISLOGICAL(#REF!),#REF!=FALSE)</formula>
    </cfRule>
  </conditionalFormatting>
  <conditionalFormatting sqref="E55 H55">
    <cfRule type="expression" dxfId="2984" priority="3045">
      <formula>AND(ISLOGICAL(#REF!),#REF!=FALSE)</formula>
    </cfRule>
  </conditionalFormatting>
  <conditionalFormatting sqref="H55 E55">
    <cfRule type="expression" dxfId="2983" priority="3044">
      <formula>AND(ISLOGICAL(#REF!),#REF!=FALSE)</formula>
    </cfRule>
  </conditionalFormatting>
  <conditionalFormatting sqref="H55 E55">
    <cfRule type="expression" dxfId="2982" priority="3043">
      <formula>AND(ISLOGICAL(#REF!),#REF!=FALSE)</formula>
    </cfRule>
  </conditionalFormatting>
  <conditionalFormatting sqref="H55 E55">
    <cfRule type="expression" dxfId="2981" priority="3042">
      <formula>AND(ISLOGICAL(#REF!),#REF!=FALSE)</formula>
    </cfRule>
  </conditionalFormatting>
  <conditionalFormatting sqref="H56 E56 E63 H63">
    <cfRule type="expression" dxfId="2980" priority="3041">
      <formula>AND(ISLOGICAL(#REF!),#REF!=FALSE)</formula>
    </cfRule>
  </conditionalFormatting>
  <conditionalFormatting sqref="H56 H63">
    <cfRule type="expression" dxfId="2979" priority="3040">
      <formula>AND(ISLOGICAL(#REF!),#REF!=FALSE)</formula>
    </cfRule>
  </conditionalFormatting>
  <conditionalFormatting sqref="H56 E56 E63 H63">
    <cfRule type="expression" dxfId="2978" priority="3039">
      <formula>AND(ISLOGICAL(#REF!),#REF!=FALSE)</formula>
    </cfRule>
  </conditionalFormatting>
  <conditionalFormatting sqref="E56 H56 H63 E63">
    <cfRule type="expression" dxfId="2977" priority="3038">
      <formula>AND(ISLOGICAL(#REF!),#REF!=FALSE)</formula>
    </cfRule>
  </conditionalFormatting>
  <conditionalFormatting sqref="H56 E56 E63 H63">
    <cfRule type="expression" dxfId="2976" priority="3037">
      <formula>AND(ISLOGICAL(#REF!),#REF!=FALSE)</formula>
    </cfRule>
  </conditionalFormatting>
  <conditionalFormatting sqref="H56 E56 E63 H63">
    <cfRule type="expression" dxfId="2975" priority="3036">
      <formula>AND(ISLOGICAL(#REF!),#REF!=FALSE)</formula>
    </cfRule>
  </conditionalFormatting>
  <conditionalFormatting sqref="H56 E56 E63 H63">
    <cfRule type="expression" dxfId="2974" priority="3035">
      <formula>AND(ISLOGICAL(#REF!),#REF!=FALSE)</formula>
    </cfRule>
  </conditionalFormatting>
  <conditionalFormatting sqref="H61 E61">
    <cfRule type="expression" dxfId="2973" priority="3034">
      <formula>AND(ISLOGICAL(#REF!),#REF!=FALSE)</formula>
    </cfRule>
  </conditionalFormatting>
  <conditionalFormatting sqref="H61">
    <cfRule type="expression" dxfId="2972" priority="3033">
      <formula>AND(ISLOGICAL(#REF!),#REF!=FALSE)</formula>
    </cfRule>
  </conditionalFormatting>
  <conditionalFormatting sqref="H61 E61">
    <cfRule type="expression" dxfId="2971" priority="3032">
      <formula>AND(ISLOGICAL(#REF!),#REF!=FALSE)</formula>
    </cfRule>
  </conditionalFormatting>
  <conditionalFormatting sqref="E61 H61">
    <cfRule type="expression" dxfId="2970" priority="3031">
      <formula>AND(ISLOGICAL(#REF!),#REF!=FALSE)</formula>
    </cfRule>
  </conditionalFormatting>
  <conditionalFormatting sqref="H61 E61">
    <cfRule type="expression" dxfId="2969" priority="3030">
      <formula>AND(ISLOGICAL(#REF!),#REF!=FALSE)</formula>
    </cfRule>
  </conditionalFormatting>
  <conditionalFormatting sqref="H61 E61">
    <cfRule type="expression" dxfId="2968" priority="3029">
      <formula>AND(ISLOGICAL(#REF!),#REF!=FALSE)</formula>
    </cfRule>
  </conditionalFormatting>
  <conditionalFormatting sqref="H61 E61">
    <cfRule type="expression" dxfId="2967" priority="3028">
      <formula>AND(ISLOGICAL(#REF!),#REF!=FALSE)</formula>
    </cfRule>
  </conditionalFormatting>
  <conditionalFormatting sqref="H62 E62">
    <cfRule type="expression" dxfId="2966" priority="3027">
      <formula>AND(ISLOGICAL(#REF!),#REF!=FALSE)</formula>
    </cfRule>
  </conditionalFormatting>
  <conditionalFormatting sqref="H62">
    <cfRule type="expression" dxfId="2965" priority="3026">
      <formula>AND(ISLOGICAL(#REF!),#REF!=FALSE)</formula>
    </cfRule>
  </conditionalFormatting>
  <conditionalFormatting sqref="H62 E62">
    <cfRule type="expression" dxfId="2964" priority="3025">
      <formula>AND(ISLOGICAL(#REF!),#REF!=FALSE)</formula>
    </cfRule>
  </conditionalFormatting>
  <conditionalFormatting sqref="E62 H62">
    <cfRule type="expression" dxfId="2963" priority="3024">
      <formula>AND(ISLOGICAL(#REF!),#REF!=FALSE)</formula>
    </cfRule>
  </conditionalFormatting>
  <conditionalFormatting sqref="H62 E62">
    <cfRule type="expression" dxfId="2962" priority="3023">
      <formula>AND(ISLOGICAL(#REF!),#REF!=FALSE)</formula>
    </cfRule>
  </conditionalFormatting>
  <conditionalFormatting sqref="H62 E62">
    <cfRule type="expression" dxfId="2961" priority="3022">
      <formula>AND(ISLOGICAL(#REF!),#REF!=FALSE)</formula>
    </cfRule>
  </conditionalFormatting>
  <conditionalFormatting sqref="H62 E62">
    <cfRule type="expression" dxfId="2960" priority="3021">
      <formula>AND(ISLOGICAL(#REF!),#REF!=FALSE)</formula>
    </cfRule>
  </conditionalFormatting>
  <conditionalFormatting sqref="E64 H64">
    <cfRule type="expression" dxfId="2959" priority="3020">
      <formula>AND(ISLOGICAL(#REF!),#REF!=FALSE)</formula>
    </cfRule>
  </conditionalFormatting>
  <conditionalFormatting sqref="H64">
    <cfRule type="expression" dxfId="2958" priority="3019">
      <formula>AND(ISLOGICAL(#REF!),#REF!=FALSE)</formula>
    </cfRule>
  </conditionalFormatting>
  <conditionalFormatting sqref="E64 H64">
    <cfRule type="expression" dxfId="2957" priority="3018">
      <formula>AND(ISLOGICAL(#REF!),#REF!=FALSE)</formula>
    </cfRule>
  </conditionalFormatting>
  <conditionalFormatting sqref="H64 E64">
    <cfRule type="expression" dxfId="2956" priority="3017">
      <formula>AND(ISLOGICAL(#REF!),#REF!=FALSE)</formula>
    </cfRule>
  </conditionalFormatting>
  <conditionalFormatting sqref="E64 H64">
    <cfRule type="expression" dxfId="2955" priority="3016">
      <formula>AND(ISLOGICAL(#REF!),#REF!=FALSE)</formula>
    </cfRule>
  </conditionalFormatting>
  <conditionalFormatting sqref="E64 H64">
    <cfRule type="expression" dxfId="2954" priority="3015">
      <formula>AND(ISLOGICAL(#REF!),#REF!=FALSE)</formula>
    </cfRule>
  </conditionalFormatting>
  <conditionalFormatting sqref="E64 H64">
    <cfRule type="expression" dxfId="2953" priority="3014">
      <formula>AND(ISLOGICAL(#REF!),#REF!=FALSE)</formula>
    </cfRule>
  </conditionalFormatting>
  <conditionalFormatting sqref="E65 H65">
    <cfRule type="expression" dxfId="2952" priority="3013">
      <formula>AND(ISLOGICAL(#REF!),#REF!=FALSE)</formula>
    </cfRule>
  </conditionalFormatting>
  <conditionalFormatting sqref="H65">
    <cfRule type="expression" dxfId="2951" priority="3012">
      <formula>AND(ISLOGICAL(#REF!),#REF!=FALSE)</formula>
    </cfRule>
  </conditionalFormatting>
  <conditionalFormatting sqref="E65 H65">
    <cfRule type="expression" dxfId="2950" priority="3011">
      <formula>AND(ISLOGICAL(#REF!),#REF!=FALSE)</formula>
    </cfRule>
  </conditionalFormatting>
  <conditionalFormatting sqref="H65 E65">
    <cfRule type="expression" dxfId="2949" priority="3010">
      <formula>AND(ISLOGICAL(#REF!),#REF!=FALSE)</formula>
    </cfRule>
  </conditionalFormatting>
  <conditionalFormatting sqref="E65 H65">
    <cfRule type="expression" dxfId="2948" priority="3009">
      <formula>AND(ISLOGICAL(#REF!),#REF!=FALSE)</formula>
    </cfRule>
  </conditionalFormatting>
  <conditionalFormatting sqref="E65 H65">
    <cfRule type="expression" dxfId="2947" priority="3008">
      <formula>AND(ISLOGICAL(#REF!),#REF!=FALSE)</formula>
    </cfRule>
  </conditionalFormatting>
  <conditionalFormatting sqref="E65 H65">
    <cfRule type="expression" dxfId="2946" priority="3007">
      <formula>AND(ISLOGICAL(#REF!),#REF!=FALSE)</formula>
    </cfRule>
  </conditionalFormatting>
  <conditionalFormatting sqref="H66 E66">
    <cfRule type="expression" dxfId="2945" priority="3006">
      <formula>AND(ISLOGICAL(#REF!),#REF!=FALSE)</formula>
    </cfRule>
  </conditionalFormatting>
  <conditionalFormatting sqref="H66">
    <cfRule type="expression" dxfId="2944" priority="3005">
      <formula>AND(ISLOGICAL(#REF!),#REF!=FALSE)</formula>
    </cfRule>
  </conditionalFormatting>
  <conditionalFormatting sqref="H66 E66">
    <cfRule type="expression" dxfId="2943" priority="3004">
      <formula>AND(ISLOGICAL(#REF!),#REF!=FALSE)</formula>
    </cfRule>
  </conditionalFormatting>
  <conditionalFormatting sqref="E66 H66">
    <cfRule type="expression" dxfId="2942" priority="3003">
      <formula>AND(ISLOGICAL(#REF!),#REF!=FALSE)</formula>
    </cfRule>
  </conditionalFormatting>
  <conditionalFormatting sqref="H66 E66">
    <cfRule type="expression" dxfId="2941" priority="3002">
      <formula>AND(ISLOGICAL(#REF!),#REF!=FALSE)</formula>
    </cfRule>
  </conditionalFormatting>
  <conditionalFormatting sqref="H66 E66">
    <cfRule type="expression" dxfId="2940" priority="3001">
      <formula>AND(ISLOGICAL(#REF!),#REF!=FALSE)</formula>
    </cfRule>
  </conditionalFormatting>
  <conditionalFormatting sqref="H66 E66">
    <cfRule type="expression" dxfId="2939" priority="3000">
      <formula>AND(ISLOGICAL(#REF!),#REF!=FALSE)</formula>
    </cfRule>
  </conditionalFormatting>
  <conditionalFormatting sqref="D68">
    <cfRule type="expression" dxfId="2938" priority="2999">
      <formula>AND(ISLOGICAL(#REF!),#REF!=FALSE)</formula>
    </cfRule>
  </conditionalFormatting>
  <conditionalFormatting sqref="E68">
    <cfRule type="expression" dxfId="2937" priority="2998">
      <formula>AND(ISLOGICAL(#REF!),#REF!=FALSE)</formula>
    </cfRule>
  </conditionalFormatting>
  <conditionalFormatting sqref="E68">
    <cfRule type="expression" dxfId="2936" priority="2997">
      <formula>AND(ISLOGICAL(#REF!),#REF!=FALSE)</formula>
    </cfRule>
  </conditionalFormatting>
  <conditionalFormatting sqref="E68 H68">
    <cfRule type="expression" dxfId="2935" priority="2996">
      <formula>AND(ISLOGICAL(#REF!),#REF!=FALSE)</formula>
    </cfRule>
  </conditionalFormatting>
  <conditionalFormatting sqref="H68">
    <cfRule type="expression" dxfId="2934" priority="2995">
      <formula>AND(ISLOGICAL(#REF!),#REF!=FALSE)</formula>
    </cfRule>
  </conditionalFormatting>
  <conditionalFormatting sqref="E68 H68">
    <cfRule type="expression" dxfId="2933" priority="2994">
      <formula>AND(ISLOGICAL(#REF!),#REF!=FALSE)</formula>
    </cfRule>
  </conditionalFormatting>
  <conditionalFormatting sqref="E68 H68">
    <cfRule type="expression" dxfId="2932" priority="2993">
      <formula>AND(ISLOGICAL(#REF!),#REF!=FALSE)</formula>
    </cfRule>
  </conditionalFormatting>
  <conditionalFormatting sqref="E68 H68">
    <cfRule type="expression" dxfId="2931" priority="2992">
      <formula>AND(ISLOGICAL(#REF!),#REF!=FALSE)</formula>
    </cfRule>
  </conditionalFormatting>
  <conditionalFormatting sqref="E68 H68">
    <cfRule type="expression" dxfId="2930" priority="2991">
      <formula>AND(ISLOGICAL(#REF!),#REF!=FALSE)</formula>
    </cfRule>
  </conditionalFormatting>
  <conditionalFormatting sqref="E68 H68">
    <cfRule type="expression" dxfId="2929" priority="2990">
      <formula>AND(ISLOGICAL(#REF!),#REF!=FALSE)</formula>
    </cfRule>
  </conditionalFormatting>
  <conditionalFormatting sqref="E68 H68">
    <cfRule type="expression" dxfId="2928" priority="2989">
      <formula>AND(ISLOGICAL(#REF!),#REF!=FALSE)</formula>
    </cfRule>
  </conditionalFormatting>
  <conditionalFormatting sqref="H68">
    <cfRule type="expression" dxfId="2927" priority="2988">
      <formula>AND(ISLOGICAL(#REF!),#REF!=FALSE)</formula>
    </cfRule>
  </conditionalFormatting>
  <conditionalFormatting sqref="E68 H68">
    <cfRule type="expression" dxfId="2926" priority="2987">
      <formula>AND(ISLOGICAL(#REF!),#REF!=FALSE)</formula>
    </cfRule>
  </conditionalFormatting>
  <conditionalFormatting sqref="E68 H68">
    <cfRule type="expression" dxfId="2925" priority="2986">
      <formula>AND(ISLOGICAL(#REF!),#REF!=FALSE)</formula>
    </cfRule>
  </conditionalFormatting>
  <conditionalFormatting sqref="E68 H68">
    <cfRule type="expression" dxfId="2924" priority="2985">
      <formula>AND(ISLOGICAL(#REF!),#REF!=FALSE)</formula>
    </cfRule>
  </conditionalFormatting>
  <conditionalFormatting sqref="E68 H68">
    <cfRule type="expression" dxfId="2923" priority="2984">
      <formula>AND(ISLOGICAL(#REF!),#REF!=FALSE)</formula>
    </cfRule>
  </conditionalFormatting>
  <conditionalFormatting sqref="E68 H68">
    <cfRule type="expression" dxfId="2922" priority="2983">
      <formula>AND(ISLOGICAL(#REF!),#REF!=FALSE)</formula>
    </cfRule>
  </conditionalFormatting>
  <conditionalFormatting sqref="E68 H68">
    <cfRule type="expression" dxfId="2921" priority="2982">
      <formula>AND(ISLOGICAL(#REF!),#REF!=FALSE)</formula>
    </cfRule>
  </conditionalFormatting>
  <conditionalFormatting sqref="H68">
    <cfRule type="expression" dxfId="2920" priority="2981">
      <formula>AND(ISLOGICAL(#REF!),#REF!=FALSE)</formula>
    </cfRule>
  </conditionalFormatting>
  <conditionalFormatting sqref="E68 H68">
    <cfRule type="expression" dxfId="2919" priority="2980">
      <formula>AND(ISLOGICAL(#REF!),#REF!=FALSE)</formula>
    </cfRule>
  </conditionalFormatting>
  <conditionalFormatting sqref="E68 H68">
    <cfRule type="expression" dxfId="2918" priority="2979">
      <formula>AND(ISLOGICAL(#REF!),#REF!=FALSE)</formula>
    </cfRule>
  </conditionalFormatting>
  <conditionalFormatting sqref="E68 H68">
    <cfRule type="expression" dxfId="2917" priority="2978">
      <formula>AND(ISLOGICAL(#REF!),#REF!=FALSE)</formula>
    </cfRule>
  </conditionalFormatting>
  <conditionalFormatting sqref="E68 H68">
    <cfRule type="expression" dxfId="2916" priority="2977">
      <formula>AND(ISLOGICAL(#REF!),#REF!=FALSE)</formula>
    </cfRule>
  </conditionalFormatting>
  <conditionalFormatting sqref="E68 H68">
    <cfRule type="expression" dxfId="2915" priority="2976">
      <formula>AND(ISLOGICAL(#REF!),#REF!=FALSE)</formula>
    </cfRule>
  </conditionalFormatting>
  <conditionalFormatting sqref="E68 H68">
    <cfRule type="expression" dxfId="2914" priority="2975">
      <formula>AND(ISLOGICAL(#REF!),#REF!=FALSE)</formula>
    </cfRule>
  </conditionalFormatting>
  <conditionalFormatting sqref="H68">
    <cfRule type="expression" dxfId="2913" priority="2974">
      <formula>AND(ISLOGICAL(#REF!),#REF!=FALSE)</formula>
    </cfRule>
  </conditionalFormatting>
  <conditionalFormatting sqref="E68 H68">
    <cfRule type="expression" dxfId="2912" priority="2973">
      <formula>AND(ISLOGICAL(#REF!),#REF!=FALSE)</formula>
    </cfRule>
  </conditionalFormatting>
  <conditionalFormatting sqref="E68 H68">
    <cfRule type="expression" dxfId="2911" priority="2972">
      <formula>AND(ISLOGICAL(#REF!),#REF!=FALSE)</formula>
    </cfRule>
  </conditionalFormatting>
  <conditionalFormatting sqref="E68 H68">
    <cfRule type="expression" dxfId="2910" priority="2971">
      <formula>AND(ISLOGICAL(#REF!),#REF!=FALSE)</formula>
    </cfRule>
  </conditionalFormatting>
  <conditionalFormatting sqref="E68 H68">
    <cfRule type="expression" dxfId="2909" priority="2970">
      <formula>AND(ISLOGICAL(#REF!),#REF!=FALSE)</formula>
    </cfRule>
  </conditionalFormatting>
  <conditionalFormatting sqref="E68 H68">
    <cfRule type="expression" dxfId="2908" priority="2969">
      <formula>AND(ISLOGICAL(#REF!),#REF!=FALSE)</formula>
    </cfRule>
  </conditionalFormatting>
  <conditionalFormatting sqref="H68">
    <cfRule type="expression" dxfId="2907" priority="2968">
      <formula>AND(ISLOGICAL(#REF!),#REF!=FALSE)</formula>
    </cfRule>
  </conditionalFormatting>
  <conditionalFormatting sqref="H68">
    <cfRule type="expression" dxfId="2906" priority="2967">
      <formula>AND(ISLOGICAL(#REF!),#REF!=FALSE)</formula>
    </cfRule>
  </conditionalFormatting>
  <conditionalFormatting sqref="E71 H71">
    <cfRule type="expression" dxfId="2905" priority="2966">
      <formula>AND(ISLOGICAL(#REF!),#REF!=FALSE)</formula>
    </cfRule>
  </conditionalFormatting>
  <conditionalFormatting sqref="E71 H71">
    <cfRule type="expression" dxfId="2904" priority="2965">
      <formula>AND(ISLOGICAL(#REF!),#REF!=FALSE)</formula>
    </cfRule>
  </conditionalFormatting>
  <conditionalFormatting sqref="E71 H71">
    <cfRule type="expression" dxfId="2903" priority="2964">
      <formula>AND(ISLOGICAL(#REF!),#REF!=FALSE)</formula>
    </cfRule>
  </conditionalFormatting>
  <conditionalFormatting sqref="E71 H71">
    <cfRule type="expression" dxfId="2902" priority="2963">
      <formula>AND(ISLOGICAL(#REF!),#REF!=FALSE)</formula>
    </cfRule>
  </conditionalFormatting>
  <conditionalFormatting sqref="E71 H71">
    <cfRule type="expression" dxfId="2901" priority="2962">
      <formula>AND(ISLOGICAL(#REF!),#REF!=FALSE)</formula>
    </cfRule>
  </conditionalFormatting>
  <conditionalFormatting sqref="E71 H71">
    <cfRule type="expression" dxfId="2900" priority="2961">
      <formula>AND(ISLOGICAL(#REF!),#REF!=FALSE)</formula>
    </cfRule>
  </conditionalFormatting>
  <conditionalFormatting sqref="E71 H71">
    <cfRule type="expression" dxfId="2899" priority="2960">
      <formula>AND(ISLOGICAL(#REF!),#REF!=FALSE)</formula>
    </cfRule>
  </conditionalFormatting>
  <conditionalFormatting sqref="E71 H71">
    <cfRule type="expression" dxfId="2898" priority="2959">
      <formula>AND(ISLOGICAL(#REF!),#REF!=FALSE)</formula>
    </cfRule>
  </conditionalFormatting>
  <conditionalFormatting sqref="E71 H71">
    <cfRule type="expression" dxfId="2897" priority="2958">
      <formula>AND(ISLOGICAL(#REF!),#REF!=FALSE)</formula>
    </cfRule>
  </conditionalFormatting>
  <conditionalFormatting sqref="H71 E71">
    <cfRule type="expression" dxfId="2896" priority="2957">
      <formula>AND(ISLOGICAL(#REF!),#REF!=FALSE)</formula>
    </cfRule>
  </conditionalFormatting>
  <conditionalFormatting sqref="E71 H71">
    <cfRule type="expression" dxfId="2895" priority="2956">
      <formula>AND(ISLOGICAL(#REF!),#REF!=FALSE)</formula>
    </cfRule>
  </conditionalFormatting>
  <conditionalFormatting sqref="E71 H71">
    <cfRule type="expression" dxfId="2894" priority="2955">
      <formula>AND(ISLOGICAL(#REF!),#REF!=FALSE)</formula>
    </cfRule>
  </conditionalFormatting>
  <conditionalFormatting sqref="E71 H71">
    <cfRule type="expression" dxfId="2893" priority="2954">
      <formula>AND(ISLOGICAL(#REF!),#REF!=FALSE)</formula>
    </cfRule>
  </conditionalFormatting>
  <conditionalFormatting sqref="E71 H71">
    <cfRule type="expression" dxfId="2892" priority="2953">
      <formula>AND(ISLOGICAL(#REF!),#REF!=FALSE)</formula>
    </cfRule>
  </conditionalFormatting>
  <conditionalFormatting sqref="E71 H71">
    <cfRule type="expression" dxfId="2891" priority="2952">
      <formula>AND(ISLOGICAL(#REF!),#REF!=FALSE)</formula>
    </cfRule>
  </conditionalFormatting>
  <conditionalFormatting sqref="E71 H71">
    <cfRule type="expression" dxfId="2890" priority="2951">
      <formula>AND(ISLOGICAL(#REF!),#REF!=FALSE)</formula>
    </cfRule>
  </conditionalFormatting>
  <conditionalFormatting sqref="E71 H71">
    <cfRule type="expression" dxfId="2889" priority="2950">
      <formula>AND(ISLOGICAL(#REF!),#REF!=FALSE)</formula>
    </cfRule>
  </conditionalFormatting>
  <conditionalFormatting sqref="E71 H71">
    <cfRule type="expression" dxfId="2888" priority="2949">
      <formula>AND(ISLOGICAL(#REF!),#REF!=FALSE)</formula>
    </cfRule>
  </conditionalFormatting>
  <conditionalFormatting sqref="E71">
    <cfRule type="expression" dxfId="2887" priority="2948">
      <formula>AND(ISLOGICAL(#REF!),#REF!=FALSE)</formula>
    </cfRule>
  </conditionalFormatting>
  <conditionalFormatting sqref="E71">
    <cfRule type="expression" dxfId="2886" priority="2947">
      <formula>AND(ISLOGICAL(#REF!),#REF!=FALSE)</formula>
    </cfRule>
  </conditionalFormatting>
  <conditionalFormatting sqref="E71 H71">
    <cfRule type="expression" dxfId="2885" priority="2946">
      <formula>AND(ISLOGICAL(#REF!),#REF!=FALSE)</formula>
    </cfRule>
  </conditionalFormatting>
  <conditionalFormatting sqref="H71">
    <cfRule type="expression" dxfId="2884" priority="2945">
      <formula>AND(ISLOGICAL(#REF!),#REF!=FALSE)</formula>
    </cfRule>
  </conditionalFormatting>
  <conditionalFormatting sqref="E71 H71">
    <cfRule type="expression" dxfId="2883" priority="2944">
      <formula>AND(ISLOGICAL(#REF!),#REF!=FALSE)</formula>
    </cfRule>
  </conditionalFormatting>
  <conditionalFormatting sqref="E71 H71">
    <cfRule type="expression" dxfId="2882" priority="2943">
      <formula>AND(ISLOGICAL(#REF!),#REF!=FALSE)</formula>
    </cfRule>
  </conditionalFormatting>
  <conditionalFormatting sqref="E71 H71">
    <cfRule type="expression" dxfId="2881" priority="2942">
      <formula>AND(ISLOGICAL(#REF!),#REF!=FALSE)</formula>
    </cfRule>
  </conditionalFormatting>
  <conditionalFormatting sqref="E71 H71">
    <cfRule type="expression" dxfId="2880" priority="2941">
      <formula>AND(ISLOGICAL(#REF!),#REF!=FALSE)</formula>
    </cfRule>
  </conditionalFormatting>
  <conditionalFormatting sqref="E71 H71">
    <cfRule type="expression" dxfId="2879" priority="2940">
      <formula>AND(ISLOGICAL(#REF!),#REF!=FALSE)</formula>
    </cfRule>
  </conditionalFormatting>
  <conditionalFormatting sqref="E71 H71">
    <cfRule type="expression" dxfId="2878" priority="2939">
      <formula>AND(ISLOGICAL(#REF!),#REF!=FALSE)</formula>
    </cfRule>
  </conditionalFormatting>
  <conditionalFormatting sqref="H71">
    <cfRule type="expression" dxfId="2877" priority="2938">
      <formula>AND(ISLOGICAL(#REF!),#REF!=FALSE)</formula>
    </cfRule>
  </conditionalFormatting>
  <conditionalFormatting sqref="E71 H71">
    <cfRule type="expression" dxfId="2876" priority="2937">
      <formula>AND(ISLOGICAL(#REF!),#REF!=FALSE)</formula>
    </cfRule>
  </conditionalFormatting>
  <conditionalFormatting sqref="E71 H71">
    <cfRule type="expression" dxfId="2875" priority="2936">
      <formula>AND(ISLOGICAL(#REF!),#REF!=FALSE)</formula>
    </cfRule>
  </conditionalFormatting>
  <conditionalFormatting sqref="E71 H71">
    <cfRule type="expression" dxfId="2874" priority="2935">
      <formula>AND(ISLOGICAL(#REF!),#REF!=FALSE)</formula>
    </cfRule>
  </conditionalFormatting>
  <conditionalFormatting sqref="E71 H71">
    <cfRule type="expression" dxfId="2873" priority="2934">
      <formula>AND(ISLOGICAL(#REF!),#REF!=FALSE)</formula>
    </cfRule>
  </conditionalFormatting>
  <conditionalFormatting sqref="E71 H71">
    <cfRule type="expression" dxfId="2872" priority="2933">
      <formula>AND(ISLOGICAL(#REF!),#REF!=FALSE)</formula>
    </cfRule>
  </conditionalFormatting>
  <conditionalFormatting sqref="E71 H71">
    <cfRule type="expression" dxfId="2871" priority="2932">
      <formula>AND(ISLOGICAL(#REF!),#REF!=FALSE)</formula>
    </cfRule>
  </conditionalFormatting>
  <conditionalFormatting sqref="H71">
    <cfRule type="expression" dxfId="2870" priority="2931">
      <formula>AND(ISLOGICAL(#REF!),#REF!=FALSE)</formula>
    </cfRule>
  </conditionalFormatting>
  <conditionalFormatting sqref="E71 H71">
    <cfRule type="expression" dxfId="2869" priority="2930">
      <formula>AND(ISLOGICAL(#REF!),#REF!=FALSE)</formula>
    </cfRule>
  </conditionalFormatting>
  <conditionalFormatting sqref="E71 H71">
    <cfRule type="expression" dxfId="2868" priority="2929">
      <formula>AND(ISLOGICAL(#REF!),#REF!=FALSE)</formula>
    </cfRule>
  </conditionalFormatting>
  <conditionalFormatting sqref="E71 H71">
    <cfRule type="expression" dxfId="2867" priority="2928">
      <formula>AND(ISLOGICAL(#REF!),#REF!=FALSE)</formula>
    </cfRule>
  </conditionalFormatting>
  <conditionalFormatting sqref="E71 H71">
    <cfRule type="expression" dxfId="2866" priority="2927">
      <formula>AND(ISLOGICAL(#REF!),#REF!=FALSE)</formula>
    </cfRule>
  </conditionalFormatting>
  <conditionalFormatting sqref="E71 H71">
    <cfRule type="expression" dxfId="2865" priority="2926">
      <formula>AND(ISLOGICAL(#REF!),#REF!=FALSE)</formula>
    </cfRule>
  </conditionalFormatting>
  <conditionalFormatting sqref="E71 H71">
    <cfRule type="expression" dxfId="2864" priority="2925">
      <formula>AND(ISLOGICAL(#REF!),#REF!=FALSE)</formula>
    </cfRule>
  </conditionalFormatting>
  <conditionalFormatting sqref="H71">
    <cfRule type="expression" dxfId="2863" priority="2924">
      <formula>AND(ISLOGICAL(#REF!),#REF!=FALSE)</formula>
    </cfRule>
  </conditionalFormatting>
  <conditionalFormatting sqref="E71 H71">
    <cfRule type="expression" dxfId="2862" priority="2923">
      <formula>AND(ISLOGICAL(#REF!),#REF!=FALSE)</formula>
    </cfRule>
  </conditionalFormatting>
  <conditionalFormatting sqref="E71 H71">
    <cfRule type="expression" dxfId="2861" priority="2922">
      <formula>AND(ISLOGICAL(#REF!),#REF!=FALSE)</formula>
    </cfRule>
  </conditionalFormatting>
  <conditionalFormatting sqref="E71 H71">
    <cfRule type="expression" dxfId="2860" priority="2921">
      <formula>AND(ISLOGICAL(#REF!),#REF!=FALSE)</formula>
    </cfRule>
  </conditionalFormatting>
  <conditionalFormatting sqref="E71 H71">
    <cfRule type="expression" dxfId="2859" priority="2920">
      <formula>AND(ISLOGICAL(#REF!),#REF!=FALSE)</formula>
    </cfRule>
  </conditionalFormatting>
  <conditionalFormatting sqref="E71 H71">
    <cfRule type="expression" dxfId="2858" priority="2919">
      <formula>AND(ISLOGICAL(#REF!),#REF!=FALSE)</formula>
    </cfRule>
  </conditionalFormatting>
  <conditionalFormatting sqref="H71">
    <cfRule type="expression" dxfId="2857" priority="2918">
      <formula>AND(ISLOGICAL(#REF!),#REF!=FALSE)</formula>
    </cfRule>
  </conditionalFormatting>
  <conditionalFormatting sqref="H71">
    <cfRule type="expression" dxfId="2856" priority="2917">
      <formula>AND(ISLOGICAL(#REF!),#REF!=FALSE)</formula>
    </cfRule>
  </conditionalFormatting>
  <conditionalFormatting sqref="E72 H72">
    <cfRule type="expression" dxfId="2855" priority="2916">
      <formula>AND(ISLOGICAL(#REF!),#REF!=FALSE)</formula>
    </cfRule>
  </conditionalFormatting>
  <conditionalFormatting sqref="E72 H72">
    <cfRule type="expression" dxfId="2854" priority="2915">
      <formula>AND(ISLOGICAL(#REF!),#REF!=FALSE)</formula>
    </cfRule>
  </conditionalFormatting>
  <conditionalFormatting sqref="E72 H72">
    <cfRule type="expression" dxfId="2853" priority="2914">
      <formula>AND(ISLOGICAL(#REF!),#REF!=FALSE)</formula>
    </cfRule>
  </conditionalFormatting>
  <conditionalFormatting sqref="E72 H72">
    <cfRule type="expression" dxfId="2852" priority="2913">
      <formula>AND(ISLOGICAL(#REF!),#REF!=FALSE)</formula>
    </cfRule>
  </conditionalFormatting>
  <conditionalFormatting sqref="E72 H72">
    <cfRule type="expression" dxfId="2851" priority="2912">
      <formula>AND(ISLOGICAL(#REF!),#REF!=FALSE)</formula>
    </cfRule>
  </conditionalFormatting>
  <conditionalFormatting sqref="E72 H72">
    <cfRule type="expression" dxfId="2850" priority="2911">
      <formula>AND(ISLOGICAL(#REF!),#REF!=FALSE)</formula>
    </cfRule>
  </conditionalFormatting>
  <conditionalFormatting sqref="E72 H72">
    <cfRule type="expression" dxfId="2849" priority="2910">
      <formula>AND(ISLOGICAL(#REF!),#REF!=FALSE)</formula>
    </cfRule>
  </conditionalFormatting>
  <conditionalFormatting sqref="E72 H72">
    <cfRule type="expression" dxfId="2848" priority="2909">
      <formula>AND(ISLOGICAL(#REF!),#REF!=FALSE)</formula>
    </cfRule>
  </conditionalFormatting>
  <conditionalFormatting sqref="E72 H72">
    <cfRule type="expression" dxfId="2847" priority="2908">
      <formula>AND(ISLOGICAL(#REF!),#REF!=FALSE)</formula>
    </cfRule>
  </conditionalFormatting>
  <conditionalFormatting sqref="H72 E72">
    <cfRule type="expression" dxfId="2846" priority="2907">
      <formula>AND(ISLOGICAL(#REF!),#REF!=FALSE)</formula>
    </cfRule>
  </conditionalFormatting>
  <conditionalFormatting sqref="E72 H72">
    <cfRule type="expression" dxfId="2845" priority="2906">
      <formula>AND(ISLOGICAL(#REF!),#REF!=FALSE)</formula>
    </cfRule>
  </conditionalFormatting>
  <conditionalFormatting sqref="E72 H72">
    <cfRule type="expression" dxfId="2844" priority="2905">
      <formula>AND(ISLOGICAL(#REF!),#REF!=FALSE)</formula>
    </cfRule>
  </conditionalFormatting>
  <conditionalFormatting sqref="E72 H72">
    <cfRule type="expression" dxfId="2843" priority="2904">
      <formula>AND(ISLOGICAL(#REF!),#REF!=FALSE)</formula>
    </cfRule>
  </conditionalFormatting>
  <conditionalFormatting sqref="E72 H72">
    <cfRule type="expression" dxfId="2842" priority="2903">
      <formula>AND(ISLOGICAL(#REF!),#REF!=FALSE)</formula>
    </cfRule>
  </conditionalFormatting>
  <conditionalFormatting sqref="E72 H72">
    <cfRule type="expression" dxfId="2841" priority="2902">
      <formula>AND(ISLOGICAL(#REF!),#REF!=FALSE)</formula>
    </cfRule>
  </conditionalFormatting>
  <conditionalFormatting sqref="E72 H72">
    <cfRule type="expression" dxfId="2840" priority="2901">
      <formula>AND(ISLOGICAL(#REF!),#REF!=FALSE)</formula>
    </cfRule>
  </conditionalFormatting>
  <conditionalFormatting sqref="E72 H72">
    <cfRule type="expression" dxfId="2839" priority="2900">
      <formula>AND(ISLOGICAL(#REF!),#REF!=FALSE)</formula>
    </cfRule>
  </conditionalFormatting>
  <conditionalFormatting sqref="E72 H72">
    <cfRule type="expression" dxfId="2838" priority="2899">
      <formula>AND(ISLOGICAL(#REF!),#REF!=FALSE)</formula>
    </cfRule>
  </conditionalFormatting>
  <conditionalFormatting sqref="E72">
    <cfRule type="expression" dxfId="2837" priority="2898">
      <formula>AND(ISLOGICAL(#REF!),#REF!=FALSE)</formula>
    </cfRule>
  </conditionalFormatting>
  <conditionalFormatting sqref="E72">
    <cfRule type="expression" dxfId="2836" priority="2897">
      <formula>AND(ISLOGICAL(#REF!),#REF!=FALSE)</formula>
    </cfRule>
  </conditionalFormatting>
  <conditionalFormatting sqref="E72 H72">
    <cfRule type="expression" dxfId="2835" priority="2896">
      <formula>AND(ISLOGICAL(#REF!),#REF!=FALSE)</formula>
    </cfRule>
  </conditionalFormatting>
  <conditionalFormatting sqref="H72">
    <cfRule type="expression" dxfId="2834" priority="2895">
      <formula>AND(ISLOGICAL(#REF!),#REF!=FALSE)</formula>
    </cfRule>
  </conditionalFormatting>
  <conditionalFormatting sqref="E72 H72">
    <cfRule type="expression" dxfId="2833" priority="2894">
      <formula>AND(ISLOGICAL(#REF!),#REF!=FALSE)</formula>
    </cfRule>
  </conditionalFormatting>
  <conditionalFormatting sqref="E72 H72">
    <cfRule type="expression" dxfId="2832" priority="2893">
      <formula>AND(ISLOGICAL(#REF!),#REF!=FALSE)</formula>
    </cfRule>
  </conditionalFormatting>
  <conditionalFormatting sqref="E72 H72">
    <cfRule type="expression" dxfId="2831" priority="2892">
      <formula>AND(ISLOGICAL(#REF!),#REF!=FALSE)</formula>
    </cfRule>
  </conditionalFormatting>
  <conditionalFormatting sqref="E72 H72">
    <cfRule type="expression" dxfId="2830" priority="2891">
      <formula>AND(ISLOGICAL(#REF!),#REF!=FALSE)</formula>
    </cfRule>
  </conditionalFormatting>
  <conditionalFormatting sqref="E72 H72">
    <cfRule type="expression" dxfId="2829" priority="2890">
      <formula>AND(ISLOGICAL(#REF!),#REF!=FALSE)</formula>
    </cfRule>
  </conditionalFormatting>
  <conditionalFormatting sqref="E72 H72">
    <cfRule type="expression" dxfId="2828" priority="2889">
      <formula>AND(ISLOGICAL(#REF!),#REF!=FALSE)</formula>
    </cfRule>
  </conditionalFormatting>
  <conditionalFormatting sqref="H72">
    <cfRule type="expression" dxfId="2827" priority="2888">
      <formula>AND(ISLOGICAL(#REF!),#REF!=FALSE)</formula>
    </cfRule>
  </conditionalFormatting>
  <conditionalFormatting sqref="E72 H72">
    <cfRule type="expression" dxfId="2826" priority="2887">
      <formula>AND(ISLOGICAL(#REF!),#REF!=FALSE)</formula>
    </cfRule>
  </conditionalFormatting>
  <conditionalFormatting sqref="E72 H72">
    <cfRule type="expression" dxfId="2825" priority="2886">
      <formula>AND(ISLOGICAL(#REF!),#REF!=FALSE)</formula>
    </cfRule>
  </conditionalFormatting>
  <conditionalFormatting sqref="E72 H72">
    <cfRule type="expression" dxfId="2824" priority="2885">
      <formula>AND(ISLOGICAL(#REF!),#REF!=FALSE)</formula>
    </cfRule>
  </conditionalFormatting>
  <conditionalFormatting sqref="E72 H72">
    <cfRule type="expression" dxfId="2823" priority="2884">
      <formula>AND(ISLOGICAL(#REF!),#REF!=FALSE)</formula>
    </cfRule>
  </conditionalFormatting>
  <conditionalFormatting sqref="E72 H72">
    <cfRule type="expression" dxfId="2822" priority="2883">
      <formula>AND(ISLOGICAL(#REF!),#REF!=FALSE)</formula>
    </cfRule>
  </conditionalFormatting>
  <conditionalFormatting sqref="E72 H72">
    <cfRule type="expression" dxfId="2821" priority="2882">
      <formula>AND(ISLOGICAL(#REF!),#REF!=FALSE)</formula>
    </cfRule>
  </conditionalFormatting>
  <conditionalFormatting sqref="H72">
    <cfRule type="expression" dxfId="2820" priority="2881">
      <formula>AND(ISLOGICAL(#REF!),#REF!=FALSE)</formula>
    </cfRule>
  </conditionalFormatting>
  <conditionalFormatting sqref="E72 H72">
    <cfRule type="expression" dxfId="2819" priority="2880">
      <formula>AND(ISLOGICAL(#REF!),#REF!=FALSE)</formula>
    </cfRule>
  </conditionalFormatting>
  <conditionalFormatting sqref="E72 H72">
    <cfRule type="expression" dxfId="2818" priority="2879">
      <formula>AND(ISLOGICAL(#REF!),#REF!=FALSE)</formula>
    </cfRule>
  </conditionalFormatting>
  <conditionalFormatting sqref="E72 H72">
    <cfRule type="expression" dxfId="2817" priority="2878">
      <formula>AND(ISLOGICAL(#REF!),#REF!=FALSE)</formula>
    </cfRule>
  </conditionalFormatting>
  <conditionalFormatting sqref="E72 H72">
    <cfRule type="expression" dxfId="2816" priority="2877">
      <formula>AND(ISLOGICAL(#REF!),#REF!=FALSE)</formula>
    </cfRule>
  </conditionalFormatting>
  <conditionalFormatting sqref="E72 H72">
    <cfRule type="expression" dxfId="2815" priority="2876">
      <formula>AND(ISLOGICAL(#REF!),#REF!=FALSE)</formula>
    </cfRule>
  </conditionalFormatting>
  <conditionalFormatting sqref="E72 H72">
    <cfRule type="expression" dxfId="2814" priority="2875">
      <formula>AND(ISLOGICAL(#REF!),#REF!=FALSE)</formula>
    </cfRule>
  </conditionalFormatting>
  <conditionalFormatting sqref="H72">
    <cfRule type="expression" dxfId="2813" priority="2874">
      <formula>AND(ISLOGICAL(#REF!),#REF!=FALSE)</formula>
    </cfRule>
  </conditionalFormatting>
  <conditionalFormatting sqref="E72 H72">
    <cfRule type="expression" dxfId="2812" priority="2873">
      <formula>AND(ISLOGICAL(#REF!),#REF!=FALSE)</formula>
    </cfRule>
  </conditionalFormatting>
  <conditionalFormatting sqref="E72 H72">
    <cfRule type="expression" dxfId="2811" priority="2872">
      <formula>AND(ISLOGICAL(#REF!),#REF!=FALSE)</formula>
    </cfRule>
  </conditionalFormatting>
  <conditionalFormatting sqref="E72 H72">
    <cfRule type="expression" dxfId="2810" priority="2871">
      <formula>AND(ISLOGICAL(#REF!),#REF!=FALSE)</formula>
    </cfRule>
  </conditionalFormatting>
  <conditionalFormatting sqref="E72 H72">
    <cfRule type="expression" dxfId="2809" priority="2870">
      <formula>AND(ISLOGICAL(#REF!),#REF!=FALSE)</formula>
    </cfRule>
  </conditionalFormatting>
  <conditionalFormatting sqref="E72 H72">
    <cfRule type="expression" dxfId="2808" priority="2869">
      <formula>AND(ISLOGICAL(#REF!),#REF!=FALSE)</formula>
    </cfRule>
  </conditionalFormatting>
  <conditionalFormatting sqref="H72">
    <cfRule type="expression" dxfId="2807" priority="2868">
      <formula>AND(ISLOGICAL(#REF!),#REF!=FALSE)</formula>
    </cfRule>
  </conditionalFormatting>
  <conditionalFormatting sqref="H72">
    <cfRule type="expression" dxfId="2806" priority="2867">
      <formula>AND(ISLOGICAL(#REF!),#REF!=FALSE)</formula>
    </cfRule>
  </conditionalFormatting>
  <conditionalFormatting sqref="E73 H73">
    <cfRule type="expression" dxfId="2805" priority="2582">
      <formula>AND(ISLOGICAL(#REF!),#REF!=FALSE)</formula>
    </cfRule>
  </conditionalFormatting>
  <conditionalFormatting sqref="H73">
    <cfRule type="expression" dxfId="2804" priority="2581">
      <formula>AND(ISLOGICAL(#REF!),#REF!=FALSE)</formula>
    </cfRule>
  </conditionalFormatting>
  <conditionalFormatting sqref="E73 H73">
    <cfRule type="expression" dxfId="2803" priority="2580">
      <formula>AND(ISLOGICAL(#REF!),#REF!=FALSE)</formula>
    </cfRule>
  </conditionalFormatting>
  <conditionalFormatting sqref="E73 H73">
    <cfRule type="expression" dxfId="2802" priority="2579">
      <formula>AND(ISLOGICAL(#REF!),#REF!=FALSE)</formula>
    </cfRule>
  </conditionalFormatting>
  <conditionalFormatting sqref="E73 H73">
    <cfRule type="expression" dxfId="2801" priority="2578">
      <formula>AND(ISLOGICAL(#REF!),#REF!=FALSE)</formula>
    </cfRule>
  </conditionalFormatting>
  <conditionalFormatting sqref="E73 H73">
    <cfRule type="expression" dxfId="2800" priority="2577">
      <formula>AND(ISLOGICAL(#REF!),#REF!=FALSE)</formula>
    </cfRule>
  </conditionalFormatting>
  <conditionalFormatting sqref="E73 H73">
    <cfRule type="expression" dxfId="2799" priority="2576">
      <formula>AND(ISLOGICAL(#REF!),#REF!=FALSE)</formula>
    </cfRule>
  </conditionalFormatting>
  <conditionalFormatting sqref="E73 H73">
    <cfRule type="expression" dxfId="2798" priority="2575">
      <formula>AND(ISLOGICAL(#REF!),#REF!=FALSE)</formula>
    </cfRule>
  </conditionalFormatting>
  <conditionalFormatting sqref="H73">
    <cfRule type="expression" dxfId="2797" priority="2574">
      <formula>AND(ISLOGICAL(#REF!),#REF!=FALSE)</formula>
    </cfRule>
  </conditionalFormatting>
  <conditionalFormatting sqref="E73 H73">
    <cfRule type="expression" dxfId="2796" priority="2573">
      <formula>AND(ISLOGICAL(#REF!),#REF!=FALSE)</formula>
    </cfRule>
  </conditionalFormatting>
  <conditionalFormatting sqref="E73 H73">
    <cfRule type="expression" dxfId="2795" priority="2572">
      <formula>AND(ISLOGICAL(#REF!),#REF!=FALSE)</formula>
    </cfRule>
  </conditionalFormatting>
  <conditionalFormatting sqref="E73 H73">
    <cfRule type="expression" dxfId="2794" priority="2571">
      <formula>AND(ISLOGICAL(#REF!),#REF!=FALSE)</formula>
    </cfRule>
  </conditionalFormatting>
  <conditionalFormatting sqref="E73 H73">
    <cfRule type="expression" dxfId="2793" priority="2570">
      <formula>AND(ISLOGICAL(#REF!),#REF!=FALSE)</formula>
    </cfRule>
  </conditionalFormatting>
  <conditionalFormatting sqref="E73 H73">
    <cfRule type="expression" dxfId="2792" priority="2569">
      <formula>AND(ISLOGICAL(#REF!),#REF!=FALSE)</formula>
    </cfRule>
  </conditionalFormatting>
  <conditionalFormatting sqref="H68 E68">
    <cfRule type="expression" dxfId="2791" priority="2866">
      <formula>AND(ISLOGICAL(#REF!),#REF!=FALSE)</formula>
    </cfRule>
  </conditionalFormatting>
  <conditionalFormatting sqref="H68">
    <cfRule type="expression" dxfId="2790" priority="2865">
      <formula>AND(ISLOGICAL(#REF!),#REF!=FALSE)</formula>
    </cfRule>
  </conditionalFormatting>
  <conditionalFormatting sqref="H68 E68">
    <cfRule type="expression" dxfId="2789" priority="2864">
      <formula>AND(ISLOGICAL(#REF!),#REF!=FALSE)</formula>
    </cfRule>
  </conditionalFormatting>
  <conditionalFormatting sqref="E68 H68">
    <cfRule type="expression" dxfId="2788" priority="2863">
      <formula>AND(ISLOGICAL(#REF!),#REF!=FALSE)</formula>
    </cfRule>
  </conditionalFormatting>
  <conditionalFormatting sqref="H68 E68">
    <cfRule type="expression" dxfId="2787" priority="2862">
      <formula>AND(ISLOGICAL(#REF!),#REF!=FALSE)</formula>
    </cfRule>
  </conditionalFormatting>
  <conditionalFormatting sqref="H68 E68">
    <cfRule type="expression" dxfId="2786" priority="2861">
      <formula>AND(ISLOGICAL(#REF!),#REF!=FALSE)</formula>
    </cfRule>
  </conditionalFormatting>
  <conditionalFormatting sqref="H68 E68">
    <cfRule type="expression" dxfId="2785" priority="2860">
      <formula>AND(ISLOGICAL(#REF!),#REF!=FALSE)</formula>
    </cfRule>
  </conditionalFormatting>
  <conditionalFormatting sqref="E69 H69">
    <cfRule type="expression" dxfId="2784" priority="2859">
      <formula>AND(ISLOGICAL(#REF!),#REF!=FALSE)</formula>
    </cfRule>
  </conditionalFormatting>
  <conditionalFormatting sqref="E69 H69">
    <cfRule type="expression" dxfId="2783" priority="2858">
      <formula>AND(ISLOGICAL(#REF!),#REF!=FALSE)</formula>
    </cfRule>
  </conditionalFormatting>
  <conditionalFormatting sqref="E69 H69">
    <cfRule type="expression" dxfId="2782" priority="2857">
      <formula>AND(ISLOGICAL(#REF!),#REF!=FALSE)</formula>
    </cfRule>
  </conditionalFormatting>
  <conditionalFormatting sqref="E69 H69">
    <cfRule type="expression" dxfId="2781" priority="2856">
      <formula>AND(ISLOGICAL(#REF!),#REF!=FALSE)</formula>
    </cfRule>
  </conditionalFormatting>
  <conditionalFormatting sqref="E69 H69">
    <cfRule type="expression" dxfId="2780" priority="2855">
      <formula>AND(ISLOGICAL(#REF!),#REF!=FALSE)</formula>
    </cfRule>
  </conditionalFormatting>
  <conditionalFormatting sqref="E69 H69">
    <cfRule type="expression" dxfId="2779" priority="2854">
      <formula>AND(ISLOGICAL(#REF!),#REF!=FALSE)</formula>
    </cfRule>
  </conditionalFormatting>
  <conditionalFormatting sqref="E69 H69">
    <cfRule type="expression" dxfId="2778" priority="2853">
      <formula>AND(ISLOGICAL(#REF!),#REF!=FALSE)</formula>
    </cfRule>
  </conditionalFormatting>
  <conditionalFormatting sqref="E69 H69">
    <cfRule type="expression" dxfId="2777" priority="2852">
      <formula>AND(ISLOGICAL(#REF!),#REF!=FALSE)</formula>
    </cfRule>
  </conditionalFormatting>
  <conditionalFormatting sqref="E69 H69">
    <cfRule type="expression" dxfId="2776" priority="2851">
      <formula>AND(ISLOGICAL(#REF!),#REF!=FALSE)</formula>
    </cfRule>
  </conditionalFormatting>
  <conditionalFormatting sqref="H69 E69">
    <cfRule type="expression" dxfId="2775" priority="2850">
      <formula>AND(ISLOGICAL(#REF!),#REF!=FALSE)</formula>
    </cfRule>
  </conditionalFormatting>
  <conditionalFormatting sqref="E69 H69">
    <cfRule type="expression" dxfId="2774" priority="2849">
      <formula>AND(ISLOGICAL(#REF!),#REF!=FALSE)</formula>
    </cfRule>
  </conditionalFormatting>
  <conditionalFormatting sqref="E69 H69">
    <cfRule type="expression" dxfId="2773" priority="2848">
      <formula>AND(ISLOGICAL(#REF!),#REF!=FALSE)</formula>
    </cfRule>
  </conditionalFormatting>
  <conditionalFormatting sqref="E69 H69">
    <cfRule type="expression" dxfId="2772" priority="2847">
      <formula>AND(ISLOGICAL(#REF!),#REF!=FALSE)</formula>
    </cfRule>
  </conditionalFormatting>
  <conditionalFormatting sqref="E69 H69">
    <cfRule type="expression" dxfId="2771" priority="2846">
      <formula>AND(ISLOGICAL(#REF!),#REF!=FALSE)</formula>
    </cfRule>
  </conditionalFormatting>
  <conditionalFormatting sqref="E69 H69">
    <cfRule type="expression" dxfId="2770" priority="2845">
      <formula>AND(ISLOGICAL(#REF!),#REF!=FALSE)</formula>
    </cfRule>
  </conditionalFormatting>
  <conditionalFormatting sqref="E69 H69">
    <cfRule type="expression" dxfId="2769" priority="2844">
      <formula>AND(ISLOGICAL(#REF!),#REF!=FALSE)</formula>
    </cfRule>
  </conditionalFormatting>
  <conditionalFormatting sqref="E69 H69">
    <cfRule type="expression" dxfId="2768" priority="2843">
      <formula>AND(ISLOGICAL(#REF!),#REF!=FALSE)</formula>
    </cfRule>
  </conditionalFormatting>
  <conditionalFormatting sqref="E69 H69">
    <cfRule type="expression" dxfId="2767" priority="2842">
      <formula>AND(ISLOGICAL(#REF!),#REF!=FALSE)</formula>
    </cfRule>
  </conditionalFormatting>
  <conditionalFormatting sqref="E64 H64">
    <cfRule type="expression" dxfId="2766" priority="2841">
      <formula>AND(ISLOGICAL(#REF!),#REF!=FALSE)</formula>
    </cfRule>
  </conditionalFormatting>
  <conditionalFormatting sqref="H64">
    <cfRule type="expression" dxfId="2765" priority="2840">
      <formula>AND(ISLOGICAL(#REF!),#REF!=FALSE)</formula>
    </cfRule>
  </conditionalFormatting>
  <conditionalFormatting sqref="E64 H64">
    <cfRule type="expression" dxfId="2764" priority="2839">
      <formula>AND(ISLOGICAL(#REF!),#REF!=FALSE)</formula>
    </cfRule>
  </conditionalFormatting>
  <conditionalFormatting sqref="E64 H64">
    <cfRule type="expression" dxfId="2763" priority="2838">
      <formula>AND(ISLOGICAL(#REF!),#REF!=FALSE)</formula>
    </cfRule>
  </conditionalFormatting>
  <conditionalFormatting sqref="E64 H64">
    <cfRule type="expression" dxfId="2762" priority="2837">
      <formula>AND(ISLOGICAL(#REF!),#REF!=FALSE)</formula>
    </cfRule>
  </conditionalFormatting>
  <conditionalFormatting sqref="E64 H64">
    <cfRule type="expression" dxfId="2761" priority="2836">
      <formula>AND(ISLOGICAL(#REF!),#REF!=FALSE)</formula>
    </cfRule>
  </conditionalFormatting>
  <conditionalFormatting sqref="E64 H64">
    <cfRule type="expression" dxfId="2760" priority="2835">
      <formula>AND(ISLOGICAL(#REF!),#REF!=FALSE)</formula>
    </cfRule>
  </conditionalFormatting>
  <conditionalFormatting sqref="E64 H64">
    <cfRule type="expression" dxfId="2759" priority="2834">
      <formula>AND(ISLOGICAL(#REF!),#REF!=FALSE)</formula>
    </cfRule>
  </conditionalFormatting>
  <conditionalFormatting sqref="H64">
    <cfRule type="expression" dxfId="2758" priority="2833">
      <formula>AND(ISLOGICAL(#REF!),#REF!=FALSE)</formula>
    </cfRule>
  </conditionalFormatting>
  <conditionalFormatting sqref="E64 H64">
    <cfRule type="expression" dxfId="2757" priority="2832">
      <formula>AND(ISLOGICAL(#REF!),#REF!=FALSE)</formula>
    </cfRule>
  </conditionalFormatting>
  <conditionalFormatting sqref="E64 H64">
    <cfRule type="expression" dxfId="2756" priority="2831">
      <formula>AND(ISLOGICAL(#REF!),#REF!=FALSE)</formula>
    </cfRule>
  </conditionalFormatting>
  <conditionalFormatting sqref="E64 H64">
    <cfRule type="expression" dxfId="2755" priority="2830">
      <formula>AND(ISLOGICAL(#REF!),#REF!=FALSE)</formula>
    </cfRule>
  </conditionalFormatting>
  <conditionalFormatting sqref="E64 H64">
    <cfRule type="expression" dxfId="2754" priority="2829">
      <formula>AND(ISLOGICAL(#REF!),#REF!=FALSE)</formula>
    </cfRule>
  </conditionalFormatting>
  <conditionalFormatting sqref="E64 H64">
    <cfRule type="expression" dxfId="2753" priority="2828">
      <formula>AND(ISLOGICAL(#REF!),#REF!=FALSE)</formula>
    </cfRule>
  </conditionalFormatting>
  <conditionalFormatting sqref="E65 H65">
    <cfRule type="expression" dxfId="2752" priority="2827">
      <formula>AND(ISLOGICAL(#REF!),#REF!=FALSE)</formula>
    </cfRule>
  </conditionalFormatting>
  <conditionalFormatting sqref="H65">
    <cfRule type="expression" dxfId="2751" priority="2826">
      <formula>AND(ISLOGICAL(#REF!),#REF!=FALSE)</formula>
    </cfRule>
  </conditionalFormatting>
  <conditionalFormatting sqref="E65 H65">
    <cfRule type="expression" dxfId="2750" priority="2825">
      <formula>AND(ISLOGICAL(#REF!),#REF!=FALSE)</formula>
    </cfRule>
  </conditionalFormatting>
  <conditionalFormatting sqref="E65 H65">
    <cfRule type="expression" dxfId="2749" priority="2824">
      <formula>AND(ISLOGICAL(#REF!),#REF!=FALSE)</formula>
    </cfRule>
  </conditionalFormatting>
  <conditionalFormatting sqref="E65 H65">
    <cfRule type="expression" dxfId="2748" priority="2823">
      <formula>AND(ISLOGICAL(#REF!),#REF!=FALSE)</formula>
    </cfRule>
  </conditionalFormatting>
  <conditionalFormatting sqref="E65 H65">
    <cfRule type="expression" dxfId="2747" priority="2822">
      <formula>AND(ISLOGICAL(#REF!),#REF!=FALSE)</formula>
    </cfRule>
  </conditionalFormatting>
  <conditionalFormatting sqref="E65 H65">
    <cfRule type="expression" dxfId="2746" priority="2821">
      <formula>AND(ISLOGICAL(#REF!),#REF!=FALSE)</formula>
    </cfRule>
  </conditionalFormatting>
  <conditionalFormatting sqref="E65 H65">
    <cfRule type="expression" dxfId="2745" priority="2820">
      <formula>AND(ISLOGICAL(#REF!),#REF!=FALSE)</formula>
    </cfRule>
  </conditionalFormatting>
  <conditionalFormatting sqref="H65">
    <cfRule type="expression" dxfId="2744" priority="2819">
      <formula>AND(ISLOGICAL(#REF!),#REF!=FALSE)</formula>
    </cfRule>
  </conditionalFormatting>
  <conditionalFormatting sqref="E65 H65">
    <cfRule type="expression" dxfId="2743" priority="2818">
      <formula>AND(ISLOGICAL(#REF!),#REF!=FALSE)</formula>
    </cfRule>
  </conditionalFormatting>
  <conditionalFormatting sqref="E65 H65">
    <cfRule type="expression" dxfId="2742" priority="2817">
      <formula>AND(ISLOGICAL(#REF!),#REF!=FALSE)</formula>
    </cfRule>
  </conditionalFormatting>
  <conditionalFormatting sqref="E65 H65">
    <cfRule type="expression" dxfId="2741" priority="2816">
      <formula>AND(ISLOGICAL(#REF!),#REF!=FALSE)</formula>
    </cfRule>
  </conditionalFormatting>
  <conditionalFormatting sqref="E65 H65">
    <cfRule type="expression" dxfId="2740" priority="2815">
      <formula>AND(ISLOGICAL(#REF!),#REF!=FALSE)</formula>
    </cfRule>
  </conditionalFormatting>
  <conditionalFormatting sqref="E65 H65">
    <cfRule type="expression" dxfId="2739" priority="2814">
      <formula>AND(ISLOGICAL(#REF!),#REF!=FALSE)</formula>
    </cfRule>
  </conditionalFormatting>
  <conditionalFormatting sqref="E64 H64">
    <cfRule type="expression" dxfId="2738" priority="2809">
      <formula>AND(ISLOGICAL(#REF!),#REF!=FALSE)</formula>
    </cfRule>
  </conditionalFormatting>
  <conditionalFormatting sqref="E64 H64">
    <cfRule type="expression" dxfId="2737" priority="2808">
      <formula>AND(ISLOGICAL(#REF!),#REF!=FALSE)</formula>
    </cfRule>
  </conditionalFormatting>
  <conditionalFormatting sqref="E64 H64">
    <cfRule type="expression" dxfId="2736" priority="2807">
      <formula>AND(ISLOGICAL(#REF!),#REF!=FALSE)</formula>
    </cfRule>
  </conditionalFormatting>
  <conditionalFormatting sqref="E65 H65">
    <cfRule type="expression" dxfId="2735" priority="2806">
      <formula>AND(ISLOGICAL(#REF!),#REF!=FALSE)</formula>
    </cfRule>
  </conditionalFormatting>
  <conditionalFormatting sqref="H65">
    <cfRule type="expression" dxfId="2734" priority="2805">
      <formula>AND(ISLOGICAL(#REF!),#REF!=FALSE)</formula>
    </cfRule>
  </conditionalFormatting>
  <conditionalFormatting sqref="E65 H65">
    <cfRule type="expression" dxfId="2733" priority="2804">
      <formula>AND(ISLOGICAL(#REF!),#REF!=FALSE)</formula>
    </cfRule>
  </conditionalFormatting>
  <conditionalFormatting sqref="H65 E65">
    <cfRule type="expression" dxfId="2732" priority="2803">
      <formula>AND(ISLOGICAL(#REF!),#REF!=FALSE)</formula>
    </cfRule>
  </conditionalFormatting>
  <conditionalFormatting sqref="E64 H64">
    <cfRule type="expression" dxfId="2731" priority="2813">
      <formula>AND(ISLOGICAL(#REF!),#REF!=FALSE)</formula>
    </cfRule>
  </conditionalFormatting>
  <conditionalFormatting sqref="H64">
    <cfRule type="expression" dxfId="2730" priority="2812">
      <formula>AND(ISLOGICAL(#REF!),#REF!=FALSE)</formula>
    </cfRule>
  </conditionalFormatting>
  <conditionalFormatting sqref="E64 H64">
    <cfRule type="expression" dxfId="2729" priority="2811">
      <formula>AND(ISLOGICAL(#REF!),#REF!=FALSE)</formula>
    </cfRule>
  </conditionalFormatting>
  <conditionalFormatting sqref="H64 E64">
    <cfRule type="expression" dxfId="2728" priority="2810">
      <formula>AND(ISLOGICAL(#REF!),#REF!=FALSE)</formula>
    </cfRule>
  </conditionalFormatting>
  <conditionalFormatting sqref="E65 H65">
    <cfRule type="expression" dxfId="2727" priority="2802">
      <formula>AND(ISLOGICAL(#REF!),#REF!=FALSE)</formula>
    </cfRule>
  </conditionalFormatting>
  <conditionalFormatting sqref="E65 H65">
    <cfRule type="expression" dxfId="2726" priority="2801">
      <formula>AND(ISLOGICAL(#REF!),#REF!=FALSE)</formula>
    </cfRule>
  </conditionalFormatting>
  <conditionalFormatting sqref="E65 H65">
    <cfRule type="expression" dxfId="2725" priority="2800">
      <formula>AND(ISLOGICAL(#REF!),#REF!=FALSE)</formula>
    </cfRule>
  </conditionalFormatting>
  <conditionalFormatting sqref="E64 H64">
    <cfRule type="expression" dxfId="2724" priority="2799">
      <formula>AND(ISLOGICAL(#REF!),#REF!=FALSE)</formula>
    </cfRule>
  </conditionalFormatting>
  <conditionalFormatting sqref="H64">
    <cfRule type="expression" dxfId="2723" priority="2798">
      <formula>AND(ISLOGICAL(#REF!),#REF!=FALSE)</formula>
    </cfRule>
  </conditionalFormatting>
  <conditionalFormatting sqref="E64 H64">
    <cfRule type="expression" dxfId="2722" priority="2797">
      <formula>AND(ISLOGICAL(#REF!),#REF!=FALSE)</formula>
    </cfRule>
  </conditionalFormatting>
  <conditionalFormatting sqref="H64 E64">
    <cfRule type="expression" dxfId="2721" priority="2796">
      <formula>AND(ISLOGICAL(#REF!),#REF!=FALSE)</formula>
    </cfRule>
  </conditionalFormatting>
  <conditionalFormatting sqref="E64 H64">
    <cfRule type="expression" dxfId="2720" priority="2795">
      <formula>AND(ISLOGICAL(#REF!),#REF!=FALSE)</formula>
    </cfRule>
  </conditionalFormatting>
  <conditionalFormatting sqref="E64 H64">
    <cfRule type="expression" dxfId="2719" priority="2794">
      <formula>AND(ISLOGICAL(#REF!),#REF!=FALSE)</formula>
    </cfRule>
  </conditionalFormatting>
  <conditionalFormatting sqref="E64 H64">
    <cfRule type="expression" dxfId="2718" priority="2793">
      <formula>AND(ISLOGICAL(#REF!),#REF!=FALSE)</formula>
    </cfRule>
  </conditionalFormatting>
  <conditionalFormatting sqref="H65 E65">
    <cfRule type="expression" dxfId="2717" priority="2792">
      <formula>AND(ISLOGICAL(#REF!),#REF!=FALSE)</formula>
    </cfRule>
  </conditionalFormatting>
  <conditionalFormatting sqref="H65">
    <cfRule type="expression" dxfId="2716" priority="2791">
      <formula>AND(ISLOGICAL(#REF!),#REF!=FALSE)</formula>
    </cfRule>
  </conditionalFormatting>
  <conditionalFormatting sqref="H65 E65">
    <cfRule type="expression" dxfId="2715" priority="2790">
      <formula>AND(ISLOGICAL(#REF!),#REF!=FALSE)</formula>
    </cfRule>
  </conditionalFormatting>
  <conditionalFormatting sqref="E65 H65">
    <cfRule type="expression" dxfId="2714" priority="2789">
      <formula>AND(ISLOGICAL(#REF!),#REF!=FALSE)</formula>
    </cfRule>
  </conditionalFormatting>
  <conditionalFormatting sqref="H65 E65">
    <cfRule type="expression" dxfId="2713" priority="2788">
      <formula>AND(ISLOGICAL(#REF!),#REF!=FALSE)</formula>
    </cfRule>
  </conditionalFormatting>
  <conditionalFormatting sqref="H65 E65">
    <cfRule type="expression" dxfId="2712" priority="2787">
      <formula>AND(ISLOGICAL(#REF!),#REF!=FALSE)</formula>
    </cfRule>
  </conditionalFormatting>
  <conditionalFormatting sqref="H65 E65">
    <cfRule type="expression" dxfId="2711" priority="2786">
      <formula>AND(ISLOGICAL(#REF!),#REF!=FALSE)</formula>
    </cfRule>
  </conditionalFormatting>
  <conditionalFormatting sqref="D67">
    <cfRule type="expression" dxfId="2710" priority="2785">
      <formula>AND(ISLOGICAL(#REF!),#REF!=FALSE)</formula>
    </cfRule>
  </conditionalFormatting>
  <conditionalFormatting sqref="E67">
    <cfRule type="expression" dxfId="2709" priority="2784">
      <formula>AND(ISLOGICAL(#REF!),#REF!=FALSE)</formula>
    </cfRule>
  </conditionalFormatting>
  <conditionalFormatting sqref="E67">
    <cfRule type="expression" dxfId="2708" priority="2783">
      <formula>AND(ISLOGICAL(#REF!),#REF!=FALSE)</formula>
    </cfRule>
  </conditionalFormatting>
  <conditionalFormatting sqref="E67 H67">
    <cfRule type="expression" dxfId="2707" priority="2782">
      <formula>AND(ISLOGICAL(#REF!),#REF!=FALSE)</formula>
    </cfRule>
  </conditionalFormatting>
  <conditionalFormatting sqref="H67">
    <cfRule type="expression" dxfId="2706" priority="2781">
      <formula>AND(ISLOGICAL(#REF!),#REF!=FALSE)</formula>
    </cfRule>
  </conditionalFormatting>
  <conditionalFormatting sqref="E67 H67">
    <cfRule type="expression" dxfId="2705" priority="2780">
      <formula>AND(ISLOGICAL(#REF!),#REF!=FALSE)</formula>
    </cfRule>
  </conditionalFormatting>
  <conditionalFormatting sqref="E67 H67">
    <cfRule type="expression" dxfId="2704" priority="2779">
      <formula>AND(ISLOGICAL(#REF!),#REF!=FALSE)</formula>
    </cfRule>
  </conditionalFormatting>
  <conditionalFormatting sqref="E67 H67">
    <cfRule type="expression" dxfId="2703" priority="2778">
      <formula>AND(ISLOGICAL(#REF!),#REF!=FALSE)</formula>
    </cfRule>
  </conditionalFormatting>
  <conditionalFormatting sqref="E67 H67">
    <cfRule type="expression" dxfId="2702" priority="2777">
      <formula>AND(ISLOGICAL(#REF!),#REF!=FALSE)</formula>
    </cfRule>
  </conditionalFormatting>
  <conditionalFormatting sqref="E67 H67">
    <cfRule type="expression" dxfId="2701" priority="2776">
      <formula>AND(ISLOGICAL(#REF!),#REF!=FALSE)</formula>
    </cfRule>
  </conditionalFormatting>
  <conditionalFormatting sqref="E67 H67">
    <cfRule type="expression" dxfId="2700" priority="2775">
      <formula>AND(ISLOGICAL(#REF!),#REF!=FALSE)</formula>
    </cfRule>
  </conditionalFormatting>
  <conditionalFormatting sqref="H67">
    <cfRule type="expression" dxfId="2699" priority="2774">
      <formula>AND(ISLOGICAL(#REF!),#REF!=FALSE)</formula>
    </cfRule>
  </conditionalFormatting>
  <conditionalFormatting sqref="E67 H67">
    <cfRule type="expression" dxfId="2698" priority="2773">
      <formula>AND(ISLOGICAL(#REF!),#REF!=FALSE)</formula>
    </cfRule>
  </conditionalFormatting>
  <conditionalFormatting sqref="E67 H67">
    <cfRule type="expression" dxfId="2697" priority="2772">
      <formula>AND(ISLOGICAL(#REF!),#REF!=FALSE)</formula>
    </cfRule>
  </conditionalFormatting>
  <conditionalFormatting sqref="E67 H67">
    <cfRule type="expression" dxfId="2696" priority="2771">
      <formula>AND(ISLOGICAL(#REF!),#REF!=FALSE)</formula>
    </cfRule>
  </conditionalFormatting>
  <conditionalFormatting sqref="E67 H67">
    <cfRule type="expression" dxfId="2695" priority="2770">
      <formula>AND(ISLOGICAL(#REF!),#REF!=FALSE)</formula>
    </cfRule>
  </conditionalFormatting>
  <conditionalFormatting sqref="E67 H67">
    <cfRule type="expression" dxfId="2694" priority="2769">
      <formula>AND(ISLOGICAL(#REF!),#REF!=FALSE)</formula>
    </cfRule>
  </conditionalFormatting>
  <conditionalFormatting sqref="E67 H67">
    <cfRule type="expression" dxfId="2693" priority="2768">
      <formula>AND(ISLOGICAL(#REF!),#REF!=FALSE)</formula>
    </cfRule>
  </conditionalFormatting>
  <conditionalFormatting sqref="H67">
    <cfRule type="expression" dxfId="2692" priority="2767">
      <formula>AND(ISLOGICAL(#REF!),#REF!=FALSE)</formula>
    </cfRule>
  </conditionalFormatting>
  <conditionalFormatting sqref="E67 H67">
    <cfRule type="expression" dxfId="2691" priority="2766">
      <formula>AND(ISLOGICAL(#REF!),#REF!=FALSE)</formula>
    </cfRule>
  </conditionalFormatting>
  <conditionalFormatting sqref="E67 H67">
    <cfRule type="expression" dxfId="2690" priority="2765">
      <formula>AND(ISLOGICAL(#REF!),#REF!=FALSE)</formula>
    </cfRule>
  </conditionalFormatting>
  <conditionalFormatting sqref="E67 H67">
    <cfRule type="expression" dxfId="2689" priority="2764">
      <formula>AND(ISLOGICAL(#REF!),#REF!=FALSE)</formula>
    </cfRule>
  </conditionalFormatting>
  <conditionalFormatting sqref="E67 H67">
    <cfRule type="expression" dxfId="2688" priority="2763">
      <formula>AND(ISLOGICAL(#REF!),#REF!=FALSE)</formula>
    </cfRule>
  </conditionalFormatting>
  <conditionalFormatting sqref="E67 H67">
    <cfRule type="expression" dxfId="2687" priority="2762">
      <formula>AND(ISLOGICAL(#REF!),#REF!=FALSE)</formula>
    </cfRule>
  </conditionalFormatting>
  <conditionalFormatting sqref="E67 H67">
    <cfRule type="expression" dxfId="2686" priority="2761">
      <formula>AND(ISLOGICAL(#REF!),#REF!=FALSE)</formula>
    </cfRule>
  </conditionalFormatting>
  <conditionalFormatting sqref="H67">
    <cfRule type="expression" dxfId="2685" priority="2760">
      <formula>AND(ISLOGICAL(#REF!),#REF!=FALSE)</formula>
    </cfRule>
  </conditionalFormatting>
  <conditionalFormatting sqref="E67 H67">
    <cfRule type="expression" dxfId="2684" priority="2759">
      <formula>AND(ISLOGICAL(#REF!),#REF!=FALSE)</formula>
    </cfRule>
  </conditionalFormatting>
  <conditionalFormatting sqref="E67 H67">
    <cfRule type="expression" dxfId="2683" priority="2758">
      <formula>AND(ISLOGICAL(#REF!),#REF!=FALSE)</formula>
    </cfRule>
  </conditionalFormatting>
  <conditionalFormatting sqref="E67 H67">
    <cfRule type="expression" dxfId="2682" priority="2757">
      <formula>AND(ISLOGICAL(#REF!),#REF!=FALSE)</formula>
    </cfRule>
  </conditionalFormatting>
  <conditionalFormatting sqref="E67 H67">
    <cfRule type="expression" dxfId="2681" priority="2756">
      <formula>AND(ISLOGICAL(#REF!),#REF!=FALSE)</formula>
    </cfRule>
  </conditionalFormatting>
  <conditionalFormatting sqref="E67 H67">
    <cfRule type="expression" dxfId="2680" priority="2755">
      <formula>AND(ISLOGICAL(#REF!),#REF!=FALSE)</formula>
    </cfRule>
  </conditionalFormatting>
  <conditionalFormatting sqref="H67">
    <cfRule type="expression" dxfId="2679" priority="2754">
      <formula>AND(ISLOGICAL(#REF!),#REF!=FALSE)</formula>
    </cfRule>
  </conditionalFormatting>
  <conditionalFormatting sqref="H67">
    <cfRule type="expression" dxfId="2678" priority="2753">
      <formula>AND(ISLOGICAL(#REF!),#REF!=FALSE)</formula>
    </cfRule>
  </conditionalFormatting>
  <conditionalFormatting sqref="E70 H70">
    <cfRule type="expression" dxfId="2677" priority="2752">
      <formula>AND(ISLOGICAL(#REF!),#REF!=FALSE)</formula>
    </cfRule>
  </conditionalFormatting>
  <conditionalFormatting sqref="E70 H70">
    <cfRule type="expression" dxfId="2676" priority="2751">
      <formula>AND(ISLOGICAL(#REF!),#REF!=FALSE)</formula>
    </cfRule>
  </conditionalFormatting>
  <conditionalFormatting sqref="E70 H70">
    <cfRule type="expression" dxfId="2675" priority="2750">
      <formula>AND(ISLOGICAL(#REF!),#REF!=FALSE)</formula>
    </cfRule>
  </conditionalFormatting>
  <conditionalFormatting sqref="E70 H70">
    <cfRule type="expression" dxfId="2674" priority="2749">
      <formula>AND(ISLOGICAL(#REF!),#REF!=FALSE)</formula>
    </cfRule>
  </conditionalFormatting>
  <conditionalFormatting sqref="E70 H70">
    <cfRule type="expression" dxfId="2673" priority="2748">
      <formula>AND(ISLOGICAL(#REF!),#REF!=FALSE)</formula>
    </cfRule>
  </conditionalFormatting>
  <conditionalFormatting sqref="E70 H70">
    <cfRule type="expression" dxfId="2672" priority="2747">
      <formula>AND(ISLOGICAL(#REF!),#REF!=FALSE)</formula>
    </cfRule>
  </conditionalFormatting>
  <conditionalFormatting sqref="E70 H70">
    <cfRule type="expression" dxfId="2671" priority="2746">
      <formula>AND(ISLOGICAL(#REF!),#REF!=FALSE)</formula>
    </cfRule>
  </conditionalFormatting>
  <conditionalFormatting sqref="E70 H70">
    <cfRule type="expression" dxfId="2670" priority="2745">
      <formula>AND(ISLOGICAL(#REF!),#REF!=FALSE)</formula>
    </cfRule>
  </conditionalFormatting>
  <conditionalFormatting sqref="E70 H70">
    <cfRule type="expression" dxfId="2669" priority="2744">
      <formula>AND(ISLOGICAL(#REF!),#REF!=FALSE)</formula>
    </cfRule>
  </conditionalFormatting>
  <conditionalFormatting sqref="H70 E70">
    <cfRule type="expression" dxfId="2668" priority="2743">
      <formula>AND(ISLOGICAL(#REF!),#REF!=FALSE)</formula>
    </cfRule>
  </conditionalFormatting>
  <conditionalFormatting sqref="E70 H70">
    <cfRule type="expression" dxfId="2667" priority="2742">
      <formula>AND(ISLOGICAL(#REF!),#REF!=FALSE)</formula>
    </cfRule>
  </conditionalFormatting>
  <conditionalFormatting sqref="E70 H70">
    <cfRule type="expression" dxfId="2666" priority="2741">
      <formula>AND(ISLOGICAL(#REF!),#REF!=FALSE)</formula>
    </cfRule>
  </conditionalFormatting>
  <conditionalFormatting sqref="E70 H70">
    <cfRule type="expression" dxfId="2665" priority="2740">
      <formula>AND(ISLOGICAL(#REF!),#REF!=FALSE)</formula>
    </cfRule>
  </conditionalFormatting>
  <conditionalFormatting sqref="E70 H70">
    <cfRule type="expression" dxfId="2664" priority="2739">
      <formula>AND(ISLOGICAL(#REF!),#REF!=FALSE)</formula>
    </cfRule>
  </conditionalFormatting>
  <conditionalFormatting sqref="E70 H70">
    <cfRule type="expression" dxfId="2663" priority="2738">
      <formula>AND(ISLOGICAL(#REF!),#REF!=FALSE)</formula>
    </cfRule>
  </conditionalFormatting>
  <conditionalFormatting sqref="E70 H70">
    <cfRule type="expression" dxfId="2662" priority="2737">
      <formula>AND(ISLOGICAL(#REF!),#REF!=FALSE)</formula>
    </cfRule>
  </conditionalFormatting>
  <conditionalFormatting sqref="E70 H70">
    <cfRule type="expression" dxfId="2661" priority="2736">
      <formula>AND(ISLOGICAL(#REF!),#REF!=FALSE)</formula>
    </cfRule>
  </conditionalFormatting>
  <conditionalFormatting sqref="E70 H70">
    <cfRule type="expression" dxfId="2660" priority="2735">
      <formula>AND(ISLOGICAL(#REF!),#REF!=FALSE)</formula>
    </cfRule>
  </conditionalFormatting>
  <conditionalFormatting sqref="E70">
    <cfRule type="expression" dxfId="2659" priority="2734">
      <formula>AND(ISLOGICAL(#REF!),#REF!=FALSE)</formula>
    </cfRule>
  </conditionalFormatting>
  <conditionalFormatting sqref="E70">
    <cfRule type="expression" dxfId="2658" priority="2733">
      <formula>AND(ISLOGICAL(#REF!),#REF!=FALSE)</formula>
    </cfRule>
  </conditionalFormatting>
  <conditionalFormatting sqref="E70 H70">
    <cfRule type="expression" dxfId="2657" priority="2732">
      <formula>AND(ISLOGICAL(#REF!),#REF!=FALSE)</formula>
    </cfRule>
  </conditionalFormatting>
  <conditionalFormatting sqref="H70">
    <cfRule type="expression" dxfId="2656" priority="2731">
      <formula>AND(ISLOGICAL(#REF!),#REF!=FALSE)</formula>
    </cfRule>
  </conditionalFormatting>
  <conditionalFormatting sqref="E70 H70">
    <cfRule type="expression" dxfId="2655" priority="2730">
      <formula>AND(ISLOGICAL(#REF!),#REF!=FALSE)</formula>
    </cfRule>
  </conditionalFormatting>
  <conditionalFormatting sqref="E70 H70">
    <cfRule type="expression" dxfId="2654" priority="2729">
      <formula>AND(ISLOGICAL(#REF!),#REF!=FALSE)</formula>
    </cfRule>
  </conditionalFormatting>
  <conditionalFormatting sqref="E70 H70">
    <cfRule type="expression" dxfId="2653" priority="2728">
      <formula>AND(ISLOGICAL(#REF!),#REF!=FALSE)</formula>
    </cfRule>
  </conditionalFormatting>
  <conditionalFormatting sqref="E70 H70">
    <cfRule type="expression" dxfId="2652" priority="2727">
      <formula>AND(ISLOGICAL(#REF!),#REF!=FALSE)</formula>
    </cfRule>
  </conditionalFormatting>
  <conditionalFormatting sqref="E70 H70">
    <cfRule type="expression" dxfId="2651" priority="2726">
      <formula>AND(ISLOGICAL(#REF!),#REF!=FALSE)</formula>
    </cfRule>
  </conditionalFormatting>
  <conditionalFormatting sqref="E70 H70">
    <cfRule type="expression" dxfId="2650" priority="2725">
      <formula>AND(ISLOGICAL(#REF!),#REF!=FALSE)</formula>
    </cfRule>
  </conditionalFormatting>
  <conditionalFormatting sqref="H70">
    <cfRule type="expression" dxfId="2649" priority="2724">
      <formula>AND(ISLOGICAL(#REF!),#REF!=FALSE)</formula>
    </cfRule>
  </conditionalFormatting>
  <conditionalFormatting sqref="E70 H70">
    <cfRule type="expression" dxfId="2648" priority="2723">
      <formula>AND(ISLOGICAL(#REF!),#REF!=FALSE)</formula>
    </cfRule>
  </conditionalFormatting>
  <conditionalFormatting sqref="E70 H70">
    <cfRule type="expression" dxfId="2647" priority="2722">
      <formula>AND(ISLOGICAL(#REF!),#REF!=FALSE)</formula>
    </cfRule>
  </conditionalFormatting>
  <conditionalFormatting sqref="E70 H70">
    <cfRule type="expression" dxfId="2646" priority="2721">
      <formula>AND(ISLOGICAL(#REF!),#REF!=FALSE)</formula>
    </cfRule>
  </conditionalFormatting>
  <conditionalFormatting sqref="E70 H70">
    <cfRule type="expression" dxfId="2645" priority="2720">
      <formula>AND(ISLOGICAL(#REF!),#REF!=FALSE)</formula>
    </cfRule>
  </conditionalFormatting>
  <conditionalFormatting sqref="E70 H70">
    <cfRule type="expression" dxfId="2644" priority="2719">
      <formula>AND(ISLOGICAL(#REF!),#REF!=FALSE)</formula>
    </cfRule>
  </conditionalFormatting>
  <conditionalFormatting sqref="E70 H70">
    <cfRule type="expression" dxfId="2643" priority="2718">
      <formula>AND(ISLOGICAL(#REF!),#REF!=FALSE)</formula>
    </cfRule>
  </conditionalFormatting>
  <conditionalFormatting sqref="H70">
    <cfRule type="expression" dxfId="2642" priority="2717">
      <formula>AND(ISLOGICAL(#REF!),#REF!=FALSE)</formula>
    </cfRule>
  </conditionalFormatting>
  <conditionalFormatting sqref="E70 H70">
    <cfRule type="expression" dxfId="2641" priority="2716">
      <formula>AND(ISLOGICAL(#REF!),#REF!=FALSE)</formula>
    </cfRule>
  </conditionalFormatting>
  <conditionalFormatting sqref="E70 H70">
    <cfRule type="expression" dxfId="2640" priority="2715">
      <formula>AND(ISLOGICAL(#REF!),#REF!=FALSE)</formula>
    </cfRule>
  </conditionalFormatting>
  <conditionalFormatting sqref="E70 H70">
    <cfRule type="expression" dxfId="2639" priority="2714">
      <formula>AND(ISLOGICAL(#REF!),#REF!=FALSE)</formula>
    </cfRule>
  </conditionalFormatting>
  <conditionalFormatting sqref="E70 H70">
    <cfRule type="expression" dxfId="2638" priority="2713">
      <formula>AND(ISLOGICAL(#REF!),#REF!=FALSE)</formula>
    </cfRule>
  </conditionalFormatting>
  <conditionalFormatting sqref="E70 H70">
    <cfRule type="expression" dxfId="2637" priority="2712">
      <formula>AND(ISLOGICAL(#REF!),#REF!=FALSE)</formula>
    </cfRule>
  </conditionalFormatting>
  <conditionalFormatting sqref="E70 H70">
    <cfRule type="expression" dxfId="2636" priority="2711">
      <formula>AND(ISLOGICAL(#REF!),#REF!=FALSE)</formula>
    </cfRule>
  </conditionalFormatting>
  <conditionalFormatting sqref="H70">
    <cfRule type="expression" dxfId="2635" priority="2710">
      <formula>AND(ISLOGICAL(#REF!),#REF!=FALSE)</formula>
    </cfRule>
  </conditionalFormatting>
  <conditionalFormatting sqref="E70 H70">
    <cfRule type="expression" dxfId="2634" priority="2709">
      <formula>AND(ISLOGICAL(#REF!),#REF!=FALSE)</formula>
    </cfRule>
  </conditionalFormatting>
  <conditionalFormatting sqref="E70 H70">
    <cfRule type="expression" dxfId="2633" priority="2708">
      <formula>AND(ISLOGICAL(#REF!),#REF!=FALSE)</formula>
    </cfRule>
  </conditionalFormatting>
  <conditionalFormatting sqref="E70 H70">
    <cfRule type="expression" dxfId="2632" priority="2707">
      <formula>AND(ISLOGICAL(#REF!),#REF!=FALSE)</formula>
    </cfRule>
  </conditionalFormatting>
  <conditionalFormatting sqref="E70 H70">
    <cfRule type="expression" dxfId="2631" priority="2706">
      <formula>AND(ISLOGICAL(#REF!),#REF!=FALSE)</formula>
    </cfRule>
  </conditionalFormatting>
  <conditionalFormatting sqref="E70 H70">
    <cfRule type="expression" dxfId="2630" priority="2705">
      <formula>AND(ISLOGICAL(#REF!),#REF!=FALSE)</formula>
    </cfRule>
  </conditionalFormatting>
  <conditionalFormatting sqref="H70">
    <cfRule type="expression" dxfId="2629" priority="2704">
      <formula>AND(ISLOGICAL(#REF!),#REF!=FALSE)</formula>
    </cfRule>
  </conditionalFormatting>
  <conditionalFormatting sqref="H70">
    <cfRule type="expression" dxfId="2628" priority="2703">
      <formula>AND(ISLOGICAL(#REF!),#REF!=FALSE)</formula>
    </cfRule>
  </conditionalFormatting>
  <conditionalFormatting sqref="E71 H71">
    <cfRule type="expression" dxfId="2627" priority="2702">
      <formula>AND(ISLOGICAL(#REF!),#REF!=FALSE)</formula>
    </cfRule>
  </conditionalFormatting>
  <conditionalFormatting sqref="E71 H71">
    <cfRule type="expression" dxfId="2626" priority="2701">
      <formula>AND(ISLOGICAL(#REF!),#REF!=FALSE)</formula>
    </cfRule>
  </conditionalFormatting>
  <conditionalFormatting sqref="E71 H71">
    <cfRule type="expression" dxfId="2625" priority="2700">
      <formula>AND(ISLOGICAL(#REF!),#REF!=FALSE)</formula>
    </cfRule>
  </conditionalFormatting>
  <conditionalFormatting sqref="E71 H71">
    <cfRule type="expression" dxfId="2624" priority="2699">
      <formula>AND(ISLOGICAL(#REF!),#REF!=FALSE)</formula>
    </cfRule>
  </conditionalFormatting>
  <conditionalFormatting sqref="E71 H71">
    <cfRule type="expression" dxfId="2623" priority="2698">
      <formula>AND(ISLOGICAL(#REF!),#REF!=FALSE)</formula>
    </cfRule>
  </conditionalFormatting>
  <conditionalFormatting sqref="E71 H71">
    <cfRule type="expression" dxfId="2622" priority="2697">
      <formula>AND(ISLOGICAL(#REF!),#REF!=FALSE)</formula>
    </cfRule>
  </conditionalFormatting>
  <conditionalFormatting sqref="E71 H71">
    <cfRule type="expression" dxfId="2621" priority="2696">
      <formula>AND(ISLOGICAL(#REF!),#REF!=FALSE)</formula>
    </cfRule>
  </conditionalFormatting>
  <conditionalFormatting sqref="E71 H71">
    <cfRule type="expression" dxfId="2620" priority="2695">
      <formula>AND(ISLOGICAL(#REF!),#REF!=FALSE)</formula>
    </cfRule>
  </conditionalFormatting>
  <conditionalFormatting sqref="E71 H71">
    <cfRule type="expression" dxfId="2619" priority="2694">
      <formula>AND(ISLOGICAL(#REF!),#REF!=FALSE)</formula>
    </cfRule>
  </conditionalFormatting>
  <conditionalFormatting sqref="H71 E71">
    <cfRule type="expression" dxfId="2618" priority="2693">
      <formula>AND(ISLOGICAL(#REF!),#REF!=FALSE)</formula>
    </cfRule>
  </conditionalFormatting>
  <conditionalFormatting sqref="E71 H71">
    <cfRule type="expression" dxfId="2617" priority="2692">
      <formula>AND(ISLOGICAL(#REF!),#REF!=FALSE)</formula>
    </cfRule>
  </conditionalFormatting>
  <conditionalFormatting sqref="E71 H71">
    <cfRule type="expression" dxfId="2616" priority="2691">
      <formula>AND(ISLOGICAL(#REF!),#REF!=FALSE)</formula>
    </cfRule>
  </conditionalFormatting>
  <conditionalFormatting sqref="E71 H71">
    <cfRule type="expression" dxfId="2615" priority="2690">
      <formula>AND(ISLOGICAL(#REF!),#REF!=FALSE)</formula>
    </cfRule>
  </conditionalFormatting>
  <conditionalFormatting sqref="E71 H71">
    <cfRule type="expression" dxfId="2614" priority="2689">
      <formula>AND(ISLOGICAL(#REF!),#REF!=FALSE)</formula>
    </cfRule>
  </conditionalFormatting>
  <conditionalFormatting sqref="E71 H71">
    <cfRule type="expression" dxfId="2613" priority="2688">
      <formula>AND(ISLOGICAL(#REF!),#REF!=FALSE)</formula>
    </cfRule>
  </conditionalFormatting>
  <conditionalFormatting sqref="E71 H71">
    <cfRule type="expression" dxfId="2612" priority="2687">
      <formula>AND(ISLOGICAL(#REF!),#REF!=FALSE)</formula>
    </cfRule>
  </conditionalFormatting>
  <conditionalFormatting sqref="E71 H71">
    <cfRule type="expression" dxfId="2611" priority="2686">
      <formula>AND(ISLOGICAL(#REF!),#REF!=FALSE)</formula>
    </cfRule>
  </conditionalFormatting>
  <conditionalFormatting sqref="E71 H71">
    <cfRule type="expression" dxfId="2610" priority="2685">
      <formula>AND(ISLOGICAL(#REF!),#REF!=FALSE)</formula>
    </cfRule>
  </conditionalFormatting>
  <conditionalFormatting sqref="E71">
    <cfRule type="expression" dxfId="2609" priority="2684">
      <formula>AND(ISLOGICAL(#REF!),#REF!=FALSE)</formula>
    </cfRule>
  </conditionalFormatting>
  <conditionalFormatting sqref="E71">
    <cfRule type="expression" dxfId="2608" priority="2683">
      <formula>AND(ISLOGICAL(#REF!),#REF!=FALSE)</formula>
    </cfRule>
  </conditionalFormatting>
  <conditionalFormatting sqref="E71 H71">
    <cfRule type="expression" dxfId="2607" priority="2682">
      <formula>AND(ISLOGICAL(#REF!),#REF!=FALSE)</formula>
    </cfRule>
  </conditionalFormatting>
  <conditionalFormatting sqref="H71">
    <cfRule type="expression" dxfId="2606" priority="2681">
      <formula>AND(ISLOGICAL(#REF!),#REF!=FALSE)</formula>
    </cfRule>
  </conditionalFormatting>
  <conditionalFormatting sqref="E71 H71">
    <cfRule type="expression" dxfId="2605" priority="2680">
      <formula>AND(ISLOGICAL(#REF!),#REF!=FALSE)</formula>
    </cfRule>
  </conditionalFormatting>
  <conditionalFormatting sqref="E71 H71">
    <cfRule type="expression" dxfId="2604" priority="2679">
      <formula>AND(ISLOGICAL(#REF!),#REF!=FALSE)</formula>
    </cfRule>
  </conditionalFormatting>
  <conditionalFormatting sqref="E71 H71">
    <cfRule type="expression" dxfId="2603" priority="2678">
      <formula>AND(ISLOGICAL(#REF!),#REF!=FALSE)</formula>
    </cfRule>
  </conditionalFormatting>
  <conditionalFormatting sqref="E71 H71">
    <cfRule type="expression" dxfId="2602" priority="2677">
      <formula>AND(ISLOGICAL(#REF!),#REF!=FALSE)</formula>
    </cfRule>
  </conditionalFormatting>
  <conditionalFormatting sqref="E71 H71">
    <cfRule type="expression" dxfId="2601" priority="2676">
      <formula>AND(ISLOGICAL(#REF!),#REF!=FALSE)</formula>
    </cfRule>
  </conditionalFormatting>
  <conditionalFormatting sqref="E71 H71">
    <cfRule type="expression" dxfId="2600" priority="2675">
      <formula>AND(ISLOGICAL(#REF!),#REF!=FALSE)</formula>
    </cfRule>
  </conditionalFormatting>
  <conditionalFormatting sqref="H71">
    <cfRule type="expression" dxfId="2599" priority="2674">
      <formula>AND(ISLOGICAL(#REF!),#REF!=FALSE)</formula>
    </cfRule>
  </conditionalFormatting>
  <conditionalFormatting sqref="E71 H71">
    <cfRule type="expression" dxfId="2598" priority="2673">
      <formula>AND(ISLOGICAL(#REF!),#REF!=FALSE)</formula>
    </cfRule>
  </conditionalFormatting>
  <conditionalFormatting sqref="E71 H71">
    <cfRule type="expression" dxfId="2597" priority="2672">
      <formula>AND(ISLOGICAL(#REF!),#REF!=FALSE)</formula>
    </cfRule>
  </conditionalFormatting>
  <conditionalFormatting sqref="E71 H71">
    <cfRule type="expression" dxfId="2596" priority="2671">
      <formula>AND(ISLOGICAL(#REF!),#REF!=FALSE)</formula>
    </cfRule>
  </conditionalFormatting>
  <conditionalFormatting sqref="E71 H71">
    <cfRule type="expression" dxfId="2595" priority="2670">
      <formula>AND(ISLOGICAL(#REF!),#REF!=FALSE)</formula>
    </cfRule>
  </conditionalFormatting>
  <conditionalFormatting sqref="E71 H71">
    <cfRule type="expression" dxfId="2594" priority="2669">
      <formula>AND(ISLOGICAL(#REF!),#REF!=FALSE)</formula>
    </cfRule>
  </conditionalFormatting>
  <conditionalFormatting sqref="E71 H71">
    <cfRule type="expression" dxfId="2593" priority="2668">
      <formula>AND(ISLOGICAL(#REF!),#REF!=FALSE)</formula>
    </cfRule>
  </conditionalFormatting>
  <conditionalFormatting sqref="H71">
    <cfRule type="expression" dxfId="2592" priority="2667">
      <formula>AND(ISLOGICAL(#REF!),#REF!=FALSE)</formula>
    </cfRule>
  </conditionalFormatting>
  <conditionalFormatting sqref="E71 H71">
    <cfRule type="expression" dxfId="2591" priority="2666">
      <formula>AND(ISLOGICAL(#REF!),#REF!=FALSE)</formula>
    </cfRule>
  </conditionalFormatting>
  <conditionalFormatting sqref="E71 H71">
    <cfRule type="expression" dxfId="2590" priority="2665">
      <formula>AND(ISLOGICAL(#REF!),#REF!=FALSE)</formula>
    </cfRule>
  </conditionalFormatting>
  <conditionalFormatting sqref="E71 H71">
    <cfRule type="expression" dxfId="2589" priority="2664">
      <formula>AND(ISLOGICAL(#REF!),#REF!=FALSE)</formula>
    </cfRule>
  </conditionalFormatting>
  <conditionalFormatting sqref="E71 H71">
    <cfRule type="expression" dxfId="2588" priority="2663">
      <formula>AND(ISLOGICAL(#REF!),#REF!=FALSE)</formula>
    </cfRule>
  </conditionalFormatting>
  <conditionalFormatting sqref="E71 H71">
    <cfRule type="expression" dxfId="2587" priority="2662">
      <formula>AND(ISLOGICAL(#REF!),#REF!=FALSE)</formula>
    </cfRule>
  </conditionalFormatting>
  <conditionalFormatting sqref="E71 H71">
    <cfRule type="expression" dxfId="2586" priority="2661">
      <formula>AND(ISLOGICAL(#REF!),#REF!=FALSE)</formula>
    </cfRule>
  </conditionalFormatting>
  <conditionalFormatting sqref="H71">
    <cfRule type="expression" dxfId="2585" priority="2660">
      <formula>AND(ISLOGICAL(#REF!),#REF!=FALSE)</formula>
    </cfRule>
  </conditionalFormatting>
  <conditionalFormatting sqref="E71 H71">
    <cfRule type="expression" dxfId="2584" priority="2659">
      <formula>AND(ISLOGICAL(#REF!),#REF!=FALSE)</formula>
    </cfRule>
  </conditionalFormatting>
  <conditionalFormatting sqref="E71 H71">
    <cfRule type="expression" dxfId="2583" priority="2658">
      <formula>AND(ISLOGICAL(#REF!),#REF!=FALSE)</formula>
    </cfRule>
  </conditionalFormatting>
  <conditionalFormatting sqref="E71 H71">
    <cfRule type="expression" dxfId="2582" priority="2657">
      <formula>AND(ISLOGICAL(#REF!),#REF!=FALSE)</formula>
    </cfRule>
  </conditionalFormatting>
  <conditionalFormatting sqref="E71 H71">
    <cfRule type="expression" dxfId="2581" priority="2656">
      <formula>AND(ISLOGICAL(#REF!),#REF!=FALSE)</formula>
    </cfRule>
  </conditionalFormatting>
  <conditionalFormatting sqref="E71 H71">
    <cfRule type="expression" dxfId="2580" priority="2655">
      <formula>AND(ISLOGICAL(#REF!),#REF!=FALSE)</formula>
    </cfRule>
  </conditionalFormatting>
  <conditionalFormatting sqref="H71">
    <cfRule type="expression" dxfId="2579" priority="2654">
      <formula>AND(ISLOGICAL(#REF!),#REF!=FALSE)</formula>
    </cfRule>
  </conditionalFormatting>
  <conditionalFormatting sqref="H71">
    <cfRule type="expression" dxfId="2578" priority="2653">
      <formula>AND(ISLOGICAL(#REF!),#REF!=FALSE)</formula>
    </cfRule>
  </conditionalFormatting>
  <conditionalFormatting sqref="E72 H72">
    <cfRule type="expression" dxfId="2577" priority="2652">
      <formula>AND(ISLOGICAL(#REF!),#REF!=FALSE)</formula>
    </cfRule>
  </conditionalFormatting>
  <conditionalFormatting sqref="E72 H72">
    <cfRule type="expression" dxfId="2576" priority="2651">
      <formula>AND(ISLOGICAL(#REF!),#REF!=FALSE)</formula>
    </cfRule>
  </conditionalFormatting>
  <conditionalFormatting sqref="E72 H72">
    <cfRule type="expression" dxfId="2575" priority="2650">
      <formula>AND(ISLOGICAL(#REF!),#REF!=FALSE)</formula>
    </cfRule>
  </conditionalFormatting>
  <conditionalFormatting sqref="E72 H72">
    <cfRule type="expression" dxfId="2574" priority="2649">
      <formula>AND(ISLOGICAL(#REF!),#REF!=FALSE)</formula>
    </cfRule>
  </conditionalFormatting>
  <conditionalFormatting sqref="E72 H72">
    <cfRule type="expression" dxfId="2573" priority="2648">
      <formula>AND(ISLOGICAL(#REF!),#REF!=FALSE)</formula>
    </cfRule>
  </conditionalFormatting>
  <conditionalFormatting sqref="E72 H72">
    <cfRule type="expression" dxfId="2572" priority="2647">
      <formula>AND(ISLOGICAL(#REF!),#REF!=FALSE)</formula>
    </cfRule>
  </conditionalFormatting>
  <conditionalFormatting sqref="E72 H72">
    <cfRule type="expression" dxfId="2571" priority="2646">
      <formula>AND(ISLOGICAL(#REF!),#REF!=FALSE)</formula>
    </cfRule>
  </conditionalFormatting>
  <conditionalFormatting sqref="E72 H72">
    <cfRule type="expression" dxfId="2570" priority="2645">
      <formula>AND(ISLOGICAL(#REF!),#REF!=FALSE)</formula>
    </cfRule>
  </conditionalFormatting>
  <conditionalFormatting sqref="E72 H72">
    <cfRule type="expression" dxfId="2569" priority="2644">
      <formula>AND(ISLOGICAL(#REF!),#REF!=FALSE)</formula>
    </cfRule>
  </conditionalFormatting>
  <conditionalFormatting sqref="H72 E72">
    <cfRule type="expression" dxfId="2568" priority="2643">
      <formula>AND(ISLOGICAL(#REF!),#REF!=FALSE)</formula>
    </cfRule>
  </conditionalFormatting>
  <conditionalFormatting sqref="E72 H72">
    <cfRule type="expression" dxfId="2567" priority="2642">
      <formula>AND(ISLOGICAL(#REF!),#REF!=FALSE)</formula>
    </cfRule>
  </conditionalFormatting>
  <conditionalFormatting sqref="E72 H72">
    <cfRule type="expression" dxfId="2566" priority="2641">
      <formula>AND(ISLOGICAL(#REF!),#REF!=FALSE)</formula>
    </cfRule>
  </conditionalFormatting>
  <conditionalFormatting sqref="E72 H72">
    <cfRule type="expression" dxfId="2565" priority="2640">
      <formula>AND(ISLOGICAL(#REF!),#REF!=FALSE)</formula>
    </cfRule>
  </conditionalFormatting>
  <conditionalFormatting sqref="E72 H72">
    <cfRule type="expression" dxfId="2564" priority="2639">
      <formula>AND(ISLOGICAL(#REF!),#REF!=FALSE)</formula>
    </cfRule>
  </conditionalFormatting>
  <conditionalFormatting sqref="E72 H72">
    <cfRule type="expression" dxfId="2563" priority="2638">
      <formula>AND(ISLOGICAL(#REF!),#REF!=FALSE)</formula>
    </cfRule>
  </conditionalFormatting>
  <conditionalFormatting sqref="E72 H72">
    <cfRule type="expression" dxfId="2562" priority="2637">
      <formula>AND(ISLOGICAL(#REF!),#REF!=FALSE)</formula>
    </cfRule>
  </conditionalFormatting>
  <conditionalFormatting sqref="E72 H72">
    <cfRule type="expression" dxfId="2561" priority="2636">
      <formula>AND(ISLOGICAL(#REF!),#REF!=FALSE)</formula>
    </cfRule>
  </conditionalFormatting>
  <conditionalFormatting sqref="E72 H72">
    <cfRule type="expression" dxfId="2560" priority="2635">
      <formula>AND(ISLOGICAL(#REF!),#REF!=FALSE)</formula>
    </cfRule>
  </conditionalFormatting>
  <conditionalFormatting sqref="E72">
    <cfRule type="expression" dxfId="2559" priority="2634">
      <formula>AND(ISLOGICAL(#REF!),#REF!=FALSE)</formula>
    </cfRule>
  </conditionalFormatting>
  <conditionalFormatting sqref="E72">
    <cfRule type="expression" dxfId="2558" priority="2633">
      <formula>AND(ISLOGICAL(#REF!),#REF!=FALSE)</formula>
    </cfRule>
  </conditionalFormatting>
  <conditionalFormatting sqref="E72 H72">
    <cfRule type="expression" dxfId="2557" priority="2632">
      <formula>AND(ISLOGICAL(#REF!),#REF!=FALSE)</formula>
    </cfRule>
  </conditionalFormatting>
  <conditionalFormatting sqref="H72">
    <cfRule type="expression" dxfId="2556" priority="2631">
      <formula>AND(ISLOGICAL(#REF!),#REF!=FALSE)</formula>
    </cfRule>
  </conditionalFormatting>
  <conditionalFormatting sqref="E72 H72">
    <cfRule type="expression" dxfId="2555" priority="2630">
      <formula>AND(ISLOGICAL(#REF!),#REF!=FALSE)</formula>
    </cfRule>
  </conditionalFormatting>
  <conditionalFormatting sqref="E72 H72">
    <cfRule type="expression" dxfId="2554" priority="2629">
      <formula>AND(ISLOGICAL(#REF!),#REF!=FALSE)</formula>
    </cfRule>
  </conditionalFormatting>
  <conditionalFormatting sqref="E72 H72">
    <cfRule type="expression" dxfId="2553" priority="2628">
      <formula>AND(ISLOGICAL(#REF!),#REF!=FALSE)</formula>
    </cfRule>
  </conditionalFormatting>
  <conditionalFormatting sqref="E72 H72">
    <cfRule type="expression" dxfId="2552" priority="2627">
      <formula>AND(ISLOGICAL(#REF!),#REF!=FALSE)</formula>
    </cfRule>
  </conditionalFormatting>
  <conditionalFormatting sqref="E72 H72">
    <cfRule type="expression" dxfId="2551" priority="2626">
      <formula>AND(ISLOGICAL(#REF!),#REF!=FALSE)</formula>
    </cfRule>
  </conditionalFormatting>
  <conditionalFormatting sqref="E72 H72">
    <cfRule type="expression" dxfId="2550" priority="2625">
      <formula>AND(ISLOGICAL(#REF!),#REF!=FALSE)</formula>
    </cfRule>
  </conditionalFormatting>
  <conditionalFormatting sqref="H72">
    <cfRule type="expression" dxfId="2549" priority="2624">
      <formula>AND(ISLOGICAL(#REF!),#REF!=FALSE)</formula>
    </cfRule>
  </conditionalFormatting>
  <conditionalFormatting sqref="E72 H72">
    <cfRule type="expression" dxfId="2548" priority="2623">
      <formula>AND(ISLOGICAL(#REF!),#REF!=FALSE)</formula>
    </cfRule>
  </conditionalFormatting>
  <conditionalFormatting sqref="E72 H72">
    <cfRule type="expression" dxfId="2547" priority="2622">
      <formula>AND(ISLOGICAL(#REF!),#REF!=FALSE)</formula>
    </cfRule>
  </conditionalFormatting>
  <conditionalFormatting sqref="E72 H72">
    <cfRule type="expression" dxfId="2546" priority="2621">
      <formula>AND(ISLOGICAL(#REF!),#REF!=FALSE)</formula>
    </cfRule>
  </conditionalFormatting>
  <conditionalFormatting sqref="E72 H72">
    <cfRule type="expression" dxfId="2545" priority="2620">
      <formula>AND(ISLOGICAL(#REF!),#REF!=FALSE)</formula>
    </cfRule>
  </conditionalFormatting>
  <conditionalFormatting sqref="E72 H72">
    <cfRule type="expression" dxfId="2544" priority="2619">
      <formula>AND(ISLOGICAL(#REF!),#REF!=FALSE)</formula>
    </cfRule>
  </conditionalFormatting>
  <conditionalFormatting sqref="E72 H72">
    <cfRule type="expression" dxfId="2543" priority="2618">
      <formula>AND(ISLOGICAL(#REF!),#REF!=FALSE)</formula>
    </cfRule>
  </conditionalFormatting>
  <conditionalFormatting sqref="H72">
    <cfRule type="expression" dxfId="2542" priority="2617">
      <formula>AND(ISLOGICAL(#REF!),#REF!=FALSE)</formula>
    </cfRule>
  </conditionalFormatting>
  <conditionalFormatting sqref="E72 H72">
    <cfRule type="expression" dxfId="2541" priority="2616">
      <formula>AND(ISLOGICAL(#REF!),#REF!=FALSE)</formula>
    </cfRule>
  </conditionalFormatting>
  <conditionalFormatting sqref="E72 H72">
    <cfRule type="expression" dxfId="2540" priority="2615">
      <formula>AND(ISLOGICAL(#REF!),#REF!=FALSE)</formula>
    </cfRule>
  </conditionalFormatting>
  <conditionalFormatting sqref="E72 H72">
    <cfRule type="expression" dxfId="2539" priority="2614">
      <formula>AND(ISLOGICAL(#REF!),#REF!=FALSE)</formula>
    </cfRule>
  </conditionalFormatting>
  <conditionalFormatting sqref="E72 H72">
    <cfRule type="expression" dxfId="2538" priority="2613">
      <formula>AND(ISLOGICAL(#REF!),#REF!=FALSE)</formula>
    </cfRule>
  </conditionalFormatting>
  <conditionalFormatting sqref="E72 H72">
    <cfRule type="expression" dxfId="2537" priority="2612">
      <formula>AND(ISLOGICAL(#REF!),#REF!=FALSE)</formula>
    </cfRule>
  </conditionalFormatting>
  <conditionalFormatting sqref="E72 H72">
    <cfRule type="expression" dxfId="2536" priority="2611">
      <formula>AND(ISLOGICAL(#REF!),#REF!=FALSE)</formula>
    </cfRule>
  </conditionalFormatting>
  <conditionalFormatting sqref="H72">
    <cfRule type="expression" dxfId="2535" priority="2610">
      <formula>AND(ISLOGICAL(#REF!),#REF!=FALSE)</formula>
    </cfRule>
  </conditionalFormatting>
  <conditionalFormatting sqref="E72 H72">
    <cfRule type="expression" dxfId="2534" priority="2609">
      <formula>AND(ISLOGICAL(#REF!),#REF!=FALSE)</formula>
    </cfRule>
  </conditionalFormatting>
  <conditionalFormatting sqref="E72 H72">
    <cfRule type="expression" dxfId="2533" priority="2608">
      <formula>AND(ISLOGICAL(#REF!),#REF!=FALSE)</formula>
    </cfRule>
  </conditionalFormatting>
  <conditionalFormatting sqref="E72 H72">
    <cfRule type="expression" dxfId="2532" priority="2607">
      <formula>AND(ISLOGICAL(#REF!),#REF!=FALSE)</formula>
    </cfRule>
  </conditionalFormatting>
  <conditionalFormatting sqref="E72 H72">
    <cfRule type="expression" dxfId="2531" priority="2606">
      <formula>AND(ISLOGICAL(#REF!),#REF!=FALSE)</formula>
    </cfRule>
  </conditionalFormatting>
  <conditionalFormatting sqref="E72 H72">
    <cfRule type="expression" dxfId="2530" priority="2605">
      <formula>AND(ISLOGICAL(#REF!),#REF!=FALSE)</formula>
    </cfRule>
  </conditionalFormatting>
  <conditionalFormatting sqref="H72">
    <cfRule type="expression" dxfId="2529" priority="2604">
      <formula>AND(ISLOGICAL(#REF!),#REF!=FALSE)</formula>
    </cfRule>
  </conditionalFormatting>
  <conditionalFormatting sqref="H72">
    <cfRule type="expression" dxfId="2528" priority="2603">
      <formula>AND(ISLOGICAL(#REF!),#REF!=FALSE)</formula>
    </cfRule>
  </conditionalFormatting>
  <conditionalFormatting sqref="E73 H73">
    <cfRule type="expression" dxfId="2527" priority="2602">
      <formula>AND(ISLOGICAL(#REF!),#REF!=FALSE)</formula>
    </cfRule>
  </conditionalFormatting>
  <conditionalFormatting sqref="E73 H73">
    <cfRule type="expression" dxfId="2526" priority="2601">
      <formula>AND(ISLOGICAL(#REF!),#REF!=FALSE)</formula>
    </cfRule>
  </conditionalFormatting>
  <conditionalFormatting sqref="E73 H73">
    <cfRule type="expression" dxfId="2525" priority="2600">
      <formula>AND(ISLOGICAL(#REF!),#REF!=FALSE)</formula>
    </cfRule>
  </conditionalFormatting>
  <conditionalFormatting sqref="E73 H73">
    <cfRule type="expression" dxfId="2524" priority="2599">
      <formula>AND(ISLOGICAL(#REF!),#REF!=FALSE)</formula>
    </cfRule>
  </conditionalFormatting>
  <conditionalFormatting sqref="E73 H73">
    <cfRule type="expression" dxfId="2523" priority="2598">
      <formula>AND(ISLOGICAL(#REF!),#REF!=FALSE)</formula>
    </cfRule>
  </conditionalFormatting>
  <conditionalFormatting sqref="E73 H73">
    <cfRule type="expression" dxfId="2522" priority="2597">
      <formula>AND(ISLOGICAL(#REF!),#REF!=FALSE)</formula>
    </cfRule>
  </conditionalFormatting>
  <conditionalFormatting sqref="E73 H73">
    <cfRule type="expression" dxfId="2521" priority="2596">
      <formula>AND(ISLOGICAL(#REF!),#REF!=FALSE)</formula>
    </cfRule>
  </conditionalFormatting>
  <conditionalFormatting sqref="E73 H73">
    <cfRule type="expression" dxfId="2520" priority="2595">
      <formula>AND(ISLOGICAL(#REF!),#REF!=FALSE)</formula>
    </cfRule>
  </conditionalFormatting>
  <conditionalFormatting sqref="E73 H73">
    <cfRule type="expression" dxfId="2519" priority="2594">
      <formula>AND(ISLOGICAL(#REF!),#REF!=FALSE)</formula>
    </cfRule>
  </conditionalFormatting>
  <conditionalFormatting sqref="H73 E73">
    <cfRule type="expression" dxfId="2518" priority="2593">
      <formula>AND(ISLOGICAL(#REF!),#REF!=FALSE)</formula>
    </cfRule>
  </conditionalFormatting>
  <conditionalFormatting sqref="E73 H73">
    <cfRule type="expression" dxfId="2517" priority="2592">
      <formula>AND(ISLOGICAL(#REF!),#REF!=FALSE)</formula>
    </cfRule>
  </conditionalFormatting>
  <conditionalFormatting sqref="E73 H73">
    <cfRule type="expression" dxfId="2516" priority="2591">
      <formula>AND(ISLOGICAL(#REF!),#REF!=FALSE)</formula>
    </cfRule>
  </conditionalFormatting>
  <conditionalFormatting sqref="E73 H73">
    <cfRule type="expression" dxfId="2515" priority="2590">
      <formula>AND(ISLOGICAL(#REF!),#REF!=FALSE)</formula>
    </cfRule>
  </conditionalFormatting>
  <conditionalFormatting sqref="E73 H73">
    <cfRule type="expression" dxfId="2514" priority="2589">
      <formula>AND(ISLOGICAL(#REF!),#REF!=FALSE)</formula>
    </cfRule>
  </conditionalFormatting>
  <conditionalFormatting sqref="E73 H73">
    <cfRule type="expression" dxfId="2513" priority="2588">
      <formula>AND(ISLOGICAL(#REF!),#REF!=FALSE)</formula>
    </cfRule>
  </conditionalFormatting>
  <conditionalFormatting sqref="E73 H73">
    <cfRule type="expression" dxfId="2512" priority="2587">
      <formula>AND(ISLOGICAL(#REF!),#REF!=FALSE)</formula>
    </cfRule>
  </conditionalFormatting>
  <conditionalFormatting sqref="E73 H73">
    <cfRule type="expression" dxfId="2511" priority="2586">
      <formula>AND(ISLOGICAL(#REF!),#REF!=FALSE)</formula>
    </cfRule>
  </conditionalFormatting>
  <conditionalFormatting sqref="E73 H73">
    <cfRule type="expression" dxfId="2510" priority="2585">
      <formula>AND(ISLOGICAL(#REF!),#REF!=FALSE)</formula>
    </cfRule>
  </conditionalFormatting>
  <conditionalFormatting sqref="E73">
    <cfRule type="expression" dxfId="2509" priority="2584">
      <formula>AND(ISLOGICAL(#REF!),#REF!=FALSE)</formula>
    </cfRule>
  </conditionalFormatting>
  <conditionalFormatting sqref="E73">
    <cfRule type="expression" dxfId="2508" priority="2583">
      <formula>AND(ISLOGICAL(#REF!),#REF!=FALSE)</formula>
    </cfRule>
  </conditionalFormatting>
  <conditionalFormatting sqref="E73 H73">
    <cfRule type="expression" dxfId="2507" priority="2568">
      <formula>AND(ISLOGICAL(#REF!),#REF!=FALSE)</formula>
    </cfRule>
  </conditionalFormatting>
  <conditionalFormatting sqref="H73">
    <cfRule type="expression" dxfId="2506" priority="2567">
      <formula>AND(ISLOGICAL(#REF!),#REF!=FALSE)</formula>
    </cfRule>
  </conditionalFormatting>
  <conditionalFormatting sqref="E73 H73">
    <cfRule type="expression" dxfId="2505" priority="2566">
      <formula>AND(ISLOGICAL(#REF!),#REF!=FALSE)</formula>
    </cfRule>
  </conditionalFormatting>
  <conditionalFormatting sqref="E73 H73">
    <cfRule type="expression" dxfId="2504" priority="2565">
      <formula>AND(ISLOGICAL(#REF!),#REF!=FALSE)</formula>
    </cfRule>
  </conditionalFormatting>
  <conditionalFormatting sqref="E73 H73">
    <cfRule type="expression" dxfId="2503" priority="2564">
      <formula>AND(ISLOGICAL(#REF!),#REF!=FALSE)</formula>
    </cfRule>
  </conditionalFormatting>
  <conditionalFormatting sqref="E73 H73">
    <cfRule type="expression" dxfId="2502" priority="2563">
      <formula>AND(ISLOGICAL(#REF!),#REF!=FALSE)</formula>
    </cfRule>
  </conditionalFormatting>
  <conditionalFormatting sqref="E73 H73">
    <cfRule type="expression" dxfId="2501" priority="2562">
      <formula>AND(ISLOGICAL(#REF!),#REF!=FALSE)</formula>
    </cfRule>
  </conditionalFormatting>
  <conditionalFormatting sqref="E73 H73">
    <cfRule type="expression" dxfId="2500" priority="2561">
      <formula>AND(ISLOGICAL(#REF!),#REF!=FALSE)</formula>
    </cfRule>
  </conditionalFormatting>
  <conditionalFormatting sqref="H73">
    <cfRule type="expression" dxfId="2499" priority="2560">
      <formula>AND(ISLOGICAL(#REF!),#REF!=FALSE)</formula>
    </cfRule>
  </conditionalFormatting>
  <conditionalFormatting sqref="E73 H73">
    <cfRule type="expression" dxfId="2498" priority="2559">
      <formula>AND(ISLOGICAL(#REF!),#REF!=FALSE)</formula>
    </cfRule>
  </conditionalFormatting>
  <conditionalFormatting sqref="E73 H73">
    <cfRule type="expression" dxfId="2497" priority="2558">
      <formula>AND(ISLOGICAL(#REF!),#REF!=FALSE)</formula>
    </cfRule>
  </conditionalFormatting>
  <conditionalFormatting sqref="E73 H73">
    <cfRule type="expression" dxfId="2496" priority="2557">
      <formula>AND(ISLOGICAL(#REF!),#REF!=FALSE)</formula>
    </cfRule>
  </conditionalFormatting>
  <conditionalFormatting sqref="E73 H73">
    <cfRule type="expression" dxfId="2495" priority="2556">
      <formula>AND(ISLOGICAL(#REF!),#REF!=FALSE)</formula>
    </cfRule>
  </conditionalFormatting>
  <conditionalFormatting sqref="E73 H73">
    <cfRule type="expression" dxfId="2494" priority="2555">
      <formula>AND(ISLOGICAL(#REF!),#REF!=FALSE)</formula>
    </cfRule>
  </conditionalFormatting>
  <conditionalFormatting sqref="H73">
    <cfRule type="expression" dxfId="2493" priority="2554">
      <formula>AND(ISLOGICAL(#REF!),#REF!=FALSE)</formula>
    </cfRule>
  </conditionalFormatting>
  <conditionalFormatting sqref="H73">
    <cfRule type="expression" dxfId="2492" priority="2553">
      <formula>AND(ISLOGICAL(#REF!),#REF!=FALSE)</formula>
    </cfRule>
  </conditionalFormatting>
  <conditionalFormatting sqref="E73 H73">
    <cfRule type="expression" dxfId="2491" priority="2552">
      <formula>AND(ISLOGICAL(#REF!),#REF!=FALSE)</formula>
    </cfRule>
  </conditionalFormatting>
  <conditionalFormatting sqref="E73 H73">
    <cfRule type="expression" dxfId="2490" priority="2551">
      <formula>AND(ISLOGICAL(#REF!),#REF!=FALSE)</formula>
    </cfRule>
  </conditionalFormatting>
  <conditionalFormatting sqref="E73 H73">
    <cfRule type="expression" dxfId="2489" priority="2550">
      <formula>AND(ISLOGICAL(#REF!),#REF!=FALSE)</formula>
    </cfRule>
  </conditionalFormatting>
  <conditionalFormatting sqref="E73 H73">
    <cfRule type="expression" dxfId="2488" priority="2549">
      <formula>AND(ISLOGICAL(#REF!),#REF!=FALSE)</formula>
    </cfRule>
  </conditionalFormatting>
  <conditionalFormatting sqref="E73 H73">
    <cfRule type="expression" dxfId="2487" priority="2548">
      <formula>AND(ISLOGICAL(#REF!),#REF!=FALSE)</formula>
    </cfRule>
  </conditionalFormatting>
  <conditionalFormatting sqref="E73 H73">
    <cfRule type="expression" dxfId="2486" priority="2547">
      <formula>AND(ISLOGICAL(#REF!),#REF!=FALSE)</formula>
    </cfRule>
  </conditionalFormatting>
  <conditionalFormatting sqref="E73 H73">
    <cfRule type="expression" dxfId="2485" priority="2546">
      <formula>AND(ISLOGICAL(#REF!),#REF!=FALSE)</formula>
    </cfRule>
  </conditionalFormatting>
  <conditionalFormatting sqref="E73 H73">
    <cfRule type="expression" dxfId="2484" priority="2545">
      <formula>AND(ISLOGICAL(#REF!),#REF!=FALSE)</formula>
    </cfRule>
  </conditionalFormatting>
  <conditionalFormatting sqref="E73 H73">
    <cfRule type="expression" dxfId="2483" priority="2544">
      <formula>AND(ISLOGICAL(#REF!),#REF!=FALSE)</formula>
    </cfRule>
  </conditionalFormatting>
  <conditionalFormatting sqref="H73 E73">
    <cfRule type="expression" dxfId="2482" priority="2543">
      <formula>AND(ISLOGICAL(#REF!),#REF!=FALSE)</formula>
    </cfRule>
  </conditionalFormatting>
  <conditionalFormatting sqref="E73 H73">
    <cfRule type="expression" dxfId="2481" priority="2542">
      <formula>AND(ISLOGICAL(#REF!),#REF!=FALSE)</formula>
    </cfRule>
  </conditionalFormatting>
  <conditionalFormatting sqref="E73 H73">
    <cfRule type="expression" dxfId="2480" priority="2541">
      <formula>AND(ISLOGICAL(#REF!),#REF!=FALSE)</formula>
    </cfRule>
  </conditionalFormatting>
  <conditionalFormatting sqref="E73 H73">
    <cfRule type="expression" dxfId="2479" priority="2540">
      <formula>AND(ISLOGICAL(#REF!),#REF!=FALSE)</formula>
    </cfRule>
  </conditionalFormatting>
  <conditionalFormatting sqref="E73 H73">
    <cfRule type="expression" dxfId="2478" priority="2539">
      <formula>AND(ISLOGICAL(#REF!),#REF!=FALSE)</formula>
    </cfRule>
  </conditionalFormatting>
  <conditionalFormatting sqref="E73 H73">
    <cfRule type="expression" dxfId="2477" priority="2538">
      <formula>AND(ISLOGICAL(#REF!),#REF!=FALSE)</formula>
    </cfRule>
  </conditionalFormatting>
  <conditionalFormatting sqref="E73 H73">
    <cfRule type="expression" dxfId="2476" priority="2537">
      <formula>AND(ISLOGICAL(#REF!),#REF!=FALSE)</formula>
    </cfRule>
  </conditionalFormatting>
  <conditionalFormatting sqref="E73 H73">
    <cfRule type="expression" dxfId="2475" priority="2536">
      <formula>AND(ISLOGICAL(#REF!),#REF!=FALSE)</formula>
    </cfRule>
  </conditionalFormatting>
  <conditionalFormatting sqref="E73 H73">
    <cfRule type="expression" dxfId="2474" priority="2535">
      <formula>AND(ISLOGICAL(#REF!),#REF!=FALSE)</formula>
    </cfRule>
  </conditionalFormatting>
  <conditionalFormatting sqref="E73">
    <cfRule type="expression" dxfId="2473" priority="2534">
      <formula>AND(ISLOGICAL(#REF!),#REF!=FALSE)</formula>
    </cfRule>
  </conditionalFormatting>
  <conditionalFormatting sqref="E73">
    <cfRule type="expression" dxfId="2472" priority="2533">
      <formula>AND(ISLOGICAL(#REF!),#REF!=FALSE)</formula>
    </cfRule>
  </conditionalFormatting>
  <conditionalFormatting sqref="E73 H73">
    <cfRule type="expression" dxfId="2471" priority="2532">
      <formula>AND(ISLOGICAL(#REF!),#REF!=FALSE)</formula>
    </cfRule>
  </conditionalFormatting>
  <conditionalFormatting sqref="H73">
    <cfRule type="expression" dxfId="2470" priority="2531">
      <formula>AND(ISLOGICAL(#REF!),#REF!=FALSE)</formula>
    </cfRule>
  </conditionalFormatting>
  <conditionalFormatting sqref="E73 H73">
    <cfRule type="expression" dxfId="2469" priority="2530">
      <formula>AND(ISLOGICAL(#REF!),#REF!=FALSE)</formula>
    </cfRule>
  </conditionalFormatting>
  <conditionalFormatting sqref="E73 H73">
    <cfRule type="expression" dxfId="2468" priority="2529">
      <formula>AND(ISLOGICAL(#REF!),#REF!=FALSE)</formula>
    </cfRule>
  </conditionalFormatting>
  <conditionalFormatting sqref="E73 H73">
    <cfRule type="expression" dxfId="2467" priority="2528">
      <formula>AND(ISLOGICAL(#REF!),#REF!=FALSE)</formula>
    </cfRule>
  </conditionalFormatting>
  <conditionalFormatting sqref="E73 H73">
    <cfRule type="expression" dxfId="2466" priority="2527">
      <formula>AND(ISLOGICAL(#REF!),#REF!=FALSE)</formula>
    </cfRule>
  </conditionalFormatting>
  <conditionalFormatting sqref="E73 H73">
    <cfRule type="expression" dxfId="2465" priority="2526">
      <formula>AND(ISLOGICAL(#REF!),#REF!=FALSE)</formula>
    </cfRule>
  </conditionalFormatting>
  <conditionalFormatting sqref="E73 H73">
    <cfRule type="expression" dxfId="2464" priority="2525">
      <formula>AND(ISLOGICAL(#REF!),#REF!=FALSE)</formula>
    </cfRule>
  </conditionalFormatting>
  <conditionalFormatting sqref="H73">
    <cfRule type="expression" dxfId="2463" priority="2524">
      <formula>AND(ISLOGICAL(#REF!),#REF!=FALSE)</formula>
    </cfRule>
  </conditionalFormatting>
  <conditionalFormatting sqref="E73 H73">
    <cfRule type="expression" dxfId="2462" priority="2523">
      <formula>AND(ISLOGICAL(#REF!),#REF!=FALSE)</formula>
    </cfRule>
  </conditionalFormatting>
  <conditionalFormatting sqref="E73 H73">
    <cfRule type="expression" dxfId="2461" priority="2522">
      <formula>AND(ISLOGICAL(#REF!),#REF!=FALSE)</formula>
    </cfRule>
  </conditionalFormatting>
  <conditionalFormatting sqref="E73 H73">
    <cfRule type="expression" dxfId="2460" priority="2521">
      <formula>AND(ISLOGICAL(#REF!),#REF!=FALSE)</formula>
    </cfRule>
  </conditionalFormatting>
  <conditionalFormatting sqref="E73 H73">
    <cfRule type="expression" dxfId="2459" priority="2520">
      <formula>AND(ISLOGICAL(#REF!),#REF!=FALSE)</formula>
    </cfRule>
  </conditionalFormatting>
  <conditionalFormatting sqref="E73 H73">
    <cfRule type="expression" dxfId="2458" priority="2519">
      <formula>AND(ISLOGICAL(#REF!),#REF!=FALSE)</formula>
    </cfRule>
  </conditionalFormatting>
  <conditionalFormatting sqref="E73 H73">
    <cfRule type="expression" dxfId="2457" priority="2518">
      <formula>AND(ISLOGICAL(#REF!),#REF!=FALSE)</formula>
    </cfRule>
  </conditionalFormatting>
  <conditionalFormatting sqref="H73">
    <cfRule type="expression" dxfId="2456" priority="2517">
      <formula>AND(ISLOGICAL(#REF!),#REF!=FALSE)</formula>
    </cfRule>
  </conditionalFormatting>
  <conditionalFormatting sqref="E73 H73">
    <cfRule type="expression" dxfId="2455" priority="2516">
      <formula>AND(ISLOGICAL(#REF!),#REF!=FALSE)</formula>
    </cfRule>
  </conditionalFormatting>
  <conditionalFormatting sqref="E73 H73">
    <cfRule type="expression" dxfId="2454" priority="2515">
      <formula>AND(ISLOGICAL(#REF!),#REF!=FALSE)</formula>
    </cfRule>
  </conditionalFormatting>
  <conditionalFormatting sqref="E73 H73">
    <cfRule type="expression" dxfId="2453" priority="2514">
      <formula>AND(ISLOGICAL(#REF!),#REF!=FALSE)</formula>
    </cfRule>
  </conditionalFormatting>
  <conditionalFormatting sqref="E73 H73">
    <cfRule type="expression" dxfId="2452" priority="2513">
      <formula>AND(ISLOGICAL(#REF!),#REF!=FALSE)</formula>
    </cfRule>
  </conditionalFormatting>
  <conditionalFormatting sqref="E73 H73">
    <cfRule type="expression" dxfId="2451" priority="2512">
      <formula>AND(ISLOGICAL(#REF!),#REF!=FALSE)</formula>
    </cfRule>
  </conditionalFormatting>
  <conditionalFormatting sqref="E73 H73">
    <cfRule type="expression" dxfId="2450" priority="2511">
      <formula>AND(ISLOGICAL(#REF!),#REF!=FALSE)</formula>
    </cfRule>
  </conditionalFormatting>
  <conditionalFormatting sqref="H73">
    <cfRule type="expression" dxfId="2449" priority="2510">
      <formula>AND(ISLOGICAL(#REF!),#REF!=FALSE)</formula>
    </cfRule>
  </conditionalFormatting>
  <conditionalFormatting sqref="E73 H73">
    <cfRule type="expression" dxfId="2448" priority="2509">
      <formula>AND(ISLOGICAL(#REF!),#REF!=FALSE)</formula>
    </cfRule>
  </conditionalFormatting>
  <conditionalFormatting sqref="E73 H73">
    <cfRule type="expression" dxfId="2447" priority="2508">
      <formula>AND(ISLOGICAL(#REF!),#REF!=FALSE)</formula>
    </cfRule>
  </conditionalFormatting>
  <conditionalFormatting sqref="E73 H73">
    <cfRule type="expression" dxfId="2446" priority="2507">
      <formula>AND(ISLOGICAL(#REF!),#REF!=FALSE)</formula>
    </cfRule>
  </conditionalFormatting>
  <conditionalFormatting sqref="E73 H73">
    <cfRule type="expression" dxfId="2445" priority="2506">
      <formula>AND(ISLOGICAL(#REF!),#REF!=FALSE)</formula>
    </cfRule>
  </conditionalFormatting>
  <conditionalFormatting sqref="E73 H73">
    <cfRule type="expression" dxfId="2444" priority="2505">
      <formula>AND(ISLOGICAL(#REF!),#REF!=FALSE)</formula>
    </cfRule>
  </conditionalFormatting>
  <conditionalFormatting sqref="H73">
    <cfRule type="expression" dxfId="2443" priority="2504">
      <formula>AND(ISLOGICAL(#REF!),#REF!=FALSE)</formula>
    </cfRule>
  </conditionalFormatting>
  <conditionalFormatting sqref="H73">
    <cfRule type="expression" dxfId="2442" priority="2503">
      <formula>AND(ISLOGICAL(#REF!),#REF!=FALSE)</formula>
    </cfRule>
  </conditionalFormatting>
  <conditionalFormatting sqref="E74 H74">
    <cfRule type="expression" dxfId="2441" priority="2502">
      <formula>AND(ISLOGICAL(#REF!),#REF!=FALSE)</formula>
    </cfRule>
  </conditionalFormatting>
  <conditionalFormatting sqref="E74 H74">
    <cfRule type="expression" dxfId="2440" priority="2501">
      <formula>AND(ISLOGICAL(#REF!),#REF!=FALSE)</formula>
    </cfRule>
  </conditionalFormatting>
  <conditionalFormatting sqref="E74 H74">
    <cfRule type="expression" dxfId="2439" priority="2500">
      <formula>AND(ISLOGICAL(#REF!),#REF!=FALSE)</formula>
    </cfRule>
  </conditionalFormatting>
  <conditionalFormatting sqref="E74 H74">
    <cfRule type="expression" dxfId="2438" priority="2499">
      <formula>AND(ISLOGICAL(#REF!),#REF!=FALSE)</formula>
    </cfRule>
  </conditionalFormatting>
  <conditionalFormatting sqref="E74 H74">
    <cfRule type="expression" dxfId="2437" priority="2498">
      <formula>AND(ISLOGICAL(#REF!),#REF!=FALSE)</formula>
    </cfRule>
  </conditionalFormatting>
  <conditionalFormatting sqref="E74 H74">
    <cfRule type="expression" dxfId="2436" priority="2497">
      <formula>AND(ISLOGICAL(#REF!),#REF!=FALSE)</formula>
    </cfRule>
  </conditionalFormatting>
  <conditionalFormatting sqref="E74 H74">
    <cfRule type="expression" dxfId="2435" priority="2496">
      <formula>AND(ISLOGICAL(#REF!),#REF!=FALSE)</formula>
    </cfRule>
  </conditionalFormatting>
  <conditionalFormatting sqref="E74 H74">
    <cfRule type="expression" dxfId="2434" priority="2495">
      <formula>AND(ISLOGICAL(#REF!),#REF!=FALSE)</formula>
    </cfRule>
  </conditionalFormatting>
  <conditionalFormatting sqref="E74 H74">
    <cfRule type="expression" dxfId="2433" priority="2494">
      <formula>AND(ISLOGICAL(#REF!),#REF!=FALSE)</formula>
    </cfRule>
  </conditionalFormatting>
  <conditionalFormatting sqref="H74 E74">
    <cfRule type="expression" dxfId="2432" priority="2493">
      <formula>AND(ISLOGICAL(#REF!),#REF!=FALSE)</formula>
    </cfRule>
  </conditionalFormatting>
  <conditionalFormatting sqref="E74 H74">
    <cfRule type="expression" dxfId="2431" priority="2492">
      <formula>AND(ISLOGICAL(#REF!),#REF!=FALSE)</formula>
    </cfRule>
  </conditionalFormatting>
  <conditionalFormatting sqref="E74 H74">
    <cfRule type="expression" dxfId="2430" priority="2491">
      <formula>AND(ISLOGICAL(#REF!),#REF!=FALSE)</formula>
    </cfRule>
  </conditionalFormatting>
  <conditionalFormatting sqref="E74 H74">
    <cfRule type="expression" dxfId="2429" priority="2490">
      <formula>AND(ISLOGICAL(#REF!),#REF!=FALSE)</formula>
    </cfRule>
  </conditionalFormatting>
  <conditionalFormatting sqref="E74 H74">
    <cfRule type="expression" dxfId="2428" priority="2489">
      <formula>AND(ISLOGICAL(#REF!),#REF!=FALSE)</formula>
    </cfRule>
  </conditionalFormatting>
  <conditionalFormatting sqref="E74 H74">
    <cfRule type="expression" dxfId="2427" priority="2488">
      <formula>AND(ISLOGICAL(#REF!),#REF!=FALSE)</formula>
    </cfRule>
  </conditionalFormatting>
  <conditionalFormatting sqref="E74 H74">
    <cfRule type="expression" dxfId="2426" priority="2487">
      <formula>AND(ISLOGICAL(#REF!),#REF!=FALSE)</formula>
    </cfRule>
  </conditionalFormatting>
  <conditionalFormatting sqref="E74 H74">
    <cfRule type="expression" dxfId="2425" priority="2486">
      <formula>AND(ISLOGICAL(#REF!),#REF!=FALSE)</formula>
    </cfRule>
  </conditionalFormatting>
  <conditionalFormatting sqref="E74 H74">
    <cfRule type="expression" dxfId="2424" priority="2485">
      <formula>AND(ISLOGICAL(#REF!),#REF!=FALSE)</formula>
    </cfRule>
  </conditionalFormatting>
  <conditionalFormatting sqref="E74">
    <cfRule type="expression" dxfId="2423" priority="2484">
      <formula>AND(ISLOGICAL(#REF!),#REF!=FALSE)</formula>
    </cfRule>
  </conditionalFormatting>
  <conditionalFormatting sqref="E74">
    <cfRule type="expression" dxfId="2422" priority="2483">
      <formula>AND(ISLOGICAL(#REF!),#REF!=FALSE)</formula>
    </cfRule>
  </conditionalFormatting>
  <conditionalFormatting sqref="E74 H74">
    <cfRule type="expression" dxfId="2421" priority="2482">
      <formula>AND(ISLOGICAL(#REF!),#REF!=FALSE)</formula>
    </cfRule>
  </conditionalFormatting>
  <conditionalFormatting sqref="H74">
    <cfRule type="expression" dxfId="2420" priority="2481">
      <formula>AND(ISLOGICAL(#REF!),#REF!=FALSE)</formula>
    </cfRule>
  </conditionalFormatting>
  <conditionalFormatting sqref="E74 H74">
    <cfRule type="expression" dxfId="2419" priority="2480">
      <formula>AND(ISLOGICAL(#REF!),#REF!=FALSE)</formula>
    </cfRule>
  </conditionalFormatting>
  <conditionalFormatting sqref="E74 H74">
    <cfRule type="expression" dxfId="2418" priority="2479">
      <formula>AND(ISLOGICAL(#REF!),#REF!=FALSE)</formula>
    </cfRule>
  </conditionalFormatting>
  <conditionalFormatting sqref="E74 H74">
    <cfRule type="expression" dxfId="2417" priority="2478">
      <formula>AND(ISLOGICAL(#REF!),#REF!=FALSE)</formula>
    </cfRule>
  </conditionalFormatting>
  <conditionalFormatting sqref="E74 H74">
    <cfRule type="expression" dxfId="2416" priority="2477">
      <formula>AND(ISLOGICAL(#REF!),#REF!=FALSE)</formula>
    </cfRule>
  </conditionalFormatting>
  <conditionalFormatting sqref="E74 H74">
    <cfRule type="expression" dxfId="2415" priority="2476">
      <formula>AND(ISLOGICAL(#REF!),#REF!=FALSE)</formula>
    </cfRule>
  </conditionalFormatting>
  <conditionalFormatting sqref="E74 H74">
    <cfRule type="expression" dxfId="2414" priority="2475">
      <formula>AND(ISLOGICAL(#REF!),#REF!=FALSE)</formula>
    </cfRule>
  </conditionalFormatting>
  <conditionalFormatting sqref="H74">
    <cfRule type="expression" dxfId="2413" priority="2474">
      <formula>AND(ISLOGICAL(#REF!),#REF!=FALSE)</formula>
    </cfRule>
  </conditionalFormatting>
  <conditionalFormatting sqref="E74 H74">
    <cfRule type="expression" dxfId="2412" priority="2473">
      <formula>AND(ISLOGICAL(#REF!),#REF!=FALSE)</formula>
    </cfRule>
  </conditionalFormatting>
  <conditionalFormatting sqref="E74 H74">
    <cfRule type="expression" dxfId="2411" priority="2472">
      <formula>AND(ISLOGICAL(#REF!),#REF!=FALSE)</formula>
    </cfRule>
  </conditionalFormatting>
  <conditionalFormatting sqref="E74 H74">
    <cfRule type="expression" dxfId="2410" priority="2471">
      <formula>AND(ISLOGICAL(#REF!),#REF!=FALSE)</formula>
    </cfRule>
  </conditionalFormatting>
  <conditionalFormatting sqref="E74 H74">
    <cfRule type="expression" dxfId="2409" priority="2470">
      <formula>AND(ISLOGICAL(#REF!),#REF!=FALSE)</formula>
    </cfRule>
  </conditionalFormatting>
  <conditionalFormatting sqref="E74 H74">
    <cfRule type="expression" dxfId="2408" priority="2469">
      <formula>AND(ISLOGICAL(#REF!),#REF!=FALSE)</formula>
    </cfRule>
  </conditionalFormatting>
  <conditionalFormatting sqref="E74 H74">
    <cfRule type="expression" dxfId="2407" priority="2468">
      <formula>AND(ISLOGICAL(#REF!),#REF!=FALSE)</formula>
    </cfRule>
  </conditionalFormatting>
  <conditionalFormatting sqref="H74">
    <cfRule type="expression" dxfId="2406" priority="2467">
      <formula>AND(ISLOGICAL(#REF!),#REF!=FALSE)</formula>
    </cfRule>
  </conditionalFormatting>
  <conditionalFormatting sqref="E74 H74">
    <cfRule type="expression" dxfId="2405" priority="2466">
      <formula>AND(ISLOGICAL(#REF!),#REF!=FALSE)</formula>
    </cfRule>
  </conditionalFormatting>
  <conditionalFormatting sqref="E74 H74">
    <cfRule type="expression" dxfId="2404" priority="2465">
      <formula>AND(ISLOGICAL(#REF!),#REF!=FALSE)</formula>
    </cfRule>
  </conditionalFormatting>
  <conditionalFormatting sqref="E74 H74">
    <cfRule type="expression" dxfId="2403" priority="2464">
      <formula>AND(ISLOGICAL(#REF!),#REF!=FALSE)</formula>
    </cfRule>
  </conditionalFormatting>
  <conditionalFormatting sqref="E74 H74">
    <cfRule type="expression" dxfId="2402" priority="2463">
      <formula>AND(ISLOGICAL(#REF!),#REF!=FALSE)</formula>
    </cfRule>
  </conditionalFormatting>
  <conditionalFormatting sqref="E74 H74">
    <cfRule type="expression" dxfId="2401" priority="2462">
      <formula>AND(ISLOGICAL(#REF!),#REF!=FALSE)</formula>
    </cfRule>
  </conditionalFormatting>
  <conditionalFormatting sqref="E74 H74">
    <cfRule type="expression" dxfId="2400" priority="2461">
      <formula>AND(ISLOGICAL(#REF!),#REF!=FALSE)</formula>
    </cfRule>
  </conditionalFormatting>
  <conditionalFormatting sqref="H74">
    <cfRule type="expression" dxfId="2399" priority="2460">
      <formula>AND(ISLOGICAL(#REF!),#REF!=FALSE)</formula>
    </cfRule>
  </conditionalFormatting>
  <conditionalFormatting sqref="E74 H74">
    <cfRule type="expression" dxfId="2398" priority="2459">
      <formula>AND(ISLOGICAL(#REF!),#REF!=FALSE)</formula>
    </cfRule>
  </conditionalFormatting>
  <conditionalFormatting sqref="E74 H74">
    <cfRule type="expression" dxfId="2397" priority="2458">
      <formula>AND(ISLOGICAL(#REF!),#REF!=FALSE)</formula>
    </cfRule>
  </conditionalFormatting>
  <conditionalFormatting sqref="E74 H74">
    <cfRule type="expression" dxfId="2396" priority="2457">
      <formula>AND(ISLOGICAL(#REF!),#REF!=FALSE)</formula>
    </cfRule>
  </conditionalFormatting>
  <conditionalFormatting sqref="E74 H74">
    <cfRule type="expression" dxfId="2395" priority="2456">
      <formula>AND(ISLOGICAL(#REF!),#REF!=FALSE)</formula>
    </cfRule>
  </conditionalFormatting>
  <conditionalFormatting sqref="E74 H74">
    <cfRule type="expression" dxfId="2394" priority="2455">
      <formula>AND(ISLOGICAL(#REF!),#REF!=FALSE)</formula>
    </cfRule>
  </conditionalFormatting>
  <conditionalFormatting sqref="H74">
    <cfRule type="expression" dxfId="2393" priority="2454">
      <formula>AND(ISLOGICAL(#REF!),#REF!=FALSE)</formula>
    </cfRule>
  </conditionalFormatting>
  <conditionalFormatting sqref="H74">
    <cfRule type="expression" dxfId="2392" priority="2453">
      <formula>AND(ISLOGICAL(#REF!),#REF!=FALSE)</formula>
    </cfRule>
  </conditionalFormatting>
  <conditionalFormatting sqref="E74 H74">
    <cfRule type="expression" dxfId="2391" priority="2452">
      <formula>AND(ISLOGICAL(#REF!),#REF!=FALSE)</formula>
    </cfRule>
  </conditionalFormatting>
  <conditionalFormatting sqref="E74 H74">
    <cfRule type="expression" dxfId="2390" priority="2451">
      <formula>AND(ISLOGICAL(#REF!),#REF!=FALSE)</formula>
    </cfRule>
  </conditionalFormatting>
  <conditionalFormatting sqref="E74 H74">
    <cfRule type="expression" dxfId="2389" priority="2450">
      <formula>AND(ISLOGICAL(#REF!),#REF!=FALSE)</formula>
    </cfRule>
  </conditionalFormatting>
  <conditionalFormatting sqref="E74 H74">
    <cfRule type="expression" dxfId="2388" priority="2449">
      <formula>AND(ISLOGICAL(#REF!),#REF!=FALSE)</formula>
    </cfRule>
  </conditionalFormatting>
  <conditionalFormatting sqref="E74 H74">
    <cfRule type="expression" dxfId="2387" priority="2448">
      <formula>AND(ISLOGICAL(#REF!),#REF!=FALSE)</formula>
    </cfRule>
  </conditionalFormatting>
  <conditionalFormatting sqref="E74 H74">
    <cfRule type="expression" dxfId="2386" priority="2447">
      <formula>AND(ISLOGICAL(#REF!),#REF!=FALSE)</formula>
    </cfRule>
  </conditionalFormatting>
  <conditionalFormatting sqref="E74 H74">
    <cfRule type="expression" dxfId="2385" priority="2446">
      <formula>AND(ISLOGICAL(#REF!),#REF!=FALSE)</formula>
    </cfRule>
  </conditionalFormatting>
  <conditionalFormatting sqref="E74 H74">
    <cfRule type="expression" dxfId="2384" priority="2445">
      <formula>AND(ISLOGICAL(#REF!),#REF!=FALSE)</formula>
    </cfRule>
  </conditionalFormatting>
  <conditionalFormatting sqref="E74 H74">
    <cfRule type="expression" dxfId="2383" priority="2444">
      <formula>AND(ISLOGICAL(#REF!),#REF!=FALSE)</formula>
    </cfRule>
  </conditionalFormatting>
  <conditionalFormatting sqref="H74 E74">
    <cfRule type="expression" dxfId="2382" priority="2443">
      <formula>AND(ISLOGICAL(#REF!),#REF!=FALSE)</formula>
    </cfRule>
  </conditionalFormatting>
  <conditionalFormatting sqref="E74 H74">
    <cfRule type="expression" dxfId="2381" priority="2442">
      <formula>AND(ISLOGICAL(#REF!),#REF!=FALSE)</formula>
    </cfRule>
  </conditionalFormatting>
  <conditionalFormatting sqref="E74 H74">
    <cfRule type="expression" dxfId="2380" priority="2441">
      <formula>AND(ISLOGICAL(#REF!),#REF!=FALSE)</formula>
    </cfRule>
  </conditionalFormatting>
  <conditionalFormatting sqref="E74 H74">
    <cfRule type="expression" dxfId="2379" priority="2440">
      <formula>AND(ISLOGICAL(#REF!),#REF!=FALSE)</formula>
    </cfRule>
  </conditionalFormatting>
  <conditionalFormatting sqref="E74 H74">
    <cfRule type="expression" dxfId="2378" priority="2439">
      <formula>AND(ISLOGICAL(#REF!),#REF!=FALSE)</formula>
    </cfRule>
  </conditionalFormatting>
  <conditionalFormatting sqref="E74 H74">
    <cfRule type="expression" dxfId="2377" priority="2438">
      <formula>AND(ISLOGICAL(#REF!),#REF!=FALSE)</formula>
    </cfRule>
  </conditionalFormatting>
  <conditionalFormatting sqref="E74 H74">
    <cfRule type="expression" dxfId="2376" priority="2437">
      <formula>AND(ISLOGICAL(#REF!),#REF!=FALSE)</formula>
    </cfRule>
  </conditionalFormatting>
  <conditionalFormatting sqref="E74 H74">
    <cfRule type="expression" dxfId="2375" priority="2436">
      <formula>AND(ISLOGICAL(#REF!),#REF!=FALSE)</formula>
    </cfRule>
  </conditionalFormatting>
  <conditionalFormatting sqref="E74 H74">
    <cfRule type="expression" dxfId="2374" priority="2435">
      <formula>AND(ISLOGICAL(#REF!),#REF!=FALSE)</formula>
    </cfRule>
  </conditionalFormatting>
  <conditionalFormatting sqref="E74">
    <cfRule type="expression" dxfId="2373" priority="2434">
      <formula>AND(ISLOGICAL(#REF!),#REF!=FALSE)</formula>
    </cfRule>
  </conditionalFormatting>
  <conditionalFormatting sqref="E74">
    <cfRule type="expression" dxfId="2372" priority="2433">
      <formula>AND(ISLOGICAL(#REF!),#REF!=FALSE)</formula>
    </cfRule>
  </conditionalFormatting>
  <conditionalFormatting sqref="E74 H74">
    <cfRule type="expression" dxfId="2371" priority="2432">
      <formula>AND(ISLOGICAL(#REF!),#REF!=FALSE)</formula>
    </cfRule>
  </conditionalFormatting>
  <conditionalFormatting sqref="H74">
    <cfRule type="expression" dxfId="2370" priority="2431">
      <formula>AND(ISLOGICAL(#REF!),#REF!=FALSE)</formula>
    </cfRule>
  </conditionalFormatting>
  <conditionalFormatting sqref="E74 H74">
    <cfRule type="expression" dxfId="2369" priority="2430">
      <formula>AND(ISLOGICAL(#REF!),#REF!=FALSE)</formula>
    </cfRule>
  </conditionalFormatting>
  <conditionalFormatting sqref="E74 H74">
    <cfRule type="expression" dxfId="2368" priority="2429">
      <formula>AND(ISLOGICAL(#REF!),#REF!=FALSE)</formula>
    </cfRule>
  </conditionalFormatting>
  <conditionalFormatting sqref="E74 H74">
    <cfRule type="expression" dxfId="2367" priority="2428">
      <formula>AND(ISLOGICAL(#REF!),#REF!=FALSE)</formula>
    </cfRule>
  </conditionalFormatting>
  <conditionalFormatting sqref="E74 H74">
    <cfRule type="expression" dxfId="2366" priority="2427">
      <formula>AND(ISLOGICAL(#REF!),#REF!=FALSE)</formula>
    </cfRule>
  </conditionalFormatting>
  <conditionalFormatting sqref="E74 H74">
    <cfRule type="expression" dxfId="2365" priority="2426">
      <formula>AND(ISLOGICAL(#REF!),#REF!=FALSE)</formula>
    </cfRule>
  </conditionalFormatting>
  <conditionalFormatting sqref="E74 H74">
    <cfRule type="expression" dxfId="2364" priority="2425">
      <formula>AND(ISLOGICAL(#REF!),#REF!=FALSE)</formula>
    </cfRule>
  </conditionalFormatting>
  <conditionalFormatting sqref="H74">
    <cfRule type="expression" dxfId="2363" priority="2424">
      <formula>AND(ISLOGICAL(#REF!),#REF!=FALSE)</formula>
    </cfRule>
  </conditionalFormatting>
  <conditionalFormatting sqref="E74 H74">
    <cfRule type="expression" dxfId="2362" priority="2423">
      <formula>AND(ISLOGICAL(#REF!),#REF!=FALSE)</formula>
    </cfRule>
  </conditionalFormatting>
  <conditionalFormatting sqref="E74 H74">
    <cfRule type="expression" dxfId="2361" priority="2422">
      <formula>AND(ISLOGICAL(#REF!),#REF!=FALSE)</formula>
    </cfRule>
  </conditionalFormatting>
  <conditionalFormatting sqref="E74 H74">
    <cfRule type="expression" dxfId="2360" priority="2421">
      <formula>AND(ISLOGICAL(#REF!),#REF!=FALSE)</formula>
    </cfRule>
  </conditionalFormatting>
  <conditionalFormatting sqref="E74 H74">
    <cfRule type="expression" dxfId="2359" priority="2420">
      <formula>AND(ISLOGICAL(#REF!),#REF!=FALSE)</formula>
    </cfRule>
  </conditionalFormatting>
  <conditionalFormatting sqref="E74 H74">
    <cfRule type="expression" dxfId="2358" priority="2419">
      <formula>AND(ISLOGICAL(#REF!),#REF!=FALSE)</formula>
    </cfRule>
  </conditionalFormatting>
  <conditionalFormatting sqref="E74 H74">
    <cfRule type="expression" dxfId="2357" priority="2418">
      <formula>AND(ISLOGICAL(#REF!),#REF!=FALSE)</formula>
    </cfRule>
  </conditionalFormatting>
  <conditionalFormatting sqref="H74">
    <cfRule type="expression" dxfId="2356" priority="2417">
      <formula>AND(ISLOGICAL(#REF!),#REF!=FALSE)</formula>
    </cfRule>
  </conditionalFormatting>
  <conditionalFormatting sqref="E74 H74">
    <cfRule type="expression" dxfId="2355" priority="2416">
      <formula>AND(ISLOGICAL(#REF!),#REF!=FALSE)</formula>
    </cfRule>
  </conditionalFormatting>
  <conditionalFormatting sqref="E74 H74">
    <cfRule type="expression" dxfId="2354" priority="2415">
      <formula>AND(ISLOGICAL(#REF!),#REF!=FALSE)</formula>
    </cfRule>
  </conditionalFormatting>
  <conditionalFormatting sqref="E74 H74">
    <cfRule type="expression" dxfId="2353" priority="2414">
      <formula>AND(ISLOGICAL(#REF!),#REF!=FALSE)</formula>
    </cfRule>
  </conditionalFormatting>
  <conditionalFormatting sqref="E74 H74">
    <cfRule type="expression" dxfId="2352" priority="2413">
      <formula>AND(ISLOGICAL(#REF!),#REF!=FALSE)</formula>
    </cfRule>
  </conditionalFormatting>
  <conditionalFormatting sqref="E74 H74">
    <cfRule type="expression" dxfId="2351" priority="2412">
      <formula>AND(ISLOGICAL(#REF!),#REF!=FALSE)</formula>
    </cfRule>
  </conditionalFormatting>
  <conditionalFormatting sqref="E74 H74">
    <cfRule type="expression" dxfId="2350" priority="2411">
      <formula>AND(ISLOGICAL(#REF!),#REF!=FALSE)</formula>
    </cfRule>
  </conditionalFormatting>
  <conditionalFormatting sqref="H74">
    <cfRule type="expression" dxfId="2349" priority="2410">
      <formula>AND(ISLOGICAL(#REF!),#REF!=FALSE)</formula>
    </cfRule>
  </conditionalFormatting>
  <conditionalFormatting sqref="E74 H74">
    <cfRule type="expression" dxfId="2348" priority="2409">
      <formula>AND(ISLOGICAL(#REF!),#REF!=FALSE)</formula>
    </cfRule>
  </conditionalFormatting>
  <conditionalFormatting sqref="E74 H74">
    <cfRule type="expression" dxfId="2347" priority="2408">
      <formula>AND(ISLOGICAL(#REF!),#REF!=FALSE)</formula>
    </cfRule>
  </conditionalFormatting>
  <conditionalFormatting sqref="E74 H74">
    <cfRule type="expression" dxfId="2346" priority="2407">
      <formula>AND(ISLOGICAL(#REF!),#REF!=FALSE)</formula>
    </cfRule>
  </conditionalFormatting>
  <conditionalFormatting sqref="E74 H74">
    <cfRule type="expression" dxfId="2345" priority="2406">
      <formula>AND(ISLOGICAL(#REF!),#REF!=FALSE)</formula>
    </cfRule>
  </conditionalFormatting>
  <conditionalFormatting sqref="E74 H74">
    <cfRule type="expression" dxfId="2344" priority="2405">
      <formula>AND(ISLOGICAL(#REF!),#REF!=FALSE)</formula>
    </cfRule>
  </conditionalFormatting>
  <conditionalFormatting sqref="H74">
    <cfRule type="expression" dxfId="2343" priority="2404">
      <formula>AND(ISLOGICAL(#REF!),#REF!=FALSE)</formula>
    </cfRule>
  </conditionalFormatting>
  <conditionalFormatting sqref="H74">
    <cfRule type="expression" dxfId="2342" priority="2403">
      <formula>AND(ISLOGICAL(#REF!),#REF!=FALSE)</formula>
    </cfRule>
  </conditionalFormatting>
  <conditionalFormatting sqref="E75 H75">
    <cfRule type="expression" dxfId="2341" priority="2402">
      <formula>AND(ISLOGICAL(#REF!),#REF!=FALSE)</formula>
    </cfRule>
  </conditionalFormatting>
  <conditionalFormatting sqref="E75 H75">
    <cfRule type="expression" dxfId="2340" priority="2401">
      <formula>AND(ISLOGICAL(#REF!),#REF!=FALSE)</formula>
    </cfRule>
  </conditionalFormatting>
  <conditionalFormatting sqref="E75 H75">
    <cfRule type="expression" dxfId="2339" priority="2400">
      <formula>AND(ISLOGICAL(#REF!),#REF!=FALSE)</formula>
    </cfRule>
  </conditionalFormatting>
  <conditionalFormatting sqref="E75 H75">
    <cfRule type="expression" dxfId="2338" priority="2399">
      <formula>AND(ISLOGICAL(#REF!),#REF!=FALSE)</formula>
    </cfRule>
  </conditionalFormatting>
  <conditionalFormatting sqref="E75 H75">
    <cfRule type="expression" dxfId="2337" priority="2398">
      <formula>AND(ISLOGICAL(#REF!),#REF!=FALSE)</formula>
    </cfRule>
  </conditionalFormatting>
  <conditionalFormatting sqref="E75 H75">
    <cfRule type="expression" dxfId="2336" priority="2397">
      <formula>AND(ISLOGICAL(#REF!),#REF!=FALSE)</formula>
    </cfRule>
  </conditionalFormatting>
  <conditionalFormatting sqref="E75 H75">
    <cfRule type="expression" dxfId="2335" priority="2396">
      <formula>AND(ISLOGICAL(#REF!),#REF!=FALSE)</formula>
    </cfRule>
  </conditionalFormatting>
  <conditionalFormatting sqref="E75 H75">
    <cfRule type="expression" dxfId="2334" priority="2395">
      <formula>AND(ISLOGICAL(#REF!),#REF!=FALSE)</formula>
    </cfRule>
  </conditionalFormatting>
  <conditionalFormatting sqref="E75 H75">
    <cfRule type="expression" dxfId="2333" priority="2394">
      <formula>AND(ISLOGICAL(#REF!),#REF!=FALSE)</formula>
    </cfRule>
  </conditionalFormatting>
  <conditionalFormatting sqref="H75 E75">
    <cfRule type="expression" dxfId="2332" priority="2393">
      <formula>AND(ISLOGICAL(#REF!),#REF!=FALSE)</formula>
    </cfRule>
  </conditionalFormatting>
  <conditionalFormatting sqref="E75 H75">
    <cfRule type="expression" dxfId="2331" priority="2392">
      <formula>AND(ISLOGICAL(#REF!),#REF!=FALSE)</formula>
    </cfRule>
  </conditionalFormatting>
  <conditionalFormatting sqref="E75 H75">
    <cfRule type="expression" dxfId="2330" priority="2391">
      <formula>AND(ISLOGICAL(#REF!),#REF!=FALSE)</formula>
    </cfRule>
  </conditionalFormatting>
  <conditionalFormatting sqref="E75 H75">
    <cfRule type="expression" dxfId="2329" priority="2390">
      <formula>AND(ISLOGICAL(#REF!),#REF!=FALSE)</formula>
    </cfRule>
  </conditionalFormatting>
  <conditionalFormatting sqref="E75 H75">
    <cfRule type="expression" dxfId="2328" priority="2389">
      <formula>AND(ISLOGICAL(#REF!),#REF!=FALSE)</formula>
    </cfRule>
  </conditionalFormatting>
  <conditionalFormatting sqref="E75 H75">
    <cfRule type="expression" dxfId="2327" priority="2388">
      <formula>AND(ISLOGICAL(#REF!),#REF!=FALSE)</formula>
    </cfRule>
  </conditionalFormatting>
  <conditionalFormatting sqref="E75 H75">
    <cfRule type="expression" dxfId="2326" priority="2387">
      <formula>AND(ISLOGICAL(#REF!),#REF!=FALSE)</formula>
    </cfRule>
  </conditionalFormatting>
  <conditionalFormatting sqref="E75 H75">
    <cfRule type="expression" dxfId="2325" priority="2386">
      <formula>AND(ISLOGICAL(#REF!),#REF!=FALSE)</formula>
    </cfRule>
  </conditionalFormatting>
  <conditionalFormatting sqref="E75 H75">
    <cfRule type="expression" dxfId="2324" priority="2385">
      <formula>AND(ISLOGICAL(#REF!),#REF!=FALSE)</formula>
    </cfRule>
  </conditionalFormatting>
  <conditionalFormatting sqref="E75">
    <cfRule type="expression" dxfId="2323" priority="2384">
      <formula>AND(ISLOGICAL(#REF!),#REF!=FALSE)</formula>
    </cfRule>
  </conditionalFormatting>
  <conditionalFormatting sqref="E75">
    <cfRule type="expression" dxfId="2322" priority="2383">
      <formula>AND(ISLOGICAL(#REF!),#REF!=FALSE)</formula>
    </cfRule>
  </conditionalFormatting>
  <conditionalFormatting sqref="E75 H75">
    <cfRule type="expression" dxfId="2321" priority="2382">
      <formula>AND(ISLOGICAL(#REF!),#REF!=FALSE)</formula>
    </cfRule>
  </conditionalFormatting>
  <conditionalFormatting sqref="H75">
    <cfRule type="expression" dxfId="2320" priority="2381">
      <formula>AND(ISLOGICAL(#REF!),#REF!=FALSE)</formula>
    </cfRule>
  </conditionalFormatting>
  <conditionalFormatting sqref="E75 H75">
    <cfRule type="expression" dxfId="2319" priority="2380">
      <formula>AND(ISLOGICAL(#REF!),#REF!=FALSE)</formula>
    </cfRule>
  </conditionalFormatting>
  <conditionalFormatting sqref="E75 H75">
    <cfRule type="expression" dxfId="2318" priority="2379">
      <formula>AND(ISLOGICAL(#REF!),#REF!=FALSE)</formula>
    </cfRule>
  </conditionalFormatting>
  <conditionalFormatting sqref="E75 H75">
    <cfRule type="expression" dxfId="2317" priority="2378">
      <formula>AND(ISLOGICAL(#REF!),#REF!=FALSE)</formula>
    </cfRule>
  </conditionalFormatting>
  <conditionalFormatting sqref="E75 H75">
    <cfRule type="expression" dxfId="2316" priority="2377">
      <formula>AND(ISLOGICAL(#REF!),#REF!=FALSE)</formula>
    </cfRule>
  </conditionalFormatting>
  <conditionalFormatting sqref="E75 H75">
    <cfRule type="expression" dxfId="2315" priority="2376">
      <formula>AND(ISLOGICAL(#REF!),#REF!=FALSE)</formula>
    </cfRule>
  </conditionalFormatting>
  <conditionalFormatting sqref="E75 H75">
    <cfRule type="expression" dxfId="2314" priority="2375">
      <formula>AND(ISLOGICAL(#REF!),#REF!=FALSE)</formula>
    </cfRule>
  </conditionalFormatting>
  <conditionalFormatting sqref="H75">
    <cfRule type="expression" dxfId="2313" priority="2374">
      <formula>AND(ISLOGICAL(#REF!),#REF!=FALSE)</formula>
    </cfRule>
  </conditionalFormatting>
  <conditionalFormatting sqref="E75 H75">
    <cfRule type="expression" dxfId="2312" priority="2373">
      <formula>AND(ISLOGICAL(#REF!),#REF!=FALSE)</formula>
    </cfRule>
  </conditionalFormatting>
  <conditionalFormatting sqref="E75 H75">
    <cfRule type="expression" dxfId="2311" priority="2372">
      <formula>AND(ISLOGICAL(#REF!),#REF!=FALSE)</formula>
    </cfRule>
  </conditionalFormatting>
  <conditionalFormatting sqref="E75 H75">
    <cfRule type="expression" dxfId="2310" priority="2371">
      <formula>AND(ISLOGICAL(#REF!),#REF!=FALSE)</formula>
    </cfRule>
  </conditionalFormatting>
  <conditionalFormatting sqref="E75 H75">
    <cfRule type="expression" dxfId="2309" priority="2370">
      <formula>AND(ISLOGICAL(#REF!),#REF!=FALSE)</formula>
    </cfRule>
  </conditionalFormatting>
  <conditionalFormatting sqref="E75 H75">
    <cfRule type="expression" dxfId="2308" priority="2369">
      <formula>AND(ISLOGICAL(#REF!),#REF!=FALSE)</formula>
    </cfRule>
  </conditionalFormatting>
  <conditionalFormatting sqref="E75 H75">
    <cfRule type="expression" dxfId="2307" priority="2368">
      <formula>AND(ISLOGICAL(#REF!),#REF!=FALSE)</formula>
    </cfRule>
  </conditionalFormatting>
  <conditionalFormatting sqref="H75">
    <cfRule type="expression" dxfId="2306" priority="2367">
      <formula>AND(ISLOGICAL(#REF!),#REF!=FALSE)</formula>
    </cfRule>
  </conditionalFormatting>
  <conditionalFormatting sqref="E75 H75">
    <cfRule type="expression" dxfId="2305" priority="2366">
      <formula>AND(ISLOGICAL(#REF!),#REF!=FALSE)</formula>
    </cfRule>
  </conditionalFormatting>
  <conditionalFormatting sqref="E75 H75">
    <cfRule type="expression" dxfId="2304" priority="2365">
      <formula>AND(ISLOGICAL(#REF!),#REF!=FALSE)</formula>
    </cfRule>
  </conditionalFormatting>
  <conditionalFormatting sqref="E75 H75">
    <cfRule type="expression" dxfId="2303" priority="2364">
      <formula>AND(ISLOGICAL(#REF!),#REF!=FALSE)</formula>
    </cfRule>
  </conditionalFormatting>
  <conditionalFormatting sqref="E75 H75">
    <cfRule type="expression" dxfId="2302" priority="2363">
      <formula>AND(ISLOGICAL(#REF!),#REF!=FALSE)</formula>
    </cfRule>
  </conditionalFormatting>
  <conditionalFormatting sqref="E75 H75">
    <cfRule type="expression" dxfId="2301" priority="2362">
      <formula>AND(ISLOGICAL(#REF!),#REF!=FALSE)</formula>
    </cfRule>
  </conditionalFormatting>
  <conditionalFormatting sqref="E75 H75">
    <cfRule type="expression" dxfId="2300" priority="2361">
      <formula>AND(ISLOGICAL(#REF!),#REF!=FALSE)</formula>
    </cfRule>
  </conditionalFormatting>
  <conditionalFormatting sqref="H75">
    <cfRule type="expression" dxfId="2299" priority="2360">
      <formula>AND(ISLOGICAL(#REF!),#REF!=FALSE)</formula>
    </cfRule>
  </conditionalFormatting>
  <conditionalFormatting sqref="E75 H75">
    <cfRule type="expression" dxfId="2298" priority="2359">
      <formula>AND(ISLOGICAL(#REF!),#REF!=FALSE)</formula>
    </cfRule>
  </conditionalFormatting>
  <conditionalFormatting sqref="E75 H75">
    <cfRule type="expression" dxfId="2297" priority="2358">
      <formula>AND(ISLOGICAL(#REF!),#REF!=FALSE)</formula>
    </cfRule>
  </conditionalFormatting>
  <conditionalFormatting sqref="E75 H75">
    <cfRule type="expression" dxfId="2296" priority="2357">
      <formula>AND(ISLOGICAL(#REF!),#REF!=FALSE)</formula>
    </cfRule>
  </conditionalFormatting>
  <conditionalFormatting sqref="E75 H75">
    <cfRule type="expression" dxfId="2295" priority="2356">
      <formula>AND(ISLOGICAL(#REF!),#REF!=FALSE)</formula>
    </cfRule>
  </conditionalFormatting>
  <conditionalFormatting sqref="E75 H75">
    <cfRule type="expression" dxfId="2294" priority="2355">
      <formula>AND(ISLOGICAL(#REF!),#REF!=FALSE)</formula>
    </cfRule>
  </conditionalFormatting>
  <conditionalFormatting sqref="H75">
    <cfRule type="expression" dxfId="2293" priority="2354">
      <formula>AND(ISLOGICAL(#REF!),#REF!=FALSE)</formula>
    </cfRule>
  </conditionalFormatting>
  <conditionalFormatting sqref="H75">
    <cfRule type="expression" dxfId="2292" priority="2353">
      <formula>AND(ISLOGICAL(#REF!),#REF!=FALSE)</formula>
    </cfRule>
  </conditionalFormatting>
  <conditionalFormatting sqref="E75 H75">
    <cfRule type="expression" dxfId="2291" priority="2352">
      <formula>AND(ISLOGICAL(#REF!),#REF!=FALSE)</formula>
    </cfRule>
  </conditionalFormatting>
  <conditionalFormatting sqref="E75 H75">
    <cfRule type="expression" dxfId="2290" priority="2351">
      <formula>AND(ISLOGICAL(#REF!),#REF!=FALSE)</formula>
    </cfRule>
  </conditionalFormatting>
  <conditionalFormatting sqref="E75 H75">
    <cfRule type="expression" dxfId="2289" priority="2350">
      <formula>AND(ISLOGICAL(#REF!),#REF!=FALSE)</formula>
    </cfRule>
  </conditionalFormatting>
  <conditionalFormatting sqref="E75 H75">
    <cfRule type="expression" dxfId="2288" priority="2349">
      <formula>AND(ISLOGICAL(#REF!),#REF!=FALSE)</formula>
    </cfRule>
  </conditionalFormatting>
  <conditionalFormatting sqref="E75 H75">
    <cfRule type="expression" dxfId="2287" priority="2348">
      <formula>AND(ISLOGICAL(#REF!),#REF!=FALSE)</formula>
    </cfRule>
  </conditionalFormatting>
  <conditionalFormatting sqref="E75 H75">
    <cfRule type="expression" dxfId="2286" priority="2347">
      <formula>AND(ISLOGICAL(#REF!),#REF!=FALSE)</formula>
    </cfRule>
  </conditionalFormatting>
  <conditionalFormatting sqref="E75 H75">
    <cfRule type="expression" dxfId="2285" priority="2346">
      <formula>AND(ISLOGICAL(#REF!),#REF!=FALSE)</formula>
    </cfRule>
  </conditionalFormatting>
  <conditionalFormatting sqref="E75 H75">
    <cfRule type="expression" dxfId="2284" priority="2345">
      <formula>AND(ISLOGICAL(#REF!),#REF!=FALSE)</formula>
    </cfRule>
  </conditionalFormatting>
  <conditionalFormatting sqref="E75 H75">
    <cfRule type="expression" dxfId="2283" priority="2344">
      <formula>AND(ISLOGICAL(#REF!),#REF!=FALSE)</formula>
    </cfRule>
  </conditionalFormatting>
  <conditionalFormatting sqref="H75 E75">
    <cfRule type="expression" dxfId="2282" priority="2343">
      <formula>AND(ISLOGICAL(#REF!),#REF!=FALSE)</formula>
    </cfRule>
  </conditionalFormatting>
  <conditionalFormatting sqref="E75 H75">
    <cfRule type="expression" dxfId="2281" priority="2342">
      <formula>AND(ISLOGICAL(#REF!),#REF!=FALSE)</formula>
    </cfRule>
  </conditionalFormatting>
  <conditionalFormatting sqref="E75 H75">
    <cfRule type="expression" dxfId="2280" priority="2341">
      <formula>AND(ISLOGICAL(#REF!),#REF!=FALSE)</formula>
    </cfRule>
  </conditionalFormatting>
  <conditionalFormatting sqref="E75 H75">
    <cfRule type="expression" dxfId="2279" priority="2340">
      <formula>AND(ISLOGICAL(#REF!),#REF!=FALSE)</formula>
    </cfRule>
  </conditionalFormatting>
  <conditionalFormatting sqref="E75 H75">
    <cfRule type="expression" dxfId="2278" priority="2339">
      <formula>AND(ISLOGICAL(#REF!),#REF!=FALSE)</formula>
    </cfRule>
  </conditionalFormatting>
  <conditionalFormatting sqref="E75 H75">
    <cfRule type="expression" dxfId="2277" priority="2338">
      <formula>AND(ISLOGICAL(#REF!),#REF!=FALSE)</formula>
    </cfRule>
  </conditionalFormatting>
  <conditionalFormatting sqref="E75 H75">
    <cfRule type="expression" dxfId="2276" priority="2337">
      <formula>AND(ISLOGICAL(#REF!),#REF!=FALSE)</formula>
    </cfRule>
  </conditionalFormatting>
  <conditionalFormatting sqref="E75 H75">
    <cfRule type="expression" dxfId="2275" priority="2336">
      <formula>AND(ISLOGICAL(#REF!),#REF!=FALSE)</formula>
    </cfRule>
  </conditionalFormatting>
  <conditionalFormatting sqref="E75 H75">
    <cfRule type="expression" dxfId="2274" priority="2335">
      <formula>AND(ISLOGICAL(#REF!),#REF!=FALSE)</formula>
    </cfRule>
  </conditionalFormatting>
  <conditionalFormatting sqref="E75">
    <cfRule type="expression" dxfId="2273" priority="2334">
      <formula>AND(ISLOGICAL(#REF!),#REF!=FALSE)</formula>
    </cfRule>
  </conditionalFormatting>
  <conditionalFormatting sqref="E75">
    <cfRule type="expression" dxfId="2272" priority="2333">
      <formula>AND(ISLOGICAL(#REF!),#REF!=FALSE)</formula>
    </cfRule>
  </conditionalFormatting>
  <conditionalFormatting sqref="E75 H75">
    <cfRule type="expression" dxfId="2271" priority="2332">
      <formula>AND(ISLOGICAL(#REF!),#REF!=FALSE)</formula>
    </cfRule>
  </conditionalFormatting>
  <conditionalFormatting sqref="H75">
    <cfRule type="expression" dxfId="2270" priority="2331">
      <formula>AND(ISLOGICAL(#REF!),#REF!=FALSE)</formula>
    </cfRule>
  </conditionalFormatting>
  <conditionalFormatting sqref="E75 H75">
    <cfRule type="expression" dxfId="2269" priority="2330">
      <formula>AND(ISLOGICAL(#REF!),#REF!=FALSE)</formula>
    </cfRule>
  </conditionalFormatting>
  <conditionalFormatting sqref="E75 H75">
    <cfRule type="expression" dxfId="2268" priority="2329">
      <formula>AND(ISLOGICAL(#REF!),#REF!=FALSE)</formula>
    </cfRule>
  </conditionalFormatting>
  <conditionalFormatting sqref="E75 H75">
    <cfRule type="expression" dxfId="2267" priority="2328">
      <formula>AND(ISLOGICAL(#REF!),#REF!=FALSE)</formula>
    </cfRule>
  </conditionalFormatting>
  <conditionalFormatting sqref="E75 H75">
    <cfRule type="expression" dxfId="2266" priority="2327">
      <formula>AND(ISLOGICAL(#REF!),#REF!=FALSE)</formula>
    </cfRule>
  </conditionalFormatting>
  <conditionalFormatting sqref="E75 H75">
    <cfRule type="expression" dxfId="2265" priority="2326">
      <formula>AND(ISLOGICAL(#REF!),#REF!=FALSE)</formula>
    </cfRule>
  </conditionalFormatting>
  <conditionalFormatting sqref="E75 H75">
    <cfRule type="expression" dxfId="2264" priority="2325">
      <formula>AND(ISLOGICAL(#REF!),#REF!=FALSE)</formula>
    </cfRule>
  </conditionalFormatting>
  <conditionalFormatting sqref="H75">
    <cfRule type="expression" dxfId="2263" priority="2324">
      <formula>AND(ISLOGICAL(#REF!),#REF!=FALSE)</formula>
    </cfRule>
  </conditionalFormatting>
  <conditionalFormatting sqref="E75 H75">
    <cfRule type="expression" dxfId="2262" priority="2323">
      <formula>AND(ISLOGICAL(#REF!),#REF!=FALSE)</formula>
    </cfRule>
  </conditionalFormatting>
  <conditionalFormatting sqref="E75 H75">
    <cfRule type="expression" dxfId="2261" priority="2322">
      <formula>AND(ISLOGICAL(#REF!),#REF!=FALSE)</formula>
    </cfRule>
  </conditionalFormatting>
  <conditionalFormatting sqref="E75 H75">
    <cfRule type="expression" dxfId="2260" priority="2321">
      <formula>AND(ISLOGICAL(#REF!),#REF!=FALSE)</formula>
    </cfRule>
  </conditionalFormatting>
  <conditionalFormatting sqref="E75 H75">
    <cfRule type="expression" dxfId="2259" priority="2320">
      <formula>AND(ISLOGICAL(#REF!),#REF!=FALSE)</formula>
    </cfRule>
  </conditionalFormatting>
  <conditionalFormatting sqref="E75 H75">
    <cfRule type="expression" dxfId="2258" priority="2319">
      <formula>AND(ISLOGICAL(#REF!),#REF!=FALSE)</formula>
    </cfRule>
  </conditionalFormatting>
  <conditionalFormatting sqref="E75 H75">
    <cfRule type="expression" dxfId="2257" priority="2318">
      <formula>AND(ISLOGICAL(#REF!),#REF!=FALSE)</formula>
    </cfRule>
  </conditionalFormatting>
  <conditionalFormatting sqref="H75">
    <cfRule type="expression" dxfId="2256" priority="2317">
      <formula>AND(ISLOGICAL(#REF!),#REF!=FALSE)</formula>
    </cfRule>
  </conditionalFormatting>
  <conditionalFormatting sqref="E75 H75">
    <cfRule type="expression" dxfId="2255" priority="2316">
      <formula>AND(ISLOGICAL(#REF!),#REF!=FALSE)</formula>
    </cfRule>
  </conditionalFormatting>
  <conditionalFormatting sqref="E75 H75">
    <cfRule type="expression" dxfId="2254" priority="2315">
      <formula>AND(ISLOGICAL(#REF!),#REF!=FALSE)</formula>
    </cfRule>
  </conditionalFormatting>
  <conditionalFormatting sqref="E75 H75">
    <cfRule type="expression" dxfId="2253" priority="2314">
      <formula>AND(ISLOGICAL(#REF!),#REF!=FALSE)</formula>
    </cfRule>
  </conditionalFormatting>
  <conditionalFormatting sqref="E75 H75">
    <cfRule type="expression" dxfId="2252" priority="2313">
      <formula>AND(ISLOGICAL(#REF!),#REF!=FALSE)</formula>
    </cfRule>
  </conditionalFormatting>
  <conditionalFormatting sqref="E75 H75">
    <cfRule type="expression" dxfId="2251" priority="2312">
      <formula>AND(ISLOGICAL(#REF!),#REF!=FALSE)</formula>
    </cfRule>
  </conditionalFormatting>
  <conditionalFormatting sqref="E75 H75">
    <cfRule type="expression" dxfId="2250" priority="2311">
      <formula>AND(ISLOGICAL(#REF!),#REF!=FALSE)</formula>
    </cfRule>
  </conditionalFormatting>
  <conditionalFormatting sqref="H75">
    <cfRule type="expression" dxfId="2249" priority="2310">
      <formula>AND(ISLOGICAL(#REF!),#REF!=FALSE)</formula>
    </cfRule>
  </conditionalFormatting>
  <conditionalFormatting sqref="E75 H75">
    <cfRule type="expression" dxfId="2248" priority="2309">
      <formula>AND(ISLOGICAL(#REF!),#REF!=FALSE)</formula>
    </cfRule>
  </conditionalFormatting>
  <conditionalFormatting sqref="E75 H75">
    <cfRule type="expression" dxfId="2247" priority="2308">
      <formula>AND(ISLOGICAL(#REF!),#REF!=FALSE)</formula>
    </cfRule>
  </conditionalFormatting>
  <conditionalFormatting sqref="E75 H75">
    <cfRule type="expression" dxfId="2246" priority="2307">
      <formula>AND(ISLOGICAL(#REF!),#REF!=FALSE)</formula>
    </cfRule>
  </conditionalFormatting>
  <conditionalFormatting sqref="E75 H75">
    <cfRule type="expression" dxfId="2245" priority="2306">
      <formula>AND(ISLOGICAL(#REF!),#REF!=FALSE)</formula>
    </cfRule>
  </conditionalFormatting>
  <conditionalFormatting sqref="E75 H75">
    <cfRule type="expression" dxfId="2244" priority="2305">
      <formula>AND(ISLOGICAL(#REF!),#REF!=FALSE)</formula>
    </cfRule>
  </conditionalFormatting>
  <conditionalFormatting sqref="H75">
    <cfRule type="expression" dxfId="2243" priority="2304">
      <formula>AND(ISLOGICAL(#REF!),#REF!=FALSE)</formula>
    </cfRule>
  </conditionalFormatting>
  <conditionalFormatting sqref="H75">
    <cfRule type="expression" dxfId="2242" priority="2303">
      <formula>AND(ISLOGICAL(#REF!),#REF!=FALSE)</formula>
    </cfRule>
  </conditionalFormatting>
  <conditionalFormatting sqref="E73 H73">
    <cfRule type="expression" dxfId="2241" priority="2296">
      <formula>AND(ISLOGICAL(#REF!),#REF!=FALSE)</formula>
    </cfRule>
  </conditionalFormatting>
  <conditionalFormatting sqref="E73 H73">
    <cfRule type="expression" dxfId="2240" priority="2295">
      <formula>AND(ISLOGICAL(#REF!),#REF!=FALSE)</formula>
    </cfRule>
  </conditionalFormatting>
  <conditionalFormatting sqref="E73 H73">
    <cfRule type="expression" dxfId="2239" priority="2294">
      <formula>AND(ISLOGICAL(#REF!),#REF!=FALSE)</formula>
    </cfRule>
  </conditionalFormatting>
  <conditionalFormatting sqref="E73 H73">
    <cfRule type="expression" dxfId="2238" priority="2293">
      <formula>AND(ISLOGICAL(#REF!),#REF!=FALSE)</formula>
    </cfRule>
  </conditionalFormatting>
  <conditionalFormatting sqref="E73 H73">
    <cfRule type="expression" dxfId="2237" priority="2292">
      <formula>AND(ISLOGICAL(#REF!),#REF!=FALSE)</formula>
    </cfRule>
  </conditionalFormatting>
  <conditionalFormatting sqref="E73 H73">
    <cfRule type="expression" dxfId="2236" priority="2291">
      <formula>AND(ISLOGICAL(#REF!),#REF!=FALSE)</formula>
    </cfRule>
  </conditionalFormatting>
  <conditionalFormatting sqref="E73 H73">
    <cfRule type="expression" dxfId="2235" priority="2290">
      <formula>AND(ISLOGICAL(#REF!),#REF!=FALSE)</formula>
    </cfRule>
  </conditionalFormatting>
  <conditionalFormatting sqref="E73 H73">
    <cfRule type="expression" dxfId="2234" priority="2289">
      <formula>AND(ISLOGICAL(#REF!),#REF!=FALSE)</formula>
    </cfRule>
  </conditionalFormatting>
  <conditionalFormatting sqref="E73 H73">
    <cfRule type="expression" dxfId="2233" priority="2288">
      <formula>AND(ISLOGICAL(#REF!),#REF!=FALSE)</formula>
    </cfRule>
  </conditionalFormatting>
  <conditionalFormatting sqref="H73 E73">
    <cfRule type="expression" dxfId="2232" priority="2287">
      <formula>AND(ISLOGICAL(#REF!),#REF!=FALSE)</formula>
    </cfRule>
  </conditionalFormatting>
  <conditionalFormatting sqref="E73 H73">
    <cfRule type="expression" dxfId="2231" priority="2286">
      <formula>AND(ISLOGICAL(#REF!),#REF!=FALSE)</formula>
    </cfRule>
  </conditionalFormatting>
  <conditionalFormatting sqref="E73 H73">
    <cfRule type="expression" dxfId="2230" priority="2285">
      <formula>AND(ISLOGICAL(#REF!),#REF!=FALSE)</formula>
    </cfRule>
  </conditionalFormatting>
  <conditionalFormatting sqref="E73 H73">
    <cfRule type="expression" dxfId="2229" priority="2284">
      <formula>AND(ISLOGICAL(#REF!),#REF!=FALSE)</formula>
    </cfRule>
  </conditionalFormatting>
  <conditionalFormatting sqref="E73 H73">
    <cfRule type="expression" dxfId="2228" priority="2283">
      <formula>AND(ISLOGICAL(#REF!),#REF!=FALSE)</formula>
    </cfRule>
  </conditionalFormatting>
  <conditionalFormatting sqref="E73 H73">
    <cfRule type="expression" dxfId="2227" priority="2282">
      <formula>AND(ISLOGICAL(#REF!),#REF!=FALSE)</formula>
    </cfRule>
  </conditionalFormatting>
  <conditionalFormatting sqref="E73 H73">
    <cfRule type="expression" dxfId="2226" priority="2281">
      <formula>AND(ISLOGICAL(#REF!),#REF!=FALSE)</formula>
    </cfRule>
  </conditionalFormatting>
  <conditionalFormatting sqref="E73 H73">
    <cfRule type="expression" dxfId="2225" priority="2280">
      <formula>AND(ISLOGICAL(#REF!),#REF!=FALSE)</formula>
    </cfRule>
  </conditionalFormatting>
  <conditionalFormatting sqref="E73 H73">
    <cfRule type="expression" dxfId="2224" priority="2279">
      <formula>AND(ISLOGICAL(#REF!),#REF!=FALSE)</formula>
    </cfRule>
  </conditionalFormatting>
  <conditionalFormatting sqref="E73">
    <cfRule type="expression" dxfId="2223" priority="2278">
      <formula>AND(ISLOGICAL(#REF!),#REF!=FALSE)</formula>
    </cfRule>
  </conditionalFormatting>
  <conditionalFormatting sqref="E73">
    <cfRule type="expression" dxfId="2222" priority="2277">
      <formula>AND(ISLOGICAL(#REF!),#REF!=FALSE)</formula>
    </cfRule>
  </conditionalFormatting>
  <conditionalFormatting sqref="E73 H73">
    <cfRule type="expression" dxfId="2221" priority="2276">
      <formula>AND(ISLOGICAL(#REF!),#REF!=FALSE)</formula>
    </cfRule>
  </conditionalFormatting>
  <conditionalFormatting sqref="H73">
    <cfRule type="expression" dxfId="2220" priority="2275">
      <formula>AND(ISLOGICAL(#REF!),#REF!=FALSE)</formula>
    </cfRule>
  </conditionalFormatting>
  <conditionalFormatting sqref="E73 H73">
    <cfRule type="expression" dxfId="2219" priority="2274">
      <formula>AND(ISLOGICAL(#REF!),#REF!=FALSE)</formula>
    </cfRule>
  </conditionalFormatting>
  <conditionalFormatting sqref="E73 H73">
    <cfRule type="expression" dxfId="2218" priority="2273">
      <formula>AND(ISLOGICAL(#REF!),#REF!=FALSE)</formula>
    </cfRule>
  </conditionalFormatting>
  <conditionalFormatting sqref="E73 H73">
    <cfRule type="expression" dxfId="2217" priority="2272">
      <formula>AND(ISLOGICAL(#REF!),#REF!=FALSE)</formula>
    </cfRule>
  </conditionalFormatting>
  <conditionalFormatting sqref="E73 H73">
    <cfRule type="expression" dxfId="2216" priority="2271">
      <formula>AND(ISLOGICAL(#REF!),#REF!=FALSE)</formula>
    </cfRule>
  </conditionalFormatting>
  <conditionalFormatting sqref="E73 H73">
    <cfRule type="expression" dxfId="2215" priority="2270">
      <formula>AND(ISLOGICAL(#REF!),#REF!=FALSE)</formula>
    </cfRule>
  </conditionalFormatting>
  <conditionalFormatting sqref="E73 H73">
    <cfRule type="expression" dxfId="2214" priority="2269">
      <formula>AND(ISLOGICAL(#REF!),#REF!=FALSE)</formula>
    </cfRule>
  </conditionalFormatting>
  <conditionalFormatting sqref="H73">
    <cfRule type="expression" dxfId="2213" priority="2268">
      <formula>AND(ISLOGICAL(#REF!),#REF!=FALSE)</formula>
    </cfRule>
  </conditionalFormatting>
  <conditionalFormatting sqref="E73 H73">
    <cfRule type="expression" dxfId="2212" priority="2267">
      <formula>AND(ISLOGICAL(#REF!),#REF!=FALSE)</formula>
    </cfRule>
  </conditionalFormatting>
  <conditionalFormatting sqref="E73 H73">
    <cfRule type="expression" dxfId="2211" priority="2266">
      <formula>AND(ISLOGICAL(#REF!),#REF!=FALSE)</formula>
    </cfRule>
  </conditionalFormatting>
  <conditionalFormatting sqref="E73 H73">
    <cfRule type="expression" dxfId="2210" priority="2265">
      <formula>AND(ISLOGICAL(#REF!),#REF!=FALSE)</formula>
    </cfRule>
  </conditionalFormatting>
  <conditionalFormatting sqref="E73 H73">
    <cfRule type="expression" dxfId="2209" priority="2264">
      <formula>AND(ISLOGICAL(#REF!),#REF!=FALSE)</formula>
    </cfRule>
  </conditionalFormatting>
  <conditionalFormatting sqref="E73 H73">
    <cfRule type="expression" dxfId="2208" priority="2263">
      <formula>AND(ISLOGICAL(#REF!),#REF!=FALSE)</formula>
    </cfRule>
  </conditionalFormatting>
  <conditionalFormatting sqref="E73 H73">
    <cfRule type="expression" dxfId="2207" priority="2262">
      <formula>AND(ISLOGICAL(#REF!),#REF!=FALSE)</formula>
    </cfRule>
  </conditionalFormatting>
  <conditionalFormatting sqref="H73">
    <cfRule type="expression" dxfId="2206" priority="2261">
      <formula>AND(ISLOGICAL(#REF!),#REF!=FALSE)</formula>
    </cfRule>
  </conditionalFormatting>
  <conditionalFormatting sqref="E73 H73">
    <cfRule type="expression" dxfId="2205" priority="2260">
      <formula>AND(ISLOGICAL(#REF!),#REF!=FALSE)</formula>
    </cfRule>
  </conditionalFormatting>
  <conditionalFormatting sqref="E73 H73">
    <cfRule type="expression" dxfId="2204" priority="2259">
      <formula>AND(ISLOGICAL(#REF!),#REF!=FALSE)</formula>
    </cfRule>
  </conditionalFormatting>
  <conditionalFormatting sqref="E73 H73">
    <cfRule type="expression" dxfId="2203" priority="2258">
      <formula>AND(ISLOGICAL(#REF!),#REF!=FALSE)</formula>
    </cfRule>
  </conditionalFormatting>
  <conditionalFormatting sqref="E73 H73">
    <cfRule type="expression" dxfId="2202" priority="2257">
      <formula>AND(ISLOGICAL(#REF!),#REF!=FALSE)</formula>
    </cfRule>
  </conditionalFormatting>
  <conditionalFormatting sqref="E73 H73">
    <cfRule type="expression" dxfId="2201" priority="2256">
      <formula>AND(ISLOGICAL(#REF!),#REF!=FALSE)</formula>
    </cfRule>
  </conditionalFormatting>
  <conditionalFormatting sqref="E73 H73">
    <cfRule type="expression" dxfId="2200" priority="2255">
      <formula>AND(ISLOGICAL(#REF!),#REF!=FALSE)</formula>
    </cfRule>
  </conditionalFormatting>
  <conditionalFormatting sqref="H73">
    <cfRule type="expression" dxfId="2199" priority="2254">
      <formula>AND(ISLOGICAL(#REF!),#REF!=FALSE)</formula>
    </cfRule>
  </conditionalFormatting>
  <conditionalFormatting sqref="E73 H73">
    <cfRule type="expression" dxfId="2198" priority="2253">
      <formula>AND(ISLOGICAL(#REF!),#REF!=FALSE)</formula>
    </cfRule>
  </conditionalFormatting>
  <conditionalFormatting sqref="E73 H73">
    <cfRule type="expression" dxfId="2197" priority="2252">
      <formula>AND(ISLOGICAL(#REF!),#REF!=FALSE)</formula>
    </cfRule>
  </conditionalFormatting>
  <conditionalFormatting sqref="E73 H73">
    <cfRule type="expression" dxfId="2196" priority="2251">
      <formula>AND(ISLOGICAL(#REF!),#REF!=FALSE)</formula>
    </cfRule>
  </conditionalFormatting>
  <conditionalFormatting sqref="E73 H73">
    <cfRule type="expression" dxfId="2195" priority="2250">
      <formula>AND(ISLOGICAL(#REF!),#REF!=FALSE)</formula>
    </cfRule>
  </conditionalFormatting>
  <conditionalFormatting sqref="E73 H73">
    <cfRule type="expression" dxfId="2194" priority="2249">
      <formula>AND(ISLOGICAL(#REF!),#REF!=FALSE)</formula>
    </cfRule>
  </conditionalFormatting>
  <conditionalFormatting sqref="H73">
    <cfRule type="expression" dxfId="2193" priority="2248">
      <formula>AND(ISLOGICAL(#REF!),#REF!=FALSE)</formula>
    </cfRule>
  </conditionalFormatting>
  <conditionalFormatting sqref="H73">
    <cfRule type="expression" dxfId="2192" priority="2247">
      <formula>AND(ISLOGICAL(#REF!),#REF!=FALSE)</formula>
    </cfRule>
  </conditionalFormatting>
  <conditionalFormatting sqref="E73 H73">
    <cfRule type="expression" dxfId="2191" priority="2246">
      <formula>AND(ISLOGICAL(#REF!),#REF!=FALSE)</formula>
    </cfRule>
  </conditionalFormatting>
  <conditionalFormatting sqref="E73 H73">
    <cfRule type="expression" dxfId="2190" priority="2245">
      <formula>AND(ISLOGICAL(#REF!),#REF!=FALSE)</formula>
    </cfRule>
  </conditionalFormatting>
  <conditionalFormatting sqref="E73 H73">
    <cfRule type="expression" dxfId="2189" priority="2244">
      <formula>AND(ISLOGICAL(#REF!),#REF!=FALSE)</formula>
    </cfRule>
  </conditionalFormatting>
  <conditionalFormatting sqref="E73 H73">
    <cfRule type="expression" dxfId="2188" priority="2243">
      <formula>AND(ISLOGICAL(#REF!),#REF!=FALSE)</formula>
    </cfRule>
  </conditionalFormatting>
  <conditionalFormatting sqref="E73 H73">
    <cfRule type="expression" dxfId="2187" priority="2242">
      <formula>AND(ISLOGICAL(#REF!),#REF!=FALSE)</formula>
    </cfRule>
  </conditionalFormatting>
  <conditionalFormatting sqref="E73 H73">
    <cfRule type="expression" dxfId="2186" priority="2241">
      <formula>AND(ISLOGICAL(#REF!),#REF!=FALSE)</formula>
    </cfRule>
  </conditionalFormatting>
  <conditionalFormatting sqref="E73 H73">
    <cfRule type="expression" dxfId="2185" priority="2240">
      <formula>AND(ISLOGICAL(#REF!),#REF!=FALSE)</formula>
    </cfRule>
  </conditionalFormatting>
  <conditionalFormatting sqref="E73 H73">
    <cfRule type="expression" dxfId="2184" priority="2239">
      <formula>AND(ISLOGICAL(#REF!),#REF!=FALSE)</formula>
    </cfRule>
  </conditionalFormatting>
  <conditionalFormatting sqref="E73 H73">
    <cfRule type="expression" dxfId="2183" priority="2238">
      <formula>AND(ISLOGICAL(#REF!),#REF!=FALSE)</formula>
    </cfRule>
  </conditionalFormatting>
  <conditionalFormatting sqref="H73 E73">
    <cfRule type="expression" dxfId="2182" priority="2237">
      <formula>AND(ISLOGICAL(#REF!),#REF!=FALSE)</formula>
    </cfRule>
  </conditionalFormatting>
  <conditionalFormatting sqref="E73 H73">
    <cfRule type="expression" dxfId="2181" priority="2236">
      <formula>AND(ISLOGICAL(#REF!),#REF!=FALSE)</formula>
    </cfRule>
  </conditionalFormatting>
  <conditionalFormatting sqref="E73 H73">
    <cfRule type="expression" dxfId="2180" priority="2235">
      <formula>AND(ISLOGICAL(#REF!),#REF!=FALSE)</formula>
    </cfRule>
  </conditionalFormatting>
  <conditionalFormatting sqref="E73 H73">
    <cfRule type="expression" dxfId="2179" priority="2234">
      <formula>AND(ISLOGICAL(#REF!),#REF!=FALSE)</formula>
    </cfRule>
  </conditionalFormatting>
  <conditionalFormatting sqref="E73 H73">
    <cfRule type="expression" dxfId="2178" priority="2233">
      <formula>AND(ISLOGICAL(#REF!),#REF!=FALSE)</formula>
    </cfRule>
  </conditionalFormatting>
  <conditionalFormatting sqref="E73 H73">
    <cfRule type="expression" dxfId="2177" priority="2232">
      <formula>AND(ISLOGICAL(#REF!),#REF!=FALSE)</formula>
    </cfRule>
  </conditionalFormatting>
  <conditionalFormatting sqref="E73 H73">
    <cfRule type="expression" dxfId="2176" priority="2231">
      <formula>AND(ISLOGICAL(#REF!),#REF!=FALSE)</formula>
    </cfRule>
  </conditionalFormatting>
  <conditionalFormatting sqref="E73 H73">
    <cfRule type="expression" dxfId="2175" priority="2230">
      <formula>AND(ISLOGICAL(#REF!),#REF!=FALSE)</formula>
    </cfRule>
  </conditionalFormatting>
  <conditionalFormatting sqref="E73 H73">
    <cfRule type="expression" dxfId="2174" priority="2229">
      <formula>AND(ISLOGICAL(#REF!),#REF!=FALSE)</formula>
    </cfRule>
  </conditionalFormatting>
  <conditionalFormatting sqref="E73">
    <cfRule type="expression" dxfId="2173" priority="2228">
      <formula>AND(ISLOGICAL(#REF!),#REF!=FALSE)</formula>
    </cfRule>
  </conditionalFormatting>
  <conditionalFormatting sqref="E73">
    <cfRule type="expression" dxfId="2172" priority="2227">
      <formula>AND(ISLOGICAL(#REF!),#REF!=FALSE)</formula>
    </cfRule>
  </conditionalFormatting>
  <conditionalFormatting sqref="E73 H73">
    <cfRule type="expression" dxfId="2171" priority="2226">
      <formula>AND(ISLOGICAL(#REF!),#REF!=FALSE)</formula>
    </cfRule>
  </conditionalFormatting>
  <conditionalFormatting sqref="H73">
    <cfRule type="expression" dxfId="2170" priority="2225">
      <formula>AND(ISLOGICAL(#REF!),#REF!=FALSE)</formula>
    </cfRule>
  </conditionalFormatting>
  <conditionalFormatting sqref="E73 H73">
    <cfRule type="expression" dxfId="2169" priority="2224">
      <formula>AND(ISLOGICAL(#REF!),#REF!=FALSE)</formula>
    </cfRule>
  </conditionalFormatting>
  <conditionalFormatting sqref="E73 H73">
    <cfRule type="expression" dxfId="2168" priority="2223">
      <formula>AND(ISLOGICAL(#REF!),#REF!=FALSE)</formula>
    </cfRule>
  </conditionalFormatting>
  <conditionalFormatting sqref="E73 H73">
    <cfRule type="expression" dxfId="2167" priority="2222">
      <formula>AND(ISLOGICAL(#REF!),#REF!=FALSE)</formula>
    </cfRule>
  </conditionalFormatting>
  <conditionalFormatting sqref="E73 H73">
    <cfRule type="expression" dxfId="2166" priority="2221">
      <formula>AND(ISLOGICAL(#REF!),#REF!=FALSE)</formula>
    </cfRule>
  </conditionalFormatting>
  <conditionalFormatting sqref="E73 H73">
    <cfRule type="expression" dxfId="2165" priority="2220">
      <formula>AND(ISLOGICAL(#REF!),#REF!=FALSE)</formula>
    </cfRule>
  </conditionalFormatting>
  <conditionalFormatting sqref="E73 H73">
    <cfRule type="expression" dxfId="2164" priority="2219">
      <formula>AND(ISLOGICAL(#REF!),#REF!=FALSE)</formula>
    </cfRule>
  </conditionalFormatting>
  <conditionalFormatting sqref="H73">
    <cfRule type="expression" dxfId="2163" priority="2218">
      <formula>AND(ISLOGICAL(#REF!),#REF!=FALSE)</formula>
    </cfRule>
  </conditionalFormatting>
  <conditionalFormatting sqref="E73 H73">
    <cfRule type="expression" dxfId="2162" priority="2217">
      <formula>AND(ISLOGICAL(#REF!),#REF!=FALSE)</formula>
    </cfRule>
  </conditionalFormatting>
  <conditionalFormatting sqref="E73 H73">
    <cfRule type="expression" dxfId="2161" priority="2216">
      <formula>AND(ISLOGICAL(#REF!),#REF!=FALSE)</formula>
    </cfRule>
  </conditionalFormatting>
  <conditionalFormatting sqref="E73 H73">
    <cfRule type="expression" dxfId="2160" priority="2215">
      <formula>AND(ISLOGICAL(#REF!),#REF!=FALSE)</formula>
    </cfRule>
  </conditionalFormatting>
  <conditionalFormatting sqref="E73 H73">
    <cfRule type="expression" dxfId="2159" priority="2214">
      <formula>AND(ISLOGICAL(#REF!),#REF!=FALSE)</formula>
    </cfRule>
  </conditionalFormatting>
  <conditionalFormatting sqref="E73 H73">
    <cfRule type="expression" dxfId="2158" priority="2213">
      <formula>AND(ISLOGICAL(#REF!),#REF!=FALSE)</formula>
    </cfRule>
  </conditionalFormatting>
  <conditionalFormatting sqref="E73 H73">
    <cfRule type="expression" dxfId="2157" priority="2212">
      <formula>AND(ISLOGICAL(#REF!),#REF!=FALSE)</formula>
    </cfRule>
  </conditionalFormatting>
  <conditionalFormatting sqref="H73">
    <cfRule type="expression" dxfId="2156" priority="2211">
      <formula>AND(ISLOGICAL(#REF!),#REF!=FALSE)</formula>
    </cfRule>
  </conditionalFormatting>
  <conditionalFormatting sqref="E73 H73">
    <cfRule type="expression" dxfId="2155" priority="2210">
      <formula>AND(ISLOGICAL(#REF!),#REF!=FALSE)</formula>
    </cfRule>
  </conditionalFormatting>
  <conditionalFormatting sqref="E73 H73">
    <cfRule type="expression" dxfId="2154" priority="2209">
      <formula>AND(ISLOGICAL(#REF!),#REF!=FALSE)</formula>
    </cfRule>
  </conditionalFormatting>
  <conditionalFormatting sqref="E73 H73">
    <cfRule type="expression" dxfId="2153" priority="2208">
      <formula>AND(ISLOGICAL(#REF!),#REF!=FALSE)</formula>
    </cfRule>
  </conditionalFormatting>
  <conditionalFormatting sqref="E73 H73">
    <cfRule type="expression" dxfId="2152" priority="2207">
      <formula>AND(ISLOGICAL(#REF!),#REF!=FALSE)</formula>
    </cfRule>
  </conditionalFormatting>
  <conditionalFormatting sqref="E73 H73">
    <cfRule type="expression" dxfId="2151" priority="2206">
      <formula>AND(ISLOGICAL(#REF!),#REF!=FALSE)</formula>
    </cfRule>
  </conditionalFormatting>
  <conditionalFormatting sqref="E73 H73">
    <cfRule type="expression" dxfId="2150" priority="2205">
      <formula>AND(ISLOGICAL(#REF!),#REF!=FALSE)</formula>
    </cfRule>
  </conditionalFormatting>
  <conditionalFormatting sqref="H73">
    <cfRule type="expression" dxfId="2149" priority="2204">
      <formula>AND(ISLOGICAL(#REF!),#REF!=FALSE)</formula>
    </cfRule>
  </conditionalFormatting>
  <conditionalFormatting sqref="E73 H73">
    <cfRule type="expression" dxfId="2148" priority="2203">
      <formula>AND(ISLOGICAL(#REF!),#REF!=FALSE)</formula>
    </cfRule>
  </conditionalFormatting>
  <conditionalFormatting sqref="E73 H73">
    <cfRule type="expression" dxfId="2147" priority="2202">
      <formula>AND(ISLOGICAL(#REF!),#REF!=FALSE)</formula>
    </cfRule>
  </conditionalFormatting>
  <conditionalFormatting sqref="E73 H73">
    <cfRule type="expression" dxfId="2146" priority="2201">
      <formula>AND(ISLOGICAL(#REF!),#REF!=FALSE)</formula>
    </cfRule>
  </conditionalFormatting>
  <conditionalFormatting sqref="E73 H73">
    <cfRule type="expression" dxfId="2145" priority="2200">
      <formula>AND(ISLOGICAL(#REF!),#REF!=FALSE)</formula>
    </cfRule>
  </conditionalFormatting>
  <conditionalFormatting sqref="E73 H73">
    <cfRule type="expression" dxfId="2144" priority="2199">
      <formula>AND(ISLOGICAL(#REF!),#REF!=FALSE)</formula>
    </cfRule>
  </conditionalFormatting>
  <conditionalFormatting sqref="H73">
    <cfRule type="expression" dxfId="2143" priority="2198">
      <formula>AND(ISLOGICAL(#REF!),#REF!=FALSE)</formula>
    </cfRule>
  </conditionalFormatting>
  <conditionalFormatting sqref="H73">
    <cfRule type="expression" dxfId="2142" priority="2197">
      <formula>AND(ISLOGICAL(#REF!),#REF!=FALSE)</formula>
    </cfRule>
  </conditionalFormatting>
  <conditionalFormatting sqref="E74 H74">
    <cfRule type="expression" dxfId="2141" priority="2196">
      <formula>AND(ISLOGICAL(#REF!),#REF!=FALSE)</formula>
    </cfRule>
  </conditionalFormatting>
  <conditionalFormatting sqref="E74 H74">
    <cfRule type="expression" dxfId="2140" priority="2195">
      <formula>AND(ISLOGICAL(#REF!),#REF!=FALSE)</formula>
    </cfRule>
  </conditionalFormatting>
  <conditionalFormatting sqref="E74 H74">
    <cfRule type="expression" dxfId="2139" priority="2194">
      <formula>AND(ISLOGICAL(#REF!),#REF!=FALSE)</formula>
    </cfRule>
  </conditionalFormatting>
  <conditionalFormatting sqref="E74 H74">
    <cfRule type="expression" dxfId="2138" priority="2193">
      <formula>AND(ISLOGICAL(#REF!),#REF!=FALSE)</formula>
    </cfRule>
  </conditionalFormatting>
  <conditionalFormatting sqref="E74 H74">
    <cfRule type="expression" dxfId="2137" priority="2192">
      <formula>AND(ISLOGICAL(#REF!),#REF!=FALSE)</formula>
    </cfRule>
  </conditionalFormatting>
  <conditionalFormatting sqref="E74 H74">
    <cfRule type="expression" dxfId="2136" priority="2191">
      <formula>AND(ISLOGICAL(#REF!),#REF!=FALSE)</formula>
    </cfRule>
  </conditionalFormatting>
  <conditionalFormatting sqref="E74 H74">
    <cfRule type="expression" dxfId="2135" priority="2190">
      <formula>AND(ISLOGICAL(#REF!),#REF!=FALSE)</formula>
    </cfRule>
  </conditionalFormatting>
  <conditionalFormatting sqref="E74 H74">
    <cfRule type="expression" dxfId="2134" priority="2189">
      <formula>AND(ISLOGICAL(#REF!),#REF!=FALSE)</formula>
    </cfRule>
  </conditionalFormatting>
  <conditionalFormatting sqref="E74 H74">
    <cfRule type="expression" dxfId="2133" priority="2188">
      <formula>AND(ISLOGICAL(#REF!),#REF!=FALSE)</formula>
    </cfRule>
  </conditionalFormatting>
  <conditionalFormatting sqref="H74 E74">
    <cfRule type="expression" dxfId="2132" priority="2187">
      <formula>AND(ISLOGICAL(#REF!),#REF!=FALSE)</formula>
    </cfRule>
  </conditionalFormatting>
  <conditionalFormatting sqref="E74 H74">
    <cfRule type="expression" dxfId="2131" priority="2186">
      <formula>AND(ISLOGICAL(#REF!),#REF!=FALSE)</formula>
    </cfRule>
  </conditionalFormatting>
  <conditionalFormatting sqref="E74 H74">
    <cfRule type="expression" dxfId="2130" priority="2185">
      <formula>AND(ISLOGICAL(#REF!),#REF!=FALSE)</formula>
    </cfRule>
  </conditionalFormatting>
  <conditionalFormatting sqref="E74 H74">
    <cfRule type="expression" dxfId="2129" priority="2184">
      <formula>AND(ISLOGICAL(#REF!),#REF!=FALSE)</formula>
    </cfRule>
  </conditionalFormatting>
  <conditionalFormatting sqref="E74 H74">
    <cfRule type="expression" dxfId="2128" priority="2183">
      <formula>AND(ISLOGICAL(#REF!),#REF!=FALSE)</formula>
    </cfRule>
  </conditionalFormatting>
  <conditionalFormatting sqref="E74 H74">
    <cfRule type="expression" dxfId="2127" priority="2182">
      <formula>AND(ISLOGICAL(#REF!),#REF!=FALSE)</formula>
    </cfRule>
  </conditionalFormatting>
  <conditionalFormatting sqref="E74 H74">
    <cfRule type="expression" dxfId="2126" priority="2181">
      <formula>AND(ISLOGICAL(#REF!),#REF!=FALSE)</formula>
    </cfRule>
  </conditionalFormatting>
  <conditionalFormatting sqref="E74 H74">
    <cfRule type="expression" dxfId="2125" priority="2180">
      <formula>AND(ISLOGICAL(#REF!),#REF!=FALSE)</formula>
    </cfRule>
  </conditionalFormatting>
  <conditionalFormatting sqref="E74 H74">
    <cfRule type="expression" dxfId="2124" priority="2179">
      <formula>AND(ISLOGICAL(#REF!),#REF!=FALSE)</formula>
    </cfRule>
  </conditionalFormatting>
  <conditionalFormatting sqref="E74">
    <cfRule type="expression" dxfId="2123" priority="2178">
      <formula>AND(ISLOGICAL(#REF!),#REF!=FALSE)</formula>
    </cfRule>
  </conditionalFormatting>
  <conditionalFormatting sqref="E74">
    <cfRule type="expression" dxfId="2122" priority="2177">
      <formula>AND(ISLOGICAL(#REF!),#REF!=FALSE)</formula>
    </cfRule>
  </conditionalFormatting>
  <conditionalFormatting sqref="E74 H74">
    <cfRule type="expression" dxfId="2121" priority="2176">
      <formula>AND(ISLOGICAL(#REF!),#REF!=FALSE)</formula>
    </cfRule>
  </conditionalFormatting>
  <conditionalFormatting sqref="H74">
    <cfRule type="expression" dxfId="2120" priority="2175">
      <formula>AND(ISLOGICAL(#REF!),#REF!=FALSE)</formula>
    </cfRule>
  </conditionalFormatting>
  <conditionalFormatting sqref="E74 H74">
    <cfRule type="expression" dxfId="2119" priority="2174">
      <formula>AND(ISLOGICAL(#REF!),#REF!=FALSE)</formula>
    </cfRule>
  </conditionalFormatting>
  <conditionalFormatting sqref="E74 H74">
    <cfRule type="expression" dxfId="2118" priority="2173">
      <formula>AND(ISLOGICAL(#REF!),#REF!=FALSE)</formula>
    </cfRule>
  </conditionalFormatting>
  <conditionalFormatting sqref="E74 H74">
    <cfRule type="expression" dxfId="2117" priority="2172">
      <formula>AND(ISLOGICAL(#REF!),#REF!=FALSE)</formula>
    </cfRule>
  </conditionalFormatting>
  <conditionalFormatting sqref="E74 H74">
    <cfRule type="expression" dxfId="2116" priority="2171">
      <formula>AND(ISLOGICAL(#REF!),#REF!=FALSE)</formula>
    </cfRule>
  </conditionalFormatting>
  <conditionalFormatting sqref="E74 H74">
    <cfRule type="expression" dxfId="2115" priority="2170">
      <formula>AND(ISLOGICAL(#REF!),#REF!=FALSE)</formula>
    </cfRule>
  </conditionalFormatting>
  <conditionalFormatting sqref="E74 H74">
    <cfRule type="expression" dxfId="2114" priority="2169">
      <formula>AND(ISLOGICAL(#REF!),#REF!=FALSE)</formula>
    </cfRule>
  </conditionalFormatting>
  <conditionalFormatting sqref="H74">
    <cfRule type="expression" dxfId="2113" priority="2168">
      <formula>AND(ISLOGICAL(#REF!),#REF!=FALSE)</formula>
    </cfRule>
  </conditionalFormatting>
  <conditionalFormatting sqref="E74 H74">
    <cfRule type="expression" dxfId="2112" priority="2167">
      <formula>AND(ISLOGICAL(#REF!),#REF!=FALSE)</formula>
    </cfRule>
  </conditionalFormatting>
  <conditionalFormatting sqref="E74 H74">
    <cfRule type="expression" dxfId="2111" priority="2166">
      <formula>AND(ISLOGICAL(#REF!),#REF!=FALSE)</formula>
    </cfRule>
  </conditionalFormatting>
  <conditionalFormatting sqref="E74 H74">
    <cfRule type="expression" dxfId="2110" priority="2165">
      <formula>AND(ISLOGICAL(#REF!),#REF!=FALSE)</formula>
    </cfRule>
  </conditionalFormatting>
  <conditionalFormatting sqref="E74 H74">
    <cfRule type="expression" dxfId="2109" priority="2164">
      <formula>AND(ISLOGICAL(#REF!),#REF!=FALSE)</formula>
    </cfRule>
  </conditionalFormatting>
  <conditionalFormatting sqref="E74 H74">
    <cfRule type="expression" dxfId="2108" priority="2163">
      <formula>AND(ISLOGICAL(#REF!),#REF!=FALSE)</formula>
    </cfRule>
  </conditionalFormatting>
  <conditionalFormatting sqref="E74 H74">
    <cfRule type="expression" dxfId="2107" priority="2162">
      <formula>AND(ISLOGICAL(#REF!),#REF!=FALSE)</formula>
    </cfRule>
  </conditionalFormatting>
  <conditionalFormatting sqref="H74">
    <cfRule type="expression" dxfId="2106" priority="2161">
      <formula>AND(ISLOGICAL(#REF!),#REF!=FALSE)</formula>
    </cfRule>
  </conditionalFormatting>
  <conditionalFormatting sqref="E74 H74">
    <cfRule type="expression" dxfId="2105" priority="2160">
      <formula>AND(ISLOGICAL(#REF!),#REF!=FALSE)</formula>
    </cfRule>
  </conditionalFormatting>
  <conditionalFormatting sqref="E74 H74">
    <cfRule type="expression" dxfId="2104" priority="2159">
      <formula>AND(ISLOGICAL(#REF!),#REF!=FALSE)</formula>
    </cfRule>
  </conditionalFormatting>
  <conditionalFormatting sqref="E74 H74">
    <cfRule type="expression" dxfId="2103" priority="2158">
      <formula>AND(ISLOGICAL(#REF!),#REF!=FALSE)</formula>
    </cfRule>
  </conditionalFormatting>
  <conditionalFormatting sqref="E74 H74">
    <cfRule type="expression" dxfId="2102" priority="2157">
      <formula>AND(ISLOGICAL(#REF!),#REF!=FALSE)</formula>
    </cfRule>
  </conditionalFormatting>
  <conditionalFormatting sqref="E74 H74">
    <cfRule type="expression" dxfId="2101" priority="2156">
      <formula>AND(ISLOGICAL(#REF!),#REF!=FALSE)</formula>
    </cfRule>
  </conditionalFormatting>
  <conditionalFormatting sqref="E74 H74">
    <cfRule type="expression" dxfId="2100" priority="2155">
      <formula>AND(ISLOGICAL(#REF!),#REF!=FALSE)</formula>
    </cfRule>
  </conditionalFormatting>
  <conditionalFormatting sqref="H74">
    <cfRule type="expression" dxfId="2099" priority="2154">
      <formula>AND(ISLOGICAL(#REF!),#REF!=FALSE)</formula>
    </cfRule>
  </conditionalFormatting>
  <conditionalFormatting sqref="E74 H74">
    <cfRule type="expression" dxfId="2098" priority="2153">
      <formula>AND(ISLOGICAL(#REF!),#REF!=FALSE)</formula>
    </cfRule>
  </conditionalFormatting>
  <conditionalFormatting sqref="E74 H74">
    <cfRule type="expression" dxfId="2097" priority="2152">
      <formula>AND(ISLOGICAL(#REF!),#REF!=FALSE)</formula>
    </cfRule>
  </conditionalFormatting>
  <conditionalFormatting sqref="E74 H74">
    <cfRule type="expression" dxfId="2096" priority="2151">
      <formula>AND(ISLOGICAL(#REF!),#REF!=FALSE)</formula>
    </cfRule>
  </conditionalFormatting>
  <conditionalFormatting sqref="E74 H74">
    <cfRule type="expression" dxfId="2095" priority="2150">
      <formula>AND(ISLOGICAL(#REF!),#REF!=FALSE)</formula>
    </cfRule>
  </conditionalFormatting>
  <conditionalFormatting sqref="E74 H74">
    <cfRule type="expression" dxfId="2094" priority="2149">
      <formula>AND(ISLOGICAL(#REF!),#REF!=FALSE)</formula>
    </cfRule>
  </conditionalFormatting>
  <conditionalFormatting sqref="H74">
    <cfRule type="expression" dxfId="2093" priority="2148">
      <formula>AND(ISLOGICAL(#REF!),#REF!=FALSE)</formula>
    </cfRule>
  </conditionalFormatting>
  <conditionalFormatting sqref="H74">
    <cfRule type="expression" dxfId="2092" priority="2147">
      <formula>AND(ISLOGICAL(#REF!),#REF!=FALSE)</formula>
    </cfRule>
  </conditionalFormatting>
  <conditionalFormatting sqref="E74 H74">
    <cfRule type="expression" dxfId="2091" priority="2146">
      <formula>AND(ISLOGICAL(#REF!),#REF!=FALSE)</formula>
    </cfRule>
  </conditionalFormatting>
  <conditionalFormatting sqref="E74 H74">
    <cfRule type="expression" dxfId="2090" priority="2145">
      <formula>AND(ISLOGICAL(#REF!),#REF!=FALSE)</formula>
    </cfRule>
  </conditionalFormatting>
  <conditionalFormatting sqref="E74 H74">
    <cfRule type="expression" dxfId="2089" priority="2144">
      <formula>AND(ISLOGICAL(#REF!),#REF!=FALSE)</formula>
    </cfRule>
  </conditionalFormatting>
  <conditionalFormatting sqref="E74 H74">
    <cfRule type="expression" dxfId="2088" priority="2143">
      <formula>AND(ISLOGICAL(#REF!),#REF!=FALSE)</formula>
    </cfRule>
  </conditionalFormatting>
  <conditionalFormatting sqref="E74 H74">
    <cfRule type="expression" dxfId="2087" priority="2142">
      <formula>AND(ISLOGICAL(#REF!),#REF!=FALSE)</formula>
    </cfRule>
  </conditionalFormatting>
  <conditionalFormatting sqref="E74 H74">
    <cfRule type="expression" dxfId="2086" priority="2141">
      <formula>AND(ISLOGICAL(#REF!),#REF!=FALSE)</formula>
    </cfRule>
  </conditionalFormatting>
  <conditionalFormatting sqref="E74 H74">
    <cfRule type="expression" dxfId="2085" priority="2140">
      <formula>AND(ISLOGICAL(#REF!),#REF!=FALSE)</formula>
    </cfRule>
  </conditionalFormatting>
  <conditionalFormatting sqref="E74 H74">
    <cfRule type="expression" dxfId="2084" priority="2139">
      <formula>AND(ISLOGICAL(#REF!),#REF!=FALSE)</formula>
    </cfRule>
  </conditionalFormatting>
  <conditionalFormatting sqref="E74 H74">
    <cfRule type="expression" dxfId="2083" priority="2138">
      <formula>AND(ISLOGICAL(#REF!),#REF!=FALSE)</formula>
    </cfRule>
  </conditionalFormatting>
  <conditionalFormatting sqref="H74 E74">
    <cfRule type="expression" dxfId="2082" priority="2137">
      <formula>AND(ISLOGICAL(#REF!),#REF!=FALSE)</formula>
    </cfRule>
  </conditionalFormatting>
  <conditionalFormatting sqref="E74 H74">
    <cfRule type="expression" dxfId="2081" priority="2136">
      <formula>AND(ISLOGICAL(#REF!),#REF!=FALSE)</formula>
    </cfRule>
  </conditionalFormatting>
  <conditionalFormatting sqref="E74 H74">
    <cfRule type="expression" dxfId="2080" priority="2135">
      <formula>AND(ISLOGICAL(#REF!),#REF!=FALSE)</formula>
    </cfRule>
  </conditionalFormatting>
  <conditionalFormatting sqref="E74 H74">
    <cfRule type="expression" dxfId="2079" priority="2134">
      <formula>AND(ISLOGICAL(#REF!),#REF!=FALSE)</formula>
    </cfRule>
  </conditionalFormatting>
  <conditionalFormatting sqref="E74 H74">
    <cfRule type="expression" dxfId="2078" priority="2133">
      <formula>AND(ISLOGICAL(#REF!),#REF!=FALSE)</formula>
    </cfRule>
  </conditionalFormatting>
  <conditionalFormatting sqref="E74 H74">
    <cfRule type="expression" dxfId="2077" priority="2132">
      <formula>AND(ISLOGICAL(#REF!),#REF!=FALSE)</formula>
    </cfRule>
  </conditionalFormatting>
  <conditionalFormatting sqref="E74 H74">
    <cfRule type="expression" dxfId="2076" priority="2131">
      <formula>AND(ISLOGICAL(#REF!),#REF!=FALSE)</formula>
    </cfRule>
  </conditionalFormatting>
  <conditionalFormatting sqref="E74 H74">
    <cfRule type="expression" dxfId="2075" priority="2130">
      <formula>AND(ISLOGICAL(#REF!),#REF!=FALSE)</formula>
    </cfRule>
  </conditionalFormatting>
  <conditionalFormatting sqref="E74 H74">
    <cfRule type="expression" dxfId="2074" priority="2129">
      <formula>AND(ISLOGICAL(#REF!),#REF!=FALSE)</formula>
    </cfRule>
  </conditionalFormatting>
  <conditionalFormatting sqref="E74">
    <cfRule type="expression" dxfId="2073" priority="2128">
      <formula>AND(ISLOGICAL(#REF!),#REF!=FALSE)</formula>
    </cfRule>
  </conditionalFormatting>
  <conditionalFormatting sqref="E74">
    <cfRule type="expression" dxfId="2072" priority="2127">
      <formula>AND(ISLOGICAL(#REF!),#REF!=FALSE)</formula>
    </cfRule>
  </conditionalFormatting>
  <conditionalFormatting sqref="E74 H74">
    <cfRule type="expression" dxfId="2071" priority="2126">
      <formula>AND(ISLOGICAL(#REF!),#REF!=FALSE)</formula>
    </cfRule>
  </conditionalFormatting>
  <conditionalFormatting sqref="H74">
    <cfRule type="expression" dxfId="2070" priority="2125">
      <formula>AND(ISLOGICAL(#REF!),#REF!=FALSE)</formula>
    </cfRule>
  </conditionalFormatting>
  <conditionalFormatting sqref="E74 H74">
    <cfRule type="expression" dxfId="2069" priority="2124">
      <formula>AND(ISLOGICAL(#REF!),#REF!=FALSE)</formula>
    </cfRule>
  </conditionalFormatting>
  <conditionalFormatting sqref="E74 H74">
    <cfRule type="expression" dxfId="2068" priority="2123">
      <formula>AND(ISLOGICAL(#REF!),#REF!=FALSE)</formula>
    </cfRule>
  </conditionalFormatting>
  <conditionalFormatting sqref="E74 H74">
    <cfRule type="expression" dxfId="2067" priority="2122">
      <formula>AND(ISLOGICAL(#REF!),#REF!=FALSE)</formula>
    </cfRule>
  </conditionalFormatting>
  <conditionalFormatting sqref="E74 H74">
    <cfRule type="expression" dxfId="2066" priority="2121">
      <formula>AND(ISLOGICAL(#REF!),#REF!=FALSE)</formula>
    </cfRule>
  </conditionalFormatting>
  <conditionalFormatting sqref="E74 H74">
    <cfRule type="expression" dxfId="2065" priority="2120">
      <formula>AND(ISLOGICAL(#REF!),#REF!=FALSE)</formula>
    </cfRule>
  </conditionalFormatting>
  <conditionalFormatting sqref="E74 H74">
    <cfRule type="expression" dxfId="2064" priority="2119">
      <formula>AND(ISLOGICAL(#REF!),#REF!=FALSE)</formula>
    </cfRule>
  </conditionalFormatting>
  <conditionalFormatting sqref="H74">
    <cfRule type="expression" dxfId="2063" priority="2118">
      <formula>AND(ISLOGICAL(#REF!),#REF!=FALSE)</formula>
    </cfRule>
  </conditionalFormatting>
  <conditionalFormatting sqref="E74 H74">
    <cfRule type="expression" dxfId="2062" priority="2117">
      <formula>AND(ISLOGICAL(#REF!),#REF!=FALSE)</formula>
    </cfRule>
  </conditionalFormatting>
  <conditionalFormatting sqref="E74 H74">
    <cfRule type="expression" dxfId="2061" priority="2116">
      <formula>AND(ISLOGICAL(#REF!),#REF!=FALSE)</formula>
    </cfRule>
  </conditionalFormatting>
  <conditionalFormatting sqref="E74 H74">
    <cfRule type="expression" dxfId="2060" priority="2115">
      <formula>AND(ISLOGICAL(#REF!),#REF!=FALSE)</formula>
    </cfRule>
  </conditionalFormatting>
  <conditionalFormatting sqref="E74 H74">
    <cfRule type="expression" dxfId="2059" priority="2114">
      <formula>AND(ISLOGICAL(#REF!),#REF!=FALSE)</formula>
    </cfRule>
  </conditionalFormatting>
  <conditionalFormatting sqref="E74 H74">
    <cfRule type="expression" dxfId="2058" priority="2113">
      <formula>AND(ISLOGICAL(#REF!),#REF!=FALSE)</formula>
    </cfRule>
  </conditionalFormatting>
  <conditionalFormatting sqref="E74 H74">
    <cfRule type="expression" dxfId="2057" priority="2112">
      <formula>AND(ISLOGICAL(#REF!),#REF!=FALSE)</formula>
    </cfRule>
  </conditionalFormatting>
  <conditionalFormatting sqref="H74">
    <cfRule type="expression" dxfId="2056" priority="2111">
      <formula>AND(ISLOGICAL(#REF!),#REF!=FALSE)</formula>
    </cfRule>
  </conditionalFormatting>
  <conditionalFormatting sqref="E74 H74">
    <cfRule type="expression" dxfId="2055" priority="2110">
      <formula>AND(ISLOGICAL(#REF!),#REF!=FALSE)</formula>
    </cfRule>
  </conditionalFormatting>
  <conditionalFormatting sqref="E74 H74">
    <cfRule type="expression" dxfId="2054" priority="2109">
      <formula>AND(ISLOGICAL(#REF!),#REF!=FALSE)</formula>
    </cfRule>
  </conditionalFormatting>
  <conditionalFormatting sqref="E74 H74">
    <cfRule type="expression" dxfId="2053" priority="2108">
      <formula>AND(ISLOGICAL(#REF!),#REF!=FALSE)</formula>
    </cfRule>
  </conditionalFormatting>
  <conditionalFormatting sqref="E74 H74">
    <cfRule type="expression" dxfId="2052" priority="2107">
      <formula>AND(ISLOGICAL(#REF!),#REF!=FALSE)</formula>
    </cfRule>
  </conditionalFormatting>
  <conditionalFormatting sqref="E74 H74">
    <cfRule type="expression" dxfId="2051" priority="2106">
      <formula>AND(ISLOGICAL(#REF!),#REF!=FALSE)</formula>
    </cfRule>
  </conditionalFormatting>
  <conditionalFormatting sqref="E74 H74">
    <cfRule type="expression" dxfId="2050" priority="2105">
      <formula>AND(ISLOGICAL(#REF!),#REF!=FALSE)</formula>
    </cfRule>
  </conditionalFormatting>
  <conditionalFormatting sqref="H74">
    <cfRule type="expression" dxfId="2049" priority="2104">
      <formula>AND(ISLOGICAL(#REF!),#REF!=FALSE)</formula>
    </cfRule>
  </conditionalFormatting>
  <conditionalFormatting sqref="E74 H74">
    <cfRule type="expression" dxfId="2048" priority="2103">
      <formula>AND(ISLOGICAL(#REF!),#REF!=FALSE)</formula>
    </cfRule>
  </conditionalFormatting>
  <conditionalFormatting sqref="E74 H74">
    <cfRule type="expression" dxfId="2047" priority="2102">
      <formula>AND(ISLOGICAL(#REF!),#REF!=FALSE)</formula>
    </cfRule>
  </conditionalFormatting>
  <conditionalFormatting sqref="E74 H74">
    <cfRule type="expression" dxfId="2046" priority="2101">
      <formula>AND(ISLOGICAL(#REF!),#REF!=FALSE)</formula>
    </cfRule>
  </conditionalFormatting>
  <conditionalFormatting sqref="E74 H74">
    <cfRule type="expression" dxfId="2045" priority="2100">
      <formula>AND(ISLOGICAL(#REF!),#REF!=FALSE)</formula>
    </cfRule>
  </conditionalFormatting>
  <conditionalFormatting sqref="E74 H74">
    <cfRule type="expression" dxfId="2044" priority="2099">
      <formula>AND(ISLOGICAL(#REF!),#REF!=FALSE)</formula>
    </cfRule>
  </conditionalFormatting>
  <conditionalFormatting sqref="H74">
    <cfRule type="expression" dxfId="2043" priority="2098">
      <formula>AND(ISLOGICAL(#REF!),#REF!=FALSE)</formula>
    </cfRule>
  </conditionalFormatting>
  <conditionalFormatting sqref="H74">
    <cfRule type="expression" dxfId="2042" priority="2097">
      <formula>AND(ISLOGICAL(#REF!),#REF!=FALSE)</formula>
    </cfRule>
  </conditionalFormatting>
  <conditionalFormatting sqref="E63 H63">
    <cfRule type="expression" dxfId="2041" priority="2017">
      <formula>AND(ISLOGICAL(#REF!),#REF!=FALSE)</formula>
    </cfRule>
  </conditionalFormatting>
  <conditionalFormatting sqref="E63 H63">
    <cfRule type="expression" dxfId="2040" priority="2016">
      <formula>AND(ISLOGICAL(#REF!),#REF!=FALSE)</formula>
    </cfRule>
  </conditionalFormatting>
  <conditionalFormatting sqref="E63 H63">
    <cfRule type="expression" dxfId="2039" priority="2015">
      <formula>AND(ISLOGICAL(#REF!),#REF!=FALSE)</formula>
    </cfRule>
  </conditionalFormatting>
  <conditionalFormatting sqref="E64 H64">
    <cfRule type="expression" dxfId="2038" priority="2014">
      <formula>AND(ISLOGICAL(#REF!),#REF!=FALSE)</formula>
    </cfRule>
  </conditionalFormatting>
  <conditionalFormatting sqref="H64">
    <cfRule type="expression" dxfId="2037" priority="2013">
      <formula>AND(ISLOGICAL(#REF!),#REF!=FALSE)</formula>
    </cfRule>
  </conditionalFormatting>
  <conditionalFormatting sqref="E64 H64">
    <cfRule type="expression" dxfId="2036" priority="2012">
      <formula>AND(ISLOGICAL(#REF!),#REF!=FALSE)</formula>
    </cfRule>
  </conditionalFormatting>
  <conditionalFormatting sqref="H64 E64">
    <cfRule type="expression" dxfId="2035" priority="2011">
      <formula>AND(ISLOGICAL(#REF!),#REF!=FALSE)</formula>
    </cfRule>
  </conditionalFormatting>
  <conditionalFormatting sqref="H69 E69">
    <cfRule type="expression" dxfId="2034" priority="2074">
      <formula>AND(ISLOGICAL(#REF!),#REF!=FALSE)</formula>
    </cfRule>
  </conditionalFormatting>
  <conditionalFormatting sqref="H69">
    <cfRule type="expression" dxfId="2033" priority="2073">
      <formula>AND(ISLOGICAL(#REF!),#REF!=FALSE)</formula>
    </cfRule>
  </conditionalFormatting>
  <conditionalFormatting sqref="H69 E69">
    <cfRule type="expression" dxfId="2032" priority="2072">
      <formula>AND(ISLOGICAL(#REF!),#REF!=FALSE)</formula>
    </cfRule>
  </conditionalFormatting>
  <conditionalFormatting sqref="E69 H69">
    <cfRule type="expression" dxfId="2031" priority="2071">
      <formula>AND(ISLOGICAL(#REF!),#REF!=FALSE)</formula>
    </cfRule>
  </conditionalFormatting>
  <conditionalFormatting sqref="H69 E69">
    <cfRule type="expression" dxfId="2030" priority="2070">
      <formula>AND(ISLOGICAL(#REF!),#REF!=FALSE)</formula>
    </cfRule>
  </conditionalFormatting>
  <conditionalFormatting sqref="H69 E69">
    <cfRule type="expression" dxfId="2029" priority="2069">
      <formula>AND(ISLOGICAL(#REF!),#REF!=FALSE)</formula>
    </cfRule>
  </conditionalFormatting>
  <conditionalFormatting sqref="H69 E69">
    <cfRule type="expression" dxfId="2028" priority="2068">
      <formula>AND(ISLOGICAL(#REF!),#REF!=FALSE)</formula>
    </cfRule>
  </conditionalFormatting>
  <conditionalFormatting sqref="E70 H70">
    <cfRule type="expression" dxfId="2027" priority="2067">
      <formula>AND(ISLOGICAL(#REF!),#REF!=FALSE)</formula>
    </cfRule>
  </conditionalFormatting>
  <conditionalFormatting sqref="E70 H70">
    <cfRule type="expression" dxfId="2026" priority="2066">
      <formula>AND(ISLOGICAL(#REF!),#REF!=FALSE)</formula>
    </cfRule>
  </conditionalFormatting>
  <conditionalFormatting sqref="E70 H70">
    <cfRule type="expression" dxfId="2025" priority="2065">
      <formula>AND(ISLOGICAL(#REF!),#REF!=FALSE)</formula>
    </cfRule>
  </conditionalFormatting>
  <conditionalFormatting sqref="E70 H70">
    <cfRule type="expression" dxfId="2024" priority="2064">
      <formula>AND(ISLOGICAL(#REF!),#REF!=FALSE)</formula>
    </cfRule>
  </conditionalFormatting>
  <conditionalFormatting sqref="E70 H70">
    <cfRule type="expression" dxfId="2023" priority="2063">
      <formula>AND(ISLOGICAL(#REF!),#REF!=FALSE)</formula>
    </cfRule>
  </conditionalFormatting>
  <conditionalFormatting sqref="E70 H70">
    <cfRule type="expression" dxfId="2022" priority="2062">
      <formula>AND(ISLOGICAL(#REF!),#REF!=FALSE)</formula>
    </cfRule>
  </conditionalFormatting>
  <conditionalFormatting sqref="E70 H70">
    <cfRule type="expression" dxfId="2021" priority="2061">
      <formula>AND(ISLOGICAL(#REF!),#REF!=FALSE)</formula>
    </cfRule>
  </conditionalFormatting>
  <conditionalFormatting sqref="E70 H70">
    <cfRule type="expression" dxfId="2020" priority="2060">
      <formula>AND(ISLOGICAL(#REF!),#REF!=FALSE)</formula>
    </cfRule>
  </conditionalFormatting>
  <conditionalFormatting sqref="E70 H70">
    <cfRule type="expression" dxfId="2019" priority="2059">
      <formula>AND(ISLOGICAL(#REF!),#REF!=FALSE)</formula>
    </cfRule>
  </conditionalFormatting>
  <conditionalFormatting sqref="H70 E70">
    <cfRule type="expression" dxfId="2018" priority="2058">
      <formula>AND(ISLOGICAL(#REF!),#REF!=FALSE)</formula>
    </cfRule>
  </conditionalFormatting>
  <conditionalFormatting sqref="E70 H70">
    <cfRule type="expression" dxfId="2017" priority="2057">
      <formula>AND(ISLOGICAL(#REF!),#REF!=FALSE)</formula>
    </cfRule>
  </conditionalFormatting>
  <conditionalFormatting sqref="E70 H70">
    <cfRule type="expression" dxfId="2016" priority="2056">
      <formula>AND(ISLOGICAL(#REF!),#REF!=FALSE)</formula>
    </cfRule>
  </conditionalFormatting>
  <conditionalFormatting sqref="E70 H70">
    <cfRule type="expression" dxfId="2015" priority="2055">
      <formula>AND(ISLOGICAL(#REF!),#REF!=FALSE)</formula>
    </cfRule>
  </conditionalFormatting>
  <conditionalFormatting sqref="E70 H70">
    <cfRule type="expression" dxfId="2014" priority="2054">
      <formula>AND(ISLOGICAL(#REF!),#REF!=FALSE)</formula>
    </cfRule>
  </conditionalFormatting>
  <conditionalFormatting sqref="E70 H70">
    <cfRule type="expression" dxfId="2013" priority="2053">
      <formula>AND(ISLOGICAL(#REF!),#REF!=FALSE)</formula>
    </cfRule>
  </conditionalFormatting>
  <conditionalFormatting sqref="E70 H70">
    <cfRule type="expression" dxfId="2012" priority="2052">
      <formula>AND(ISLOGICAL(#REF!),#REF!=FALSE)</formula>
    </cfRule>
  </conditionalFormatting>
  <conditionalFormatting sqref="E70 H70">
    <cfRule type="expression" dxfId="2011" priority="2051">
      <formula>AND(ISLOGICAL(#REF!),#REF!=FALSE)</formula>
    </cfRule>
  </conditionalFormatting>
  <conditionalFormatting sqref="E70 H70">
    <cfRule type="expression" dxfId="2010" priority="2050">
      <formula>AND(ISLOGICAL(#REF!),#REF!=FALSE)</formula>
    </cfRule>
  </conditionalFormatting>
  <conditionalFormatting sqref="H53 E53">
    <cfRule type="expression" dxfId="2009" priority="2049">
      <formula>AND(ISLOGICAL(#REF!),#REF!=FALSE)</formula>
    </cfRule>
  </conditionalFormatting>
  <conditionalFormatting sqref="H53">
    <cfRule type="expression" dxfId="2008" priority="2048">
      <formula>AND(ISLOGICAL(#REF!),#REF!=FALSE)</formula>
    </cfRule>
  </conditionalFormatting>
  <conditionalFormatting sqref="H53 E53">
    <cfRule type="expression" dxfId="2007" priority="2047">
      <formula>AND(ISLOGICAL(#REF!),#REF!=FALSE)</formula>
    </cfRule>
  </conditionalFormatting>
  <conditionalFormatting sqref="E53 H53">
    <cfRule type="expression" dxfId="2006" priority="2046">
      <formula>AND(ISLOGICAL(#REF!),#REF!=FALSE)</formula>
    </cfRule>
  </conditionalFormatting>
  <conditionalFormatting sqref="H53 E53">
    <cfRule type="expression" dxfId="2005" priority="2045">
      <formula>AND(ISLOGICAL(#REF!),#REF!=FALSE)</formula>
    </cfRule>
  </conditionalFormatting>
  <conditionalFormatting sqref="H53 E53">
    <cfRule type="expression" dxfId="2004" priority="2044">
      <formula>AND(ISLOGICAL(#REF!),#REF!=FALSE)</formula>
    </cfRule>
  </conditionalFormatting>
  <conditionalFormatting sqref="H53 E53">
    <cfRule type="expression" dxfId="2003" priority="2043">
      <formula>AND(ISLOGICAL(#REF!),#REF!=FALSE)</formula>
    </cfRule>
  </conditionalFormatting>
  <conditionalFormatting sqref="H54 E54">
    <cfRule type="expression" dxfId="2002" priority="2042">
      <formula>AND(ISLOGICAL(#REF!),#REF!=FALSE)</formula>
    </cfRule>
  </conditionalFormatting>
  <conditionalFormatting sqref="H54">
    <cfRule type="expression" dxfId="2001" priority="2041">
      <formula>AND(ISLOGICAL(#REF!),#REF!=FALSE)</formula>
    </cfRule>
  </conditionalFormatting>
  <conditionalFormatting sqref="H54 E54">
    <cfRule type="expression" dxfId="2000" priority="2040">
      <formula>AND(ISLOGICAL(#REF!),#REF!=FALSE)</formula>
    </cfRule>
  </conditionalFormatting>
  <conditionalFormatting sqref="E54 H54">
    <cfRule type="expression" dxfId="1999" priority="2039">
      <formula>AND(ISLOGICAL(#REF!),#REF!=FALSE)</formula>
    </cfRule>
  </conditionalFormatting>
  <conditionalFormatting sqref="H54 E54">
    <cfRule type="expression" dxfId="1998" priority="2038">
      <formula>AND(ISLOGICAL(#REF!),#REF!=FALSE)</formula>
    </cfRule>
  </conditionalFormatting>
  <conditionalFormatting sqref="H54 E54">
    <cfRule type="expression" dxfId="1997" priority="2037">
      <formula>AND(ISLOGICAL(#REF!),#REF!=FALSE)</formula>
    </cfRule>
  </conditionalFormatting>
  <conditionalFormatting sqref="H54 E54">
    <cfRule type="expression" dxfId="1996" priority="2036">
      <formula>AND(ISLOGICAL(#REF!),#REF!=FALSE)</formula>
    </cfRule>
  </conditionalFormatting>
  <conditionalFormatting sqref="H55 E55 E62 H62">
    <cfRule type="expression" dxfId="1995" priority="2035">
      <formula>AND(ISLOGICAL(#REF!),#REF!=FALSE)</formula>
    </cfRule>
  </conditionalFormatting>
  <conditionalFormatting sqref="H55 H62">
    <cfRule type="expression" dxfId="1994" priority="2034">
      <formula>AND(ISLOGICAL(#REF!),#REF!=FALSE)</formula>
    </cfRule>
  </conditionalFormatting>
  <conditionalFormatting sqref="H55 E55 E62 H62">
    <cfRule type="expression" dxfId="1993" priority="2033">
      <formula>AND(ISLOGICAL(#REF!),#REF!=FALSE)</formula>
    </cfRule>
  </conditionalFormatting>
  <conditionalFormatting sqref="E55 H55 H62 E62">
    <cfRule type="expression" dxfId="1992" priority="2032">
      <formula>AND(ISLOGICAL(#REF!),#REF!=FALSE)</formula>
    </cfRule>
  </conditionalFormatting>
  <conditionalFormatting sqref="H55 E55 E62 H62">
    <cfRule type="expression" dxfId="1991" priority="2031">
      <formula>AND(ISLOGICAL(#REF!),#REF!=FALSE)</formula>
    </cfRule>
  </conditionalFormatting>
  <conditionalFormatting sqref="H55 E55 E62 H62">
    <cfRule type="expression" dxfId="1990" priority="2030">
      <formula>AND(ISLOGICAL(#REF!),#REF!=FALSE)</formula>
    </cfRule>
  </conditionalFormatting>
  <conditionalFormatting sqref="H55 E55 E62 H62">
    <cfRule type="expression" dxfId="1989" priority="2029">
      <formula>AND(ISLOGICAL(#REF!),#REF!=FALSE)</formula>
    </cfRule>
  </conditionalFormatting>
  <conditionalFormatting sqref="H61 E61">
    <cfRule type="expression" dxfId="1988" priority="2028">
      <formula>AND(ISLOGICAL(#REF!),#REF!=FALSE)</formula>
    </cfRule>
  </conditionalFormatting>
  <conditionalFormatting sqref="H61">
    <cfRule type="expression" dxfId="1987" priority="2027">
      <formula>AND(ISLOGICAL(#REF!),#REF!=FALSE)</formula>
    </cfRule>
  </conditionalFormatting>
  <conditionalFormatting sqref="H61 E61">
    <cfRule type="expression" dxfId="1986" priority="2026">
      <formula>AND(ISLOGICAL(#REF!),#REF!=FALSE)</formula>
    </cfRule>
  </conditionalFormatting>
  <conditionalFormatting sqref="E61 H61">
    <cfRule type="expression" dxfId="1985" priority="2025">
      <formula>AND(ISLOGICAL(#REF!),#REF!=FALSE)</formula>
    </cfRule>
  </conditionalFormatting>
  <conditionalFormatting sqref="H61 E61">
    <cfRule type="expression" dxfId="1984" priority="2024">
      <formula>AND(ISLOGICAL(#REF!),#REF!=FALSE)</formula>
    </cfRule>
  </conditionalFormatting>
  <conditionalFormatting sqref="H61 E61">
    <cfRule type="expression" dxfId="1983" priority="2023">
      <formula>AND(ISLOGICAL(#REF!),#REF!=FALSE)</formula>
    </cfRule>
  </conditionalFormatting>
  <conditionalFormatting sqref="H61 E61">
    <cfRule type="expression" dxfId="1982" priority="2022">
      <formula>AND(ISLOGICAL(#REF!),#REF!=FALSE)</formula>
    </cfRule>
  </conditionalFormatting>
  <conditionalFormatting sqref="E63 H63">
    <cfRule type="expression" dxfId="1981" priority="2021">
      <formula>AND(ISLOGICAL(#REF!),#REF!=FALSE)</formula>
    </cfRule>
  </conditionalFormatting>
  <conditionalFormatting sqref="H63">
    <cfRule type="expression" dxfId="1980" priority="2020">
      <formula>AND(ISLOGICAL(#REF!),#REF!=FALSE)</formula>
    </cfRule>
  </conditionalFormatting>
  <conditionalFormatting sqref="E63 H63">
    <cfRule type="expression" dxfId="1979" priority="2019">
      <formula>AND(ISLOGICAL(#REF!),#REF!=FALSE)</formula>
    </cfRule>
  </conditionalFormatting>
  <conditionalFormatting sqref="H63 E63">
    <cfRule type="expression" dxfId="1978" priority="2018">
      <formula>AND(ISLOGICAL(#REF!),#REF!=FALSE)</formula>
    </cfRule>
  </conditionalFormatting>
  <conditionalFormatting sqref="E64 H64">
    <cfRule type="expression" dxfId="1977" priority="2010">
      <formula>AND(ISLOGICAL(#REF!),#REF!=FALSE)</formula>
    </cfRule>
  </conditionalFormatting>
  <conditionalFormatting sqref="E64 H64">
    <cfRule type="expression" dxfId="1976" priority="2009">
      <formula>AND(ISLOGICAL(#REF!),#REF!=FALSE)</formula>
    </cfRule>
  </conditionalFormatting>
  <conditionalFormatting sqref="E64 H64">
    <cfRule type="expression" dxfId="1975" priority="2008">
      <formula>AND(ISLOGICAL(#REF!),#REF!=FALSE)</formula>
    </cfRule>
  </conditionalFormatting>
  <conditionalFormatting sqref="H53 E53">
    <cfRule type="expression" dxfId="1974" priority="2007">
      <formula>AND(ISLOGICAL(#REF!),#REF!=FALSE)</formula>
    </cfRule>
  </conditionalFormatting>
  <conditionalFormatting sqref="H53">
    <cfRule type="expression" dxfId="1973" priority="2006">
      <formula>AND(ISLOGICAL(#REF!),#REF!=FALSE)</formula>
    </cfRule>
  </conditionalFormatting>
  <conditionalFormatting sqref="H53 E53">
    <cfRule type="expression" dxfId="1972" priority="2005">
      <formula>AND(ISLOGICAL(#REF!),#REF!=FALSE)</formula>
    </cfRule>
  </conditionalFormatting>
  <conditionalFormatting sqref="E53 H53">
    <cfRule type="expression" dxfId="1971" priority="2004">
      <formula>AND(ISLOGICAL(#REF!),#REF!=FALSE)</formula>
    </cfRule>
  </conditionalFormatting>
  <conditionalFormatting sqref="H53 E53">
    <cfRule type="expression" dxfId="1970" priority="2003">
      <formula>AND(ISLOGICAL(#REF!),#REF!=FALSE)</formula>
    </cfRule>
  </conditionalFormatting>
  <conditionalFormatting sqref="H53 E53">
    <cfRule type="expression" dxfId="1969" priority="2002">
      <formula>AND(ISLOGICAL(#REF!),#REF!=FALSE)</formula>
    </cfRule>
  </conditionalFormatting>
  <conditionalFormatting sqref="H53 E53">
    <cfRule type="expression" dxfId="1968" priority="2001">
      <formula>AND(ISLOGICAL(#REF!),#REF!=FALSE)</formula>
    </cfRule>
  </conditionalFormatting>
  <conditionalFormatting sqref="H54 E54 E61 H61">
    <cfRule type="expression" dxfId="1967" priority="2000">
      <formula>AND(ISLOGICAL(#REF!),#REF!=FALSE)</formula>
    </cfRule>
  </conditionalFormatting>
  <conditionalFormatting sqref="H54 H61">
    <cfRule type="expression" dxfId="1966" priority="1999">
      <formula>AND(ISLOGICAL(#REF!),#REF!=FALSE)</formula>
    </cfRule>
  </conditionalFormatting>
  <conditionalFormatting sqref="H54 E54 E61 H61">
    <cfRule type="expression" dxfId="1965" priority="1998">
      <formula>AND(ISLOGICAL(#REF!),#REF!=FALSE)</formula>
    </cfRule>
  </conditionalFormatting>
  <conditionalFormatting sqref="E54 H54 H61 E61">
    <cfRule type="expression" dxfId="1964" priority="1997">
      <formula>AND(ISLOGICAL(#REF!),#REF!=FALSE)</formula>
    </cfRule>
  </conditionalFormatting>
  <conditionalFormatting sqref="H54 E54 E61 H61">
    <cfRule type="expression" dxfId="1963" priority="1996">
      <formula>AND(ISLOGICAL(#REF!),#REF!=FALSE)</formula>
    </cfRule>
  </conditionalFormatting>
  <conditionalFormatting sqref="H54 E54 E61 H61">
    <cfRule type="expression" dxfId="1962" priority="1995">
      <formula>AND(ISLOGICAL(#REF!),#REF!=FALSE)</formula>
    </cfRule>
  </conditionalFormatting>
  <conditionalFormatting sqref="H54 E54 E61 H61">
    <cfRule type="expression" dxfId="1961" priority="1994">
      <formula>AND(ISLOGICAL(#REF!),#REF!=FALSE)</formula>
    </cfRule>
  </conditionalFormatting>
  <conditionalFormatting sqref="H59:H62 E59:E62">
    <cfRule type="expression" dxfId="1960" priority="1993">
      <formula>AND(ISLOGICAL(#REF!),#REF!=FALSE)</formula>
    </cfRule>
  </conditionalFormatting>
  <conditionalFormatting sqref="H59:H62">
    <cfRule type="expression" dxfId="1959" priority="1992">
      <formula>AND(ISLOGICAL(#REF!),#REF!=FALSE)</formula>
    </cfRule>
  </conditionalFormatting>
  <conditionalFormatting sqref="H59:H62 E59:E62">
    <cfRule type="expression" dxfId="1958" priority="1991">
      <formula>AND(ISLOGICAL(#REF!),#REF!=FALSE)</formula>
    </cfRule>
  </conditionalFormatting>
  <conditionalFormatting sqref="E59:E62 H59:H62">
    <cfRule type="expression" dxfId="1957" priority="1990">
      <formula>AND(ISLOGICAL(#REF!),#REF!=FALSE)</formula>
    </cfRule>
  </conditionalFormatting>
  <conditionalFormatting sqref="H59:H62 E59:E62">
    <cfRule type="expression" dxfId="1956" priority="1989">
      <formula>AND(ISLOGICAL(#REF!),#REF!=FALSE)</formula>
    </cfRule>
  </conditionalFormatting>
  <conditionalFormatting sqref="H59:H62 E59:E62">
    <cfRule type="expression" dxfId="1955" priority="1988">
      <formula>AND(ISLOGICAL(#REF!),#REF!=FALSE)</formula>
    </cfRule>
  </conditionalFormatting>
  <conditionalFormatting sqref="H59:H62 E59:E62">
    <cfRule type="expression" dxfId="1954" priority="1987">
      <formula>AND(ISLOGICAL(#REF!),#REF!=FALSE)</formula>
    </cfRule>
  </conditionalFormatting>
  <conditionalFormatting sqref="E62 H62">
    <cfRule type="expression" dxfId="1953" priority="1986">
      <formula>AND(ISLOGICAL(#REF!),#REF!=FALSE)</formula>
    </cfRule>
  </conditionalFormatting>
  <conditionalFormatting sqref="H62">
    <cfRule type="expression" dxfId="1952" priority="1985">
      <formula>AND(ISLOGICAL(#REF!),#REF!=FALSE)</formula>
    </cfRule>
  </conditionalFormatting>
  <conditionalFormatting sqref="E62 H62">
    <cfRule type="expression" dxfId="1951" priority="1984">
      <formula>AND(ISLOGICAL(#REF!),#REF!=FALSE)</formula>
    </cfRule>
  </conditionalFormatting>
  <conditionalFormatting sqref="H62 E62">
    <cfRule type="expression" dxfId="1950" priority="1983">
      <formula>AND(ISLOGICAL(#REF!),#REF!=FALSE)</formula>
    </cfRule>
  </conditionalFormatting>
  <conditionalFormatting sqref="E62 H62">
    <cfRule type="expression" dxfId="1949" priority="1982">
      <formula>AND(ISLOGICAL(#REF!),#REF!=FALSE)</formula>
    </cfRule>
  </conditionalFormatting>
  <conditionalFormatting sqref="E62 H62">
    <cfRule type="expression" dxfId="1948" priority="1981">
      <formula>AND(ISLOGICAL(#REF!),#REF!=FALSE)</formula>
    </cfRule>
  </conditionalFormatting>
  <conditionalFormatting sqref="E62 H62">
    <cfRule type="expression" dxfId="1947" priority="1980">
      <formula>AND(ISLOGICAL(#REF!),#REF!=FALSE)</formula>
    </cfRule>
  </conditionalFormatting>
  <conditionalFormatting sqref="E63 H63">
    <cfRule type="expression" dxfId="1946" priority="1979">
      <formula>AND(ISLOGICAL(#REF!),#REF!=FALSE)</formula>
    </cfRule>
  </conditionalFormatting>
  <conditionalFormatting sqref="H63">
    <cfRule type="expression" dxfId="1945" priority="1978">
      <formula>AND(ISLOGICAL(#REF!),#REF!=FALSE)</formula>
    </cfRule>
  </conditionalFormatting>
  <conditionalFormatting sqref="E63 H63">
    <cfRule type="expression" dxfId="1944" priority="1977">
      <formula>AND(ISLOGICAL(#REF!),#REF!=FALSE)</formula>
    </cfRule>
  </conditionalFormatting>
  <conditionalFormatting sqref="H63 E63">
    <cfRule type="expression" dxfId="1943" priority="1976">
      <formula>AND(ISLOGICAL(#REF!),#REF!=FALSE)</formula>
    </cfRule>
  </conditionalFormatting>
  <conditionalFormatting sqref="E63 H63">
    <cfRule type="expression" dxfId="1942" priority="1975">
      <formula>AND(ISLOGICAL(#REF!),#REF!=FALSE)</formula>
    </cfRule>
  </conditionalFormatting>
  <conditionalFormatting sqref="E63 H63">
    <cfRule type="expression" dxfId="1941" priority="1974">
      <formula>AND(ISLOGICAL(#REF!),#REF!=FALSE)</formula>
    </cfRule>
  </conditionalFormatting>
  <conditionalFormatting sqref="E63 H63">
    <cfRule type="expression" dxfId="1940" priority="1973">
      <formula>AND(ISLOGICAL(#REF!),#REF!=FALSE)</formula>
    </cfRule>
  </conditionalFormatting>
  <conditionalFormatting sqref="H64 E64">
    <cfRule type="expression" dxfId="1939" priority="1972">
      <formula>AND(ISLOGICAL(#REF!),#REF!=FALSE)</formula>
    </cfRule>
  </conditionalFormatting>
  <conditionalFormatting sqref="H64">
    <cfRule type="expression" dxfId="1938" priority="1971">
      <formula>AND(ISLOGICAL(#REF!),#REF!=FALSE)</formula>
    </cfRule>
  </conditionalFormatting>
  <conditionalFormatting sqref="H64 E64">
    <cfRule type="expression" dxfId="1937" priority="1970">
      <formula>AND(ISLOGICAL(#REF!),#REF!=FALSE)</formula>
    </cfRule>
  </conditionalFormatting>
  <conditionalFormatting sqref="E64 H64">
    <cfRule type="expression" dxfId="1936" priority="1969">
      <formula>AND(ISLOGICAL(#REF!),#REF!=FALSE)</formula>
    </cfRule>
  </conditionalFormatting>
  <conditionalFormatting sqref="H64 E64">
    <cfRule type="expression" dxfId="1935" priority="1968">
      <formula>AND(ISLOGICAL(#REF!),#REF!=FALSE)</formula>
    </cfRule>
  </conditionalFormatting>
  <conditionalFormatting sqref="H64 E64">
    <cfRule type="expression" dxfId="1934" priority="1967">
      <formula>AND(ISLOGICAL(#REF!),#REF!=FALSE)</formula>
    </cfRule>
  </conditionalFormatting>
  <conditionalFormatting sqref="H64 E64">
    <cfRule type="expression" dxfId="1933" priority="1966">
      <formula>AND(ISLOGICAL(#REF!),#REF!=FALSE)</formula>
    </cfRule>
  </conditionalFormatting>
  <conditionalFormatting sqref="E65 H65">
    <cfRule type="expression" dxfId="1932" priority="1965">
      <formula>AND(ISLOGICAL(#REF!),#REF!=FALSE)</formula>
    </cfRule>
  </conditionalFormatting>
  <conditionalFormatting sqref="H65">
    <cfRule type="expression" dxfId="1931" priority="1964">
      <formula>AND(ISLOGICAL(#REF!),#REF!=FALSE)</formula>
    </cfRule>
  </conditionalFormatting>
  <conditionalFormatting sqref="E65 H65">
    <cfRule type="expression" dxfId="1930" priority="1963">
      <formula>AND(ISLOGICAL(#REF!),#REF!=FALSE)</formula>
    </cfRule>
  </conditionalFormatting>
  <conditionalFormatting sqref="E65 H65">
    <cfRule type="expression" dxfId="1929" priority="1962">
      <formula>AND(ISLOGICAL(#REF!),#REF!=FALSE)</formula>
    </cfRule>
  </conditionalFormatting>
  <conditionalFormatting sqref="E65 H65">
    <cfRule type="expression" dxfId="1928" priority="1961">
      <formula>AND(ISLOGICAL(#REF!),#REF!=FALSE)</formula>
    </cfRule>
  </conditionalFormatting>
  <conditionalFormatting sqref="E65 H65">
    <cfRule type="expression" dxfId="1927" priority="1960">
      <formula>AND(ISLOGICAL(#REF!),#REF!=FALSE)</formula>
    </cfRule>
  </conditionalFormatting>
  <conditionalFormatting sqref="E65 H65">
    <cfRule type="expression" dxfId="1926" priority="1959">
      <formula>AND(ISLOGICAL(#REF!),#REF!=FALSE)</formula>
    </cfRule>
  </conditionalFormatting>
  <conditionalFormatting sqref="E65 H65">
    <cfRule type="expression" dxfId="1925" priority="1958">
      <formula>AND(ISLOGICAL(#REF!),#REF!=FALSE)</formula>
    </cfRule>
  </conditionalFormatting>
  <conditionalFormatting sqref="H65">
    <cfRule type="expression" dxfId="1924" priority="1957">
      <formula>AND(ISLOGICAL(#REF!),#REF!=FALSE)</formula>
    </cfRule>
  </conditionalFormatting>
  <conditionalFormatting sqref="E65 H65">
    <cfRule type="expression" dxfId="1923" priority="1956">
      <formula>AND(ISLOGICAL(#REF!),#REF!=FALSE)</formula>
    </cfRule>
  </conditionalFormatting>
  <conditionalFormatting sqref="E65 H65">
    <cfRule type="expression" dxfId="1922" priority="1955">
      <formula>AND(ISLOGICAL(#REF!),#REF!=FALSE)</formula>
    </cfRule>
  </conditionalFormatting>
  <conditionalFormatting sqref="E65 H65">
    <cfRule type="expression" dxfId="1921" priority="1954">
      <formula>AND(ISLOGICAL(#REF!),#REF!=FALSE)</formula>
    </cfRule>
  </conditionalFormatting>
  <conditionalFormatting sqref="E65 H65">
    <cfRule type="expression" dxfId="1920" priority="1953">
      <formula>AND(ISLOGICAL(#REF!),#REF!=FALSE)</formula>
    </cfRule>
  </conditionalFormatting>
  <conditionalFormatting sqref="E65 H65">
    <cfRule type="expression" dxfId="1919" priority="1952">
      <formula>AND(ISLOGICAL(#REF!),#REF!=FALSE)</formula>
    </cfRule>
  </conditionalFormatting>
  <conditionalFormatting sqref="E66 H66">
    <cfRule type="expression" dxfId="1918" priority="1951">
      <formula>AND(ISLOGICAL(#REF!),#REF!=FALSE)</formula>
    </cfRule>
  </conditionalFormatting>
  <conditionalFormatting sqref="H66">
    <cfRule type="expression" dxfId="1917" priority="1950">
      <formula>AND(ISLOGICAL(#REF!),#REF!=FALSE)</formula>
    </cfRule>
  </conditionalFormatting>
  <conditionalFormatting sqref="E66 H66">
    <cfRule type="expression" dxfId="1916" priority="1949">
      <formula>AND(ISLOGICAL(#REF!),#REF!=FALSE)</formula>
    </cfRule>
  </conditionalFormatting>
  <conditionalFormatting sqref="E66 H66">
    <cfRule type="expression" dxfId="1915" priority="1948">
      <formula>AND(ISLOGICAL(#REF!),#REF!=FALSE)</formula>
    </cfRule>
  </conditionalFormatting>
  <conditionalFormatting sqref="E66 H66">
    <cfRule type="expression" dxfId="1914" priority="1947">
      <formula>AND(ISLOGICAL(#REF!),#REF!=FALSE)</formula>
    </cfRule>
  </conditionalFormatting>
  <conditionalFormatting sqref="E66 H66">
    <cfRule type="expression" dxfId="1913" priority="1946">
      <formula>AND(ISLOGICAL(#REF!),#REF!=FALSE)</formula>
    </cfRule>
  </conditionalFormatting>
  <conditionalFormatting sqref="E66 H66">
    <cfRule type="expression" dxfId="1912" priority="1945">
      <formula>AND(ISLOGICAL(#REF!),#REF!=FALSE)</formula>
    </cfRule>
  </conditionalFormatting>
  <conditionalFormatting sqref="E66 H66">
    <cfRule type="expression" dxfId="1911" priority="1944">
      <formula>AND(ISLOGICAL(#REF!),#REF!=FALSE)</formula>
    </cfRule>
  </conditionalFormatting>
  <conditionalFormatting sqref="H66">
    <cfRule type="expression" dxfId="1910" priority="1943">
      <formula>AND(ISLOGICAL(#REF!),#REF!=FALSE)</formula>
    </cfRule>
  </conditionalFormatting>
  <conditionalFormatting sqref="E66 H66">
    <cfRule type="expression" dxfId="1909" priority="1942">
      <formula>AND(ISLOGICAL(#REF!),#REF!=FALSE)</formula>
    </cfRule>
  </conditionalFormatting>
  <conditionalFormatting sqref="E66 H66">
    <cfRule type="expression" dxfId="1908" priority="1941">
      <formula>AND(ISLOGICAL(#REF!),#REF!=FALSE)</formula>
    </cfRule>
  </conditionalFormatting>
  <conditionalFormatting sqref="E66 H66">
    <cfRule type="expression" dxfId="1907" priority="1940">
      <formula>AND(ISLOGICAL(#REF!),#REF!=FALSE)</formula>
    </cfRule>
  </conditionalFormatting>
  <conditionalFormatting sqref="E66 H66">
    <cfRule type="expression" dxfId="1906" priority="1939">
      <formula>AND(ISLOGICAL(#REF!),#REF!=FALSE)</formula>
    </cfRule>
  </conditionalFormatting>
  <conditionalFormatting sqref="E66 H66">
    <cfRule type="expression" dxfId="1905" priority="1938">
      <formula>AND(ISLOGICAL(#REF!),#REF!=FALSE)</formula>
    </cfRule>
  </conditionalFormatting>
  <conditionalFormatting sqref="E65 H65">
    <cfRule type="expression" dxfId="1904" priority="1884">
      <formula>AND(ISLOGICAL(#REF!),#REF!=FALSE)</formula>
    </cfRule>
  </conditionalFormatting>
  <conditionalFormatting sqref="E65 H65">
    <cfRule type="expression" dxfId="1903" priority="1883">
      <formula>AND(ISLOGICAL(#REF!),#REF!=FALSE)</formula>
    </cfRule>
  </conditionalFormatting>
  <conditionalFormatting sqref="E65 H65">
    <cfRule type="expression" dxfId="1902" priority="1882">
      <formula>AND(ISLOGICAL(#REF!),#REF!=FALSE)</formula>
    </cfRule>
  </conditionalFormatting>
  <conditionalFormatting sqref="E66 H66">
    <cfRule type="expression" dxfId="1901" priority="1881">
      <formula>AND(ISLOGICAL(#REF!),#REF!=FALSE)</formula>
    </cfRule>
  </conditionalFormatting>
  <conditionalFormatting sqref="H66">
    <cfRule type="expression" dxfId="1900" priority="1880">
      <formula>AND(ISLOGICAL(#REF!),#REF!=FALSE)</formula>
    </cfRule>
  </conditionalFormatting>
  <conditionalFormatting sqref="E66 H66">
    <cfRule type="expression" dxfId="1899" priority="1879">
      <formula>AND(ISLOGICAL(#REF!),#REF!=FALSE)</formula>
    </cfRule>
  </conditionalFormatting>
  <conditionalFormatting sqref="H66 E66">
    <cfRule type="expression" dxfId="1898" priority="1878">
      <formula>AND(ISLOGICAL(#REF!),#REF!=FALSE)</formula>
    </cfRule>
  </conditionalFormatting>
  <conditionalFormatting sqref="H53 E53">
    <cfRule type="expression" dxfId="1897" priority="1937">
      <formula>AND(ISLOGICAL(#REF!),#REF!=FALSE)</formula>
    </cfRule>
  </conditionalFormatting>
  <conditionalFormatting sqref="H53">
    <cfRule type="expression" dxfId="1896" priority="1936">
      <formula>AND(ISLOGICAL(#REF!),#REF!=FALSE)</formula>
    </cfRule>
  </conditionalFormatting>
  <conditionalFormatting sqref="H53 E53">
    <cfRule type="expression" dxfId="1895" priority="1935">
      <formula>AND(ISLOGICAL(#REF!),#REF!=FALSE)</formula>
    </cfRule>
  </conditionalFormatting>
  <conditionalFormatting sqref="E53 H53">
    <cfRule type="expression" dxfId="1894" priority="1934">
      <formula>AND(ISLOGICAL(#REF!),#REF!=FALSE)</formula>
    </cfRule>
  </conditionalFormatting>
  <conditionalFormatting sqref="H53 E53">
    <cfRule type="expression" dxfId="1893" priority="1933">
      <formula>AND(ISLOGICAL(#REF!),#REF!=FALSE)</formula>
    </cfRule>
  </conditionalFormatting>
  <conditionalFormatting sqref="H53 E53">
    <cfRule type="expression" dxfId="1892" priority="1932">
      <formula>AND(ISLOGICAL(#REF!),#REF!=FALSE)</formula>
    </cfRule>
  </conditionalFormatting>
  <conditionalFormatting sqref="H53 E53">
    <cfRule type="expression" dxfId="1891" priority="1931">
      <formula>AND(ISLOGICAL(#REF!),#REF!=FALSE)</formula>
    </cfRule>
  </conditionalFormatting>
  <conditionalFormatting sqref="H54 E54">
    <cfRule type="expression" dxfId="1890" priority="1930">
      <formula>AND(ISLOGICAL(#REF!),#REF!=FALSE)</formula>
    </cfRule>
  </conditionalFormatting>
  <conditionalFormatting sqref="H54">
    <cfRule type="expression" dxfId="1889" priority="1929">
      <formula>AND(ISLOGICAL(#REF!),#REF!=FALSE)</formula>
    </cfRule>
  </conditionalFormatting>
  <conditionalFormatting sqref="H54 E54">
    <cfRule type="expression" dxfId="1888" priority="1928">
      <formula>AND(ISLOGICAL(#REF!),#REF!=FALSE)</formula>
    </cfRule>
  </conditionalFormatting>
  <conditionalFormatting sqref="E54 H54">
    <cfRule type="expression" dxfId="1887" priority="1927">
      <formula>AND(ISLOGICAL(#REF!),#REF!=FALSE)</formula>
    </cfRule>
  </conditionalFormatting>
  <conditionalFormatting sqref="H54 E54">
    <cfRule type="expression" dxfId="1886" priority="1926">
      <formula>AND(ISLOGICAL(#REF!),#REF!=FALSE)</formula>
    </cfRule>
  </conditionalFormatting>
  <conditionalFormatting sqref="H54 E54">
    <cfRule type="expression" dxfId="1885" priority="1925">
      <formula>AND(ISLOGICAL(#REF!),#REF!=FALSE)</formula>
    </cfRule>
  </conditionalFormatting>
  <conditionalFormatting sqref="H54 E54">
    <cfRule type="expression" dxfId="1884" priority="1924">
      <formula>AND(ISLOGICAL(#REF!),#REF!=FALSE)</formula>
    </cfRule>
  </conditionalFormatting>
  <conditionalFormatting sqref="H55 E55">
    <cfRule type="expression" dxfId="1883" priority="1923">
      <formula>AND(ISLOGICAL(#REF!),#REF!=FALSE)</formula>
    </cfRule>
  </conditionalFormatting>
  <conditionalFormatting sqref="H55">
    <cfRule type="expression" dxfId="1882" priority="1922">
      <formula>AND(ISLOGICAL(#REF!),#REF!=FALSE)</formula>
    </cfRule>
  </conditionalFormatting>
  <conditionalFormatting sqref="H55 E55">
    <cfRule type="expression" dxfId="1881" priority="1921">
      <formula>AND(ISLOGICAL(#REF!),#REF!=FALSE)</formula>
    </cfRule>
  </conditionalFormatting>
  <conditionalFormatting sqref="E55 H55">
    <cfRule type="expression" dxfId="1880" priority="1920">
      <formula>AND(ISLOGICAL(#REF!),#REF!=FALSE)</formula>
    </cfRule>
  </conditionalFormatting>
  <conditionalFormatting sqref="H55 E55">
    <cfRule type="expression" dxfId="1879" priority="1919">
      <formula>AND(ISLOGICAL(#REF!),#REF!=FALSE)</formula>
    </cfRule>
  </conditionalFormatting>
  <conditionalFormatting sqref="H55 E55">
    <cfRule type="expression" dxfId="1878" priority="1918">
      <formula>AND(ISLOGICAL(#REF!),#REF!=FALSE)</formula>
    </cfRule>
  </conditionalFormatting>
  <conditionalFormatting sqref="H55 E55">
    <cfRule type="expression" dxfId="1877" priority="1917">
      <formula>AND(ISLOGICAL(#REF!),#REF!=FALSE)</formula>
    </cfRule>
  </conditionalFormatting>
  <conditionalFormatting sqref="H56 E56">
    <cfRule type="expression" dxfId="1876" priority="1916">
      <formula>AND(ISLOGICAL(#REF!),#REF!=FALSE)</formula>
    </cfRule>
  </conditionalFormatting>
  <conditionalFormatting sqref="H56">
    <cfRule type="expression" dxfId="1875" priority="1915">
      <formula>AND(ISLOGICAL(#REF!),#REF!=FALSE)</formula>
    </cfRule>
  </conditionalFormatting>
  <conditionalFormatting sqref="H56 E56">
    <cfRule type="expression" dxfId="1874" priority="1914">
      <formula>AND(ISLOGICAL(#REF!),#REF!=FALSE)</formula>
    </cfRule>
  </conditionalFormatting>
  <conditionalFormatting sqref="E56 H56">
    <cfRule type="expression" dxfId="1873" priority="1913">
      <formula>AND(ISLOGICAL(#REF!),#REF!=FALSE)</formula>
    </cfRule>
  </conditionalFormatting>
  <conditionalFormatting sqref="H56 E56">
    <cfRule type="expression" dxfId="1872" priority="1912">
      <formula>AND(ISLOGICAL(#REF!),#REF!=FALSE)</formula>
    </cfRule>
  </conditionalFormatting>
  <conditionalFormatting sqref="H56 E56">
    <cfRule type="expression" dxfId="1871" priority="1911">
      <formula>AND(ISLOGICAL(#REF!),#REF!=FALSE)</formula>
    </cfRule>
  </conditionalFormatting>
  <conditionalFormatting sqref="H56 E56">
    <cfRule type="expression" dxfId="1870" priority="1910">
      <formula>AND(ISLOGICAL(#REF!),#REF!=FALSE)</formula>
    </cfRule>
  </conditionalFormatting>
  <conditionalFormatting sqref="H57 E57 E64 H64">
    <cfRule type="expression" dxfId="1869" priority="1909">
      <formula>AND(ISLOGICAL(#REF!),#REF!=FALSE)</formula>
    </cfRule>
  </conditionalFormatting>
  <conditionalFormatting sqref="H57 H64">
    <cfRule type="expression" dxfId="1868" priority="1908">
      <formula>AND(ISLOGICAL(#REF!),#REF!=FALSE)</formula>
    </cfRule>
  </conditionalFormatting>
  <conditionalFormatting sqref="H57 E57 E64 H64">
    <cfRule type="expression" dxfId="1867" priority="1907">
      <formula>AND(ISLOGICAL(#REF!),#REF!=FALSE)</formula>
    </cfRule>
  </conditionalFormatting>
  <conditionalFormatting sqref="E57 H57 H64 E64">
    <cfRule type="expression" dxfId="1866" priority="1906">
      <formula>AND(ISLOGICAL(#REF!),#REF!=FALSE)</formula>
    </cfRule>
  </conditionalFormatting>
  <conditionalFormatting sqref="H57 E57 E64 H64">
    <cfRule type="expression" dxfId="1865" priority="1905">
      <formula>AND(ISLOGICAL(#REF!),#REF!=FALSE)</formula>
    </cfRule>
  </conditionalFormatting>
  <conditionalFormatting sqref="H57 E57 E64 H64">
    <cfRule type="expression" dxfId="1864" priority="1904">
      <formula>AND(ISLOGICAL(#REF!),#REF!=FALSE)</formula>
    </cfRule>
  </conditionalFormatting>
  <conditionalFormatting sqref="H57 E57 E64 H64">
    <cfRule type="expression" dxfId="1863" priority="1903">
      <formula>AND(ISLOGICAL(#REF!),#REF!=FALSE)</formula>
    </cfRule>
  </conditionalFormatting>
  <conditionalFormatting sqref="H62 E62">
    <cfRule type="expression" dxfId="1862" priority="1902">
      <formula>AND(ISLOGICAL(#REF!),#REF!=FALSE)</formula>
    </cfRule>
  </conditionalFormatting>
  <conditionalFormatting sqref="H62">
    <cfRule type="expression" dxfId="1861" priority="1901">
      <formula>AND(ISLOGICAL(#REF!),#REF!=FALSE)</formula>
    </cfRule>
  </conditionalFormatting>
  <conditionalFormatting sqref="H62 E62">
    <cfRule type="expression" dxfId="1860" priority="1900">
      <formula>AND(ISLOGICAL(#REF!),#REF!=FALSE)</formula>
    </cfRule>
  </conditionalFormatting>
  <conditionalFormatting sqref="E62 H62">
    <cfRule type="expression" dxfId="1859" priority="1899">
      <formula>AND(ISLOGICAL(#REF!),#REF!=FALSE)</formula>
    </cfRule>
  </conditionalFormatting>
  <conditionalFormatting sqref="H62 E62">
    <cfRule type="expression" dxfId="1858" priority="1898">
      <formula>AND(ISLOGICAL(#REF!),#REF!=FALSE)</formula>
    </cfRule>
  </conditionalFormatting>
  <conditionalFormatting sqref="H62 E62">
    <cfRule type="expression" dxfId="1857" priority="1897">
      <formula>AND(ISLOGICAL(#REF!),#REF!=FALSE)</formula>
    </cfRule>
  </conditionalFormatting>
  <conditionalFormatting sqref="H62 E62">
    <cfRule type="expression" dxfId="1856" priority="1896">
      <formula>AND(ISLOGICAL(#REF!),#REF!=FALSE)</formula>
    </cfRule>
  </conditionalFormatting>
  <conditionalFormatting sqref="H63 E63">
    <cfRule type="expression" dxfId="1855" priority="1895">
      <formula>AND(ISLOGICAL(#REF!),#REF!=FALSE)</formula>
    </cfRule>
  </conditionalFormatting>
  <conditionalFormatting sqref="H63">
    <cfRule type="expression" dxfId="1854" priority="1894">
      <formula>AND(ISLOGICAL(#REF!),#REF!=FALSE)</formula>
    </cfRule>
  </conditionalFormatting>
  <conditionalFormatting sqref="H63 E63">
    <cfRule type="expression" dxfId="1853" priority="1893">
      <formula>AND(ISLOGICAL(#REF!),#REF!=FALSE)</formula>
    </cfRule>
  </conditionalFormatting>
  <conditionalFormatting sqref="E63 H63">
    <cfRule type="expression" dxfId="1852" priority="1892">
      <formula>AND(ISLOGICAL(#REF!),#REF!=FALSE)</formula>
    </cfRule>
  </conditionalFormatting>
  <conditionalFormatting sqref="H63 E63">
    <cfRule type="expression" dxfId="1851" priority="1891">
      <formula>AND(ISLOGICAL(#REF!),#REF!=FALSE)</formula>
    </cfRule>
  </conditionalFormatting>
  <conditionalFormatting sqref="H63 E63">
    <cfRule type="expression" dxfId="1850" priority="1890">
      <formula>AND(ISLOGICAL(#REF!),#REF!=FALSE)</formula>
    </cfRule>
  </conditionalFormatting>
  <conditionalFormatting sqref="H63 E63">
    <cfRule type="expression" dxfId="1849" priority="1889">
      <formula>AND(ISLOGICAL(#REF!),#REF!=FALSE)</formula>
    </cfRule>
  </conditionalFormatting>
  <conditionalFormatting sqref="E65 H65">
    <cfRule type="expression" dxfId="1848" priority="1888">
      <formula>AND(ISLOGICAL(#REF!),#REF!=FALSE)</formula>
    </cfRule>
  </conditionalFormatting>
  <conditionalFormatting sqref="H65">
    <cfRule type="expression" dxfId="1847" priority="1887">
      <formula>AND(ISLOGICAL(#REF!),#REF!=FALSE)</formula>
    </cfRule>
  </conditionalFormatting>
  <conditionalFormatting sqref="E65 H65">
    <cfRule type="expression" dxfId="1846" priority="1886">
      <formula>AND(ISLOGICAL(#REF!),#REF!=FALSE)</formula>
    </cfRule>
  </conditionalFormatting>
  <conditionalFormatting sqref="H65 E65">
    <cfRule type="expression" dxfId="1845" priority="1885">
      <formula>AND(ISLOGICAL(#REF!),#REF!=FALSE)</formula>
    </cfRule>
  </conditionalFormatting>
  <conditionalFormatting sqref="E66 H66">
    <cfRule type="expression" dxfId="1844" priority="1877">
      <formula>AND(ISLOGICAL(#REF!),#REF!=FALSE)</formula>
    </cfRule>
  </conditionalFormatting>
  <conditionalFormatting sqref="E66 H66">
    <cfRule type="expression" dxfId="1843" priority="1876">
      <formula>AND(ISLOGICAL(#REF!),#REF!=FALSE)</formula>
    </cfRule>
  </conditionalFormatting>
  <conditionalFormatting sqref="E66 H66">
    <cfRule type="expression" dxfId="1842" priority="1875">
      <formula>AND(ISLOGICAL(#REF!),#REF!=FALSE)</formula>
    </cfRule>
  </conditionalFormatting>
  <conditionalFormatting sqref="H53 E53">
    <cfRule type="expression" dxfId="1841" priority="1874">
      <formula>AND(ISLOGICAL(#REF!),#REF!=FALSE)</formula>
    </cfRule>
  </conditionalFormatting>
  <conditionalFormatting sqref="H53">
    <cfRule type="expression" dxfId="1840" priority="1873">
      <formula>AND(ISLOGICAL(#REF!),#REF!=FALSE)</formula>
    </cfRule>
  </conditionalFormatting>
  <conditionalFormatting sqref="H53 E53">
    <cfRule type="expression" dxfId="1839" priority="1872">
      <formula>AND(ISLOGICAL(#REF!),#REF!=FALSE)</formula>
    </cfRule>
  </conditionalFormatting>
  <conditionalFormatting sqref="E53 H53">
    <cfRule type="expression" dxfId="1838" priority="1871">
      <formula>AND(ISLOGICAL(#REF!),#REF!=FALSE)</formula>
    </cfRule>
  </conditionalFormatting>
  <conditionalFormatting sqref="H53 E53">
    <cfRule type="expression" dxfId="1837" priority="1870">
      <formula>AND(ISLOGICAL(#REF!),#REF!=FALSE)</formula>
    </cfRule>
  </conditionalFormatting>
  <conditionalFormatting sqref="H53 E53">
    <cfRule type="expression" dxfId="1836" priority="1869">
      <formula>AND(ISLOGICAL(#REF!),#REF!=FALSE)</formula>
    </cfRule>
  </conditionalFormatting>
  <conditionalFormatting sqref="H53 E53">
    <cfRule type="expression" dxfId="1835" priority="1868">
      <formula>AND(ISLOGICAL(#REF!),#REF!=FALSE)</formula>
    </cfRule>
  </conditionalFormatting>
  <conditionalFormatting sqref="H54 E54">
    <cfRule type="expression" dxfId="1834" priority="1867">
      <formula>AND(ISLOGICAL(#REF!),#REF!=FALSE)</formula>
    </cfRule>
  </conditionalFormatting>
  <conditionalFormatting sqref="H54">
    <cfRule type="expression" dxfId="1833" priority="1866">
      <formula>AND(ISLOGICAL(#REF!),#REF!=FALSE)</formula>
    </cfRule>
  </conditionalFormatting>
  <conditionalFormatting sqref="H54 E54">
    <cfRule type="expression" dxfId="1832" priority="1865">
      <formula>AND(ISLOGICAL(#REF!),#REF!=FALSE)</formula>
    </cfRule>
  </conditionalFormatting>
  <conditionalFormatting sqref="E54 H54">
    <cfRule type="expression" dxfId="1831" priority="1864">
      <formula>AND(ISLOGICAL(#REF!),#REF!=FALSE)</formula>
    </cfRule>
  </conditionalFormatting>
  <conditionalFormatting sqref="H54 E54">
    <cfRule type="expression" dxfId="1830" priority="1863">
      <formula>AND(ISLOGICAL(#REF!),#REF!=FALSE)</formula>
    </cfRule>
  </conditionalFormatting>
  <conditionalFormatting sqref="H54 E54">
    <cfRule type="expression" dxfId="1829" priority="1862">
      <formula>AND(ISLOGICAL(#REF!),#REF!=FALSE)</formula>
    </cfRule>
  </conditionalFormatting>
  <conditionalFormatting sqref="H54 E54">
    <cfRule type="expression" dxfId="1828" priority="1861">
      <formula>AND(ISLOGICAL(#REF!),#REF!=FALSE)</formula>
    </cfRule>
  </conditionalFormatting>
  <conditionalFormatting sqref="H55 E55">
    <cfRule type="expression" dxfId="1827" priority="1860">
      <formula>AND(ISLOGICAL(#REF!),#REF!=FALSE)</formula>
    </cfRule>
  </conditionalFormatting>
  <conditionalFormatting sqref="H55">
    <cfRule type="expression" dxfId="1826" priority="1859">
      <formula>AND(ISLOGICAL(#REF!),#REF!=FALSE)</formula>
    </cfRule>
  </conditionalFormatting>
  <conditionalFormatting sqref="H55 E55">
    <cfRule type="expression" dxfId="1825" priority="1858">
      <formula>AND(ISLOGICAL(#REF!),#REF!=FALSE)</formula>
    </cfRule>
  </conditionalFormatting>
  <conditionalFormatting sqref="E55 H55">
    <cfRule type="expression" dxfId="1824" priority="1857">
      <formula>AND(ISLOGICAL(#REF!),#REF!=FALSE)</formula>
    </cfRule>
  </conditionalFormatting>
  <conditionalFormatting sqref="H55 E55">
    <cfRule type="expression" dxfId="1823" priority="1856">
      <formula>AND(ISLOGICAL(#REF!),#REF!=FALSE)</formula>
    </cfRule>
  </conditionalFormatting>
  <conditionalFormatting sqref="H55 E55">
    <cfRule type="expression" dxfId="1822" priority="1855">
      <formula>AND(ISLOGICAL(#REF!),#REF!=FALSE)</formula>
    </cfRule>
  </conditionalFormatting>
  <conditionalFormatting sqref="H55 E55">
    <cfRule type="expression" dxfId="1821" priority="1854">
      <formula>AND(ISLOGICAL(#REF!),#REF!=FALSE)</formula>
    </cfRule>
  </conditionalFormatting>
  <conditionalFormatting sqref="H56 E56 E63 H63">
    <cfRule type="expression" dxfId="1820" priority="1853">
      <formula>AND(ISLOGICAL(#REF!),#REF!=FALSE)</formula>
    </cfRule>
  </conditionalFormatting>
  <conditionalFormatting sqref="H56 H63">
    <cfRule type="expression" dxfId="1819" priority="1852">
      <formula>AND(ISLOGICAL(#REF!),#REF!=FALSE)</formula>
    </cfRule>
  </conditionalFormatting>
  <conditionalFormatting sqref="H56 E56 E63 H63">
    <cfRule type="expression" dxfId="1818" priority="1851">
      <formula>AND(ISLOGICAL(#REF!),#REF!=FALSE)</formula>
    </cfRule>
  </conditionalFormatting>
  <conditionalFormatting sqref="E56 H56 H63 E63">
    <cfRule type="expression" dxfId="1817" priority="1850">
      <formula>AND(ISLOGICAL(#REF!),#REF!=FALSE)</formula>
    </cfRule>
  </conditionalFormatting>
  <conditionalFormatting sqref="H56 E56 E63 H63">
    <cfRule type="expression" dxfId="1816" priority="1849">
      <formula>AND(ISLOGICAL(#REF!),#REF!=FALSE)</formula>
    </cfRule>
  </conditionalFormatting>
  <conditionalFormatting sqref="H56 E56 E63 H63">
    <cfRule type="expression" dxfId="1815" priority="1848">
      <formula>AND(ISLOGICAL(#REF!),#REF!=FALSE)</formula>
    </cfRule>
  </conditionalFormatting>
  <conditionalFormatting sqref="H56 E56 E63 H63">
    <cfRule type="expression" dxfId="1814" priority="1847">
      <formula>AND(ISLOGICAL(#REF!),#REF!=FALSE)</formula>
    </cfRule>
  </conditionalFormatting>
  <conditionalFormatting sqref="H61 E61">
    <cfRule type="expression" dxfId="1813" priority="1846">
      <formula>AND(ISLOGICAL(#REF!),#REF!=FALSE)</formula>
    </cfRule>
  </conditionalFormatting>
  <conditionalFormatting sqref="H61">
    <cfRule type="expression" dxfId="1812" priority="1845">
      <formula>AND(ISLOGICAL(#REF!),#REF!=FALSE)</formula>
    </cfRule>
  </conditionalFormatting>
  <conditionalFormatting sqref="H61 E61">
    <cfRule type="expression" dxfId="1811" priority="1844">
      <formula>AND(ISLOGICAL(#REF!),#REF!=FALSE)</formula>
    </cfRule>
  </conditionalFormatting>
  <conditionalFormatting sqref="E61 H61">
    <cfRule type="expression" dxfId="1810" priority="1843">
      <formula>AND(ISLOGICAL(#REF!),#REF!=FALSE)</formula>
    </cfRule>
  </conditionalFormatting>
  <conditionalFormatting sqref="H61 E61">
    <cfRule type="expression" dxfId="1809" priority="1842">
      <formula>AND(ISLOGICAL(#REF!),#REF!=FALSE)</formula>
    </cfRule>
  </conditionalFormatting>
  <conditionalFormatting sqref="H61 E61">
    <cfRule type="expression" dxfId="1808" priority="1841">
      <formula>AND(ISLOGICAL(#REF!),#REF!=FALSE)</formula>
    </cfRule>
  </conditionalFormatting>
  <conditionalFormatting sqref="H61 E61">
    <cfRule type="expression" dxfId="1807" priority="1840">
      <formula>AND(ISLOGICAL(#REF!),#REF!=FALSE)</formula>
    </cfRule>
  </conditionalFormatting>
  <conditionalFormatting sqref="H62 E62">
    <cfRule type="expression" dxfId="1806" priority="1839">
      <formula>AND(ISLOGICAL(#REF!),#REF!=FALSE)</formula>
    </cfRule>
  </conditionalFormatting>
  <conditionalFormatting sqref="H62">
    <cfRule type="expression" dxfId="1805" priority="1838">
      <formula>AND(ISLOGICAL(#REF!),#REF!=FALSE)</formula>
    </cfRule>
  </conditionalFormatting>
  <conditionalFormatting sqref="H62 E62">
    <cfRule type="expression" dxfId="1804" priority="1837">
      <formula>AND(ISLOGICAL(#REF!),#REF!=FALSE)</formula>
    </cfRule>
  </conditionalFormatting>
  <conditionalFormatting sqref="E62 H62">
    <cfRule type="expression" dxfId="1803" priority="1836">
      <formula>AND(ISLOGICAL(#REF!),#REF!=FALSE)</formula>
    </cfRule>
  </conditionalFormatting>
  <conditionalFormatting sqref="H62 E62">
    <cfRule type="expression" dxfId="1802" priority="1835">
      <formula>AND(ISLOGICAL(#REF!),#REF!=FALSE)</formula>
    </cfRule>
  </conditionalFormatting>
  <conditionalFormatting sqref="H62 E62">
    <cfRule type="expression" dxfId="1801" priority="1834">
      <formula>AND(ISLOGICAL(#REF!),#REF!=FALSE)</formula>
    </cfRule>
  </conditionalFormatting>
  <conditionalFormatting sqref="H62 E62">
    <cfRule type="expression" dxfId="1800" priority="1833">
      <formula>AND(ISLOGICAL(#REF!),#REF!=FALSE)</formula>
    </cfRule>
  </conditionalFormatting>
  <conditionalFormatting sqref="E64 H64">
    <cfRule type="expression" dxfId="1799" priority="1832">
      <formula>AND(ISLOGICAL(#REF!),#REF!=FALSE)</formula>
    </cfRule>
  </conditionalFormatting>
  <conditionalFormatting sqref="H64">
    <cfRule type="expression" dxfId="1798" priority="1831">
      <formula>AND(ISLOGICAL(#REF!),#REF!=FALSE)</formula>
    </cfRule>
  </conditionalFormatting>
  <conditionalFormatting sqref="E64 H64">
    <cfRule type="expression" dxfId="1797" priority="1830">
      <formula>AND(ISLOGICAL(#REF!),#REF!=FALSE)</formula>
    </cfRule>
  </conditionalFormatting>
  <conditionalFormatting sqref="H64 E64">
    <cfRule type="expression" dxfId="1796" priority="1829">
      <formula>AND(ISLOGICAL(#REF!),#REF!=FALSE)</formula>
    </cfRule>
  </conditionalFormatting>
  <conditionalFormatting sqref="E64 H64">
    <cfRule type="expression" dxfId="1795" priority="1828">
      <formula>AND(ISLOGICAL(#REF!),#REF!=FALSE)</formula>
    </cfRule>
  </conditionalFormatting>
  <conditionalFormatting sqref="E64 H64">
    <cfRule type="expression" dxfId="1794" priority="1827">
      <formula>AND(ISLOGICAL(#REF!),#REF!=FALSE)</formula>
    </cfRule>
  </conditionalFormatting>
  <conditionalFormatting sqref="E64 H64">
    <cfRule type="expression" dxfId="1793" priority="1826">
      <formula>AND(ISLOGICAL(#REF!),#REF!=FALSE)</formula>
    </cfRule>
  </conditionalFormatting>
  <conditionalFormatting sqref="E65 H65">
    <cfRule type="expression" dxfId="1792" priority="1825">
      <formula>AND(ISLOGICAL(#REF!),#REF!=FALSE)</formula>
    </cfRule>
  </conditionalFormatting>
  <conditionalFormatting sqref="H65">
    <cfRule type="expression" dxfId="1791" priority="1824">
      <formula>AND(ISLOGICAL(#REF!),#REF!=FALSE)</formula>
    </cfRule>
  </conditionalFormatting>
  <conditionalFormatting sqref="E65 H65">
    <cfRule type="expression" dxfId="1790" priority="1823">
      <formula>AND(ISLOGICAL(#REF!),#REF!=FALSE)</formula>
    </cfRule>
  </conditionalFormatting>
  <conditionalFormatting sqref="H65 E65">
    <cfRule type="expression" dxfId="1789" priority="1822">
      <formula>AND(ISLOGICAL(#REF!),#REF!=FALSE)</formula>
    </cfRule>
  </conditionalFormatting>
  <conditionalFormatting sqref="E65 H65">
    <cfRule type="expression" dxfId="1788" priority="1821">
      <formula>AND(ISLOGICAL(#REF!),#REF!=FALSE)</formula>
    </cfRule>
  </conditionalFormatting>
  <conditionalFormatting sqref="E65 H65">
    <cfRule type="expression" dxfId="1787" priority="1820">
      <formula>AND(ISLOGICAL(#REF!),#REF!=FALSE)</formula>
    </cfRule>
  </conditionalFormatting>
  <conditionalFormatting sqref="E65 H65">
    <cfRule type="expression" dxfId="1786" priority="1819">
      <formula>AND(ISLOGICAL(#REF!),#REF!=FALSE)</formula>
    </cfRule>
  </conditionalFormatting>
  <conditionalFormatting sqref="H66 E66">
    <cfRule type="expression" dxfId="1785" priority="1818">
      <formula>AND(ISLOGICAL(#REF!),#REF!=FALSE)</formula>
    </cfRule>
  </conditionalFormatting>
  <conditionalFormatting sqref="H66">
    <cfRule type="expression" dxfId="1784" priority="1817">
      <formula>AND(ISLOGICAL(#REF!),#REF!=FALSE)</formula>
    </cfRule>
  </conditionalFormatting>
  <conditionalFormatting sqref="H66 E66">
    <cfRule type="expression" dxfId="1783" priority="1816">
      <formula>AND(ISLOGICAL(#REF!),#REF!=FALSE)</formula>
    </cfRule>
  </conditionalFormatting>
  <conditionalFormatting sqref="E66 H66">
    <cfRule type="expression" dxfId="1782" priority="1815">
      <formula>AND(ISLOGICAL(#REF!),#REF!=FALSE)</formula>
    </cfRule>
  </conditionalFormatting>
  <conditionalFormatting sqref="H66 E66">
    <cfRule type="expression" dxfId="1781" priority="1814">
      <formula>AND(ISLOGICAL(#REF!),#REF!=FALSE)</formula>
    </cfRule>
  </conditionalFormatting>
  <conditionalFormatting sqref="H66 E66">
    <cfRule type="expression" dxfId="1780" priority="1813">
      <formula>AND(ISLOGICAL(#REF!),#REF!=FALSE)</formula>
    </cfRule>
  </conditionalFormatting>
  <conditionalFormatting sqref="H66 E66">
    <cfRule type="expression" dxfId="1779" priority="1812">
      <formula>AND(ISLOGICAL(#REF!),#REF!=FALSE)</formula>
    </cfRule>
  </conditionalFormatting>
  <conditionalFormatting sqref="D68">
    <cfRule type="expression" dxfId="1778" priority="1811">
      <formula>AND(ISLOGICAL(#REF!),#REF!=FALSE)</formula>
    </cfRule>
  </conditionalFormatting>
  <conditionalFormatting sqref="E68">
    <cfRule type="expression" dxfId="1777" priority="1810">
      <formula>AND(ISLOGICAL(#REF!),#REF!=FALSE)</formula>
    </cfRule>
  </conditionalFormatting>
  <conditionalFormatting sqref="E68">
    <cfRule type="expression" dxfId="1776" priority="1809">
      <formula>AND(ISLOGICAL(#REF!),#REF!=FALSE)</formula>
    </cfRule>
  </conditionalFormatting>
  <conditionalFormatting sqref="E68 H68">
    <cfRule type="expression" dxfId="1775" priority="1808">
      <formula>AND(ISLOGICAL(#REF!),#REF!=FALSE)</formula>
    </cfRule>
  </conditionalFormatting>
  <conditionalFormatting sqref="H68">
    <cfRule type="expression" dxfId="1774" priority="1807">
      <formula>AND(ISLOGICAL(#REF!),#REF!=FALSE)</formula>
    </cfRule>
  </conditionalFormatting>
  <conditionalFormatting sqref="E68 H68">
    <cfRule type="expression" dxfId="1773" priority="1806">
      <formula>AND(ISLOGICAL(#REF!),#REF!=FALSE)</formula>
    </cfRule>
  </conditionalFormatting>
  <conditionalFormatting sqref="E68 H68">
    <cfRule type="expression" dxfId="1772" priority="1805">
      <formula>AND(ISLOGICAL(#REF!),#REF!=FALSE)</formula>
    </cfRule>
  </conditionalFormatting>
  <conditionalFormatting sqref="E68 H68">
    <cfRule type="expression" dxfId="1771" priority="1804">
      <formula>AND(ISLOGICAL(#REF!),#REF!=FALSE)</formula>
    </cfRule>
  </conditionalFormatting>
  <conditionalFormatting sqref="E68 H68">
    <cfRule type="expression" dxfId="1770" priority="1803">
      <formula>AND(ISLOGICAL(#REF!),#REF!=FALSE)</formula>
    </cfRule>
  </conditionalFormatting>
  <conditionalFormatting sqref="E68 H68">
    <cfRule type="expression" dxfId="1769" priority="1802">
      <formula>AND(ISLOGICAL(#REF!),#REF!=FALSE)</formula>
    </cfRule>
  </conditionalFormatting>
  <conditionalFormatting sqref="E68 H68">
    <cfRule type="expression" dxfId="1768" priority="1801">
      <formula>AND(ISLOGICAL(#REF!),#REF!=FALSE)</formula>
    </cfRule>
  </conditionalFormatting>
  <conditionalFormatting sqref="H68">
    <cfRule type="expression" dxfId="1767" priority="1800">
      <formula>AND(ISLOGICAL(#REF!),#REF!=FALSE)</formula>
    </cfRule>
  </conditionalFormatting>
  <conditionalFormatting sqref="E68 H68">
    <cfRule type="expression" dxfId="1766" priority="1799">
      <formula>AND(ISLOGICAL(#REF!),#REF!=FALSE)</formula>
    </cfRule>
  </conditionalFormatting>
  <conditionalFormatting sqref="E68 H68">
    <cfRule type="expression" dxfId="1765" priority="1798">
      <formula>AND(ISLOGICAL(#REF!),#REF!=FALSE)</formula>
    </cfRule>
  </conditionalFormatting>
  <conditionalFormatting sqref="E68 H68">
    <cfRule type="expression" dxfId="1764" priority="1797">
      <formula>AND(ISLOGICAL(#REF!),#REF!=FALSE)</formula>
    </cfRule>
  </conditionalFormatting>
  <conditionalFormatting sqref="E68 H68">
    <cfRule type="expression" dxfId="1763" priority="1796">
      <formula>AND(ISLOGICAL(#REF!),#REF!=FALSE)</formula>
    </cfRule>
  </conditionalFormatting>
  <conditionalFormatting sqref="E68 H68">
    <cfRule type="expression" dxfId="1762" priority="1795">
      <formula>AND(ISLOGICAL(#REF!),#REF!=FALSE)</formula>
    </cfRule>
  </conditionalFormatting>
  <conditionalFormatting sqref="E68 H68">
    <cfRule type="expression" dxfId="1761" priority="1794">
      <formula>AND(ISLOGICAL(#REF!),#REF!=FALSE)</formula>
    </cfRule>
  </conditionalFormatting>
  <conditionalFormatting sqref="H68">
    <cfRule type="expression" dxfId="1760" priority="1793">
      <formula>AND(ISLOGICAL(#REF!),#REF!=FALSE)</formula>
    </cfRule>
  </conditionalFormatting>
  <conditionalFormatting sqref="E68 H68">
    <cfRule type="expression" dxfId="1759" priority="1792">
      <formula>AND(ISLOGICAL(#REF!),#REF!=FALSE)</formula>
    </cfRule>
  </conditionalFormatting>
  <conditionalFormatting sqref="E68 H68">
    <cfRule type="expression" dxfId="1758" priority="1791">
      <formula>AND(ISLOGICAL(#REF!),#REF!=FALSE)</formula>
    </cfRule>
  </conditionalFormatting>
  <conditionalFormatting sqref="E68 H68">
    <cfRule type="expression" dxfId="1757" priority="1790">
      <formula>AND(ISLOGICAL(#REF!),#REF!=FALSE)</formula>
    </cfRule>
  </conditionalFormatting>
  <conditionalFormatting sqref="E68 H68">
    <cfRule type="expression" dxfId="1756" priority="1789">
      <formula>AND(ISLOGICAL(#REF!),#REF!=FALSE)</formula>
    </cfRule>
  </conditionalFormatting>
  <conditionalFormatting sqref="E68 H68">
    <cfRule type="expression" dxfId="1755" priority="1788">
      <formula>AND(ISLOGICAL(#REF!),#REF!=FALSE)</formula>
    </cfRule>
  </conditionalFormatting>
  <conditionalFormatting sqref="E68 H68">
    <cfRule type="expression" dxfId="1754" priority="1787">
      <formula>AND(ISLOGICAL(#REF!),#REF!=FALSE)</formula>
    </cfRule>
  </conditionalFormatting>
  <conditionalFormatting sqref="H68">
    <cfRule type="expression" dxfId="1753" priority="1786">
      <formula>AND(ISLOGICAL(#REF!),#REF!=FALSE)</formula>
    </cfRule>
  </conditionalFormatting>
  <conditionalFormatting sqref="E68 H68">
    <cfRule type="expression" dxfId="1752" priority="1785">
      <formula>AND(ISLOGICAL(#REF!),#REF!=FALSE)</formula>
    </cfRule>
  </conditionalFormatting>
  <conditionalFormatting sqref="E68 H68">
    <cfRule type="expression" dxfId="1751" priority="1784">
      <formula>AND(ISLOGICAL(#REF!),#REF!=FALSE)</formula>
    </cfRule>
  </conditionalFormatting>
  <conditionalFormatting sqref="E68 H68">
    <cfRule type="expression" dxfId="1750" priority="1783">
      <formula>AND(ISLOGICAL(#REF!),#REF!=FALSE)</formula>
    </cfRule>
  </conditionalFormatting>
  <conditionalFormatting sqref="E68 H68">
    <cfRule type="expression" dxfId="1749" priority="1782">
      <formula>AND(ISLOGICAL(#REF!),#REF!=FALSE)</formula>
    </cfRule>
  </conditionalFormatting>
  <conditionalFormatting sqref="E68 H68">
    <cfRule type="expression" dxfId="1748" priority="1781">
      <formula>AND(ISLOGICAL(#REF!),#REF!=FALSE)</formula>
    </cfRule>
  </conditionalFormatting>
  <conditionalFormatting sqref="H68">
    <cfRule type="expression" dxfId="1747" priority="1780">
      <formula>AND(ISLOGICAL(#REF!),#REF!=FALSE)</formula>
    </cfRule>
  </conditionalFormatting>
  <conditionalFormatting sqref="H68">
    <cfRule type="expression" dxfId="1746" priority="1779">
      <formula>AND(ISLOGICAL(#REF!),#REF!=FALSE)</formula>
    </cfRule>
  </conditionalFormatting>
  <conditionalFormatting sqref="E71 H71">
    <cfRule type="expression" dxfId="1745" priority="1778">
      <formula>AND(ISLOGICAL(#REF!),#REF!=FALSE)</formula>
    </cfRule>
  </conditionalFormatting>
  <conditionalFormatting sqref="E71 H71">
    <cfRule type="expression" dxfId="1744" priority="1777">
      <formula>AND(ISLOGICAL(#REF!),#REF!=FALSE)</formula>
    </cfRule>
  </conditionalFormatting>
  <conditionalFormatting sqref="E71 H71">
    <cfRule type="expression" dxfId="1743" priority="1776">
      <formula>AND(ISLOGICAL(#REF!),#REF!=FALSE)</formula>
    </cfRule>
  </conditionalFormatting>
  <conditionalFormatting sqref="E71 H71">
    <cfRule type="expression" dxfId="1742" priority="1775">
      <formula>AND(ISLOGICAL(#REF!),#REF!=FALSE)</formula>
    </cfRule>
  </conditionalFormatting>
  <conditionalFormatting sqref="E71 H71">
    <cfRule type="expression" dxfId="1741" priority="1774">
      <formula>AND(ISLOGICAL(#REF!),#REF!=FALSE)</formula>
    </cfRule>
  </conditionalFormatting>
  <conditionalFormatting sqref="E71 H71">
    <cfRule type="expression" dxfId="1740" priority="1773">
      <formula>AND(ISLOGICAL(#REF!),#REF!=FALSE)</formula>
    </cfRule>
  </conditionalFormatting>
  <conditionalFormatting sqref="E71 H71">
    <cfRule type="expression" dxfId="1739" priority="1772">
      <formula>AND(ISLOGICAL(#REF!),#REF!=FALSE)</formula>
    </cfRule>
  </conditionalFormatting>
  <conditionalFormatting sqref="E71 H71">
    <cfRule type="expression" dxfId="1738" priority="1771">
      <formula>AND(ISLOGICAL(#REF!),#REF!=FALSE)</formula>
    </cfRule>
  </conditionalFormatting>
  <conditionalFormatting sqref="E71 H71">
    <cfRule type="expression" dxfId="1737" priority="1770">
      <formula>AND(ISLOGICAL(#REF!),#REF!=FALSE)</formula>
    </cfRule>
  </conditionalFormatting>
  <conditionalFormatting sqref="H71 E71">
    <cfRule type="expression" dxfId="1736" priority="1769">
      <formula>AND(ISLOGICAL(#REF!),#REF!=FALSE)</formula>
    </cfRule>
  </conditionalFormatting>
  <conditionalFormatting sqref="E71 H71">
    <cfRule type="expression" dxfId="1735" priority="1768">
      <formula>AND(ISLOGICAL(#REF!),#REF!=FALSE)</formula>
    </cfRule>
  </conditionalFormatting>
  <conditionalFormatting sqref="E71 H71">
    <cfRule type="expression" dxfId="1734" priority="1767">
      <formula>AND(ISLOGICAL(#REF!),#REF!=FALSE)</formula>
    </cfRule>
  </conditionalFormatting>
  <conditionalFormatting sqref="E71 H71">
    <cfRule type="expression" dxfId="1733" priority="1766">
      <formula>AND(ISLOGICAL(#REF!),#REF!=FALSE)</formula>
    </cfRule>
  </conditionalFormatting>
  <conditionalFormatting sqref="E71 H71">
    <cfRule type="expression" dxfId="1732" priority="1765">
      <formula>AND(ISLOGICAL(#REF!),#REF!=FALSE)</formula>
    </cfRule>
  </conditionalFormatting>
  <conditionalFormatting sqref="E71 H71">
    <cfRule type="expression" dxfId="1731" priority="1764">
      <formula>AND(ISLOGICAL(#REF!),#REF!=FALSE)</formula>
    </cfRule>
  </conditionalFormatting>
  <conditionalFormatting sqref="E71 H71">
    <cfRule type="expression" dxfId="1730" priority="1763">
      <formula>AND(ISLOGICAL(#REF!),#REF!=FALSE)</formula>
    </cfRule>
  </conditionalFormatting>
  <conditionalFormatting sqref="E71 H71">
    <cfRule type="expression" dxfId="1729" priority="1762">
      <formula>AND(ISLOGICAL(#REF!),#REF!=FALSE)</formula>
    </cfRule>
  </conditionalFormatting>
  <conditionalFormatting sqref="E71 H71">
    <cfRule type="expression" dxfId="1728" priority="1761">
      <formula>AND(ISLOGICAL(#REF!),#REF!=FALSE)</formula>
    </cfRule>
  </conditionalFormatting>
  <conditionalFormatting sqref="E71">
    <cfRule type="expression" dxfId="1727" priority="1760">
      <formula>AND(ISLOGICAL(#REF!),#REF!=FALSE)</formula>
    </cfRule>
  </conditionalFormatting>
  <conditionalFormatting sqref="E71">
    <cfRule type="expression" dxfId="1726" priority="1759">
      <formula>AND(ISLOGICAL(#REF!),#REF!=FALSE)</formula>
    </cfRule>
  </conditionalFormatting>
  <conditionalFormatting sqref="E71 H71">
    <cfRule type="expression" dxfId="1725" priority="1758">
      <formula>AND(ISLOGICAL(#REF!),#REF!=FALSE)</formula>
    </cfRule>
  </conditionalFormatting>
  <conditionalFormatting sqref="H71">
    <cfRule type="expression" dxfId="1724" priority="1757">
      <formula>AND(ISLOGICAL(#REF!),#REF!=FALSE)</formula>
    </cfRule>
  </conditionalFormatting>
  <conditionalFormatting sqref="E71 H71">
    <cfRule type="expression" dxfId="1723" priority="1756">
      <formula>AND(ISLOGICAL(#REF!),#REF!=FALSE)</formula>
    </cfRule>
  </conditionalFormatting>
  <conditionalFormatting sqref="E71 H71">
    <cfRule type="expression" dxfId="1722" priority="1755">
      <formula>AND(ISLOGICAL(#REF!),#REF!=FALSE)</formula>
    </cfRule>
  </conditionalFormatting>
  <conditionalFormatting sqref="E71 H71">
    <cfRule type="expression" dxfId="1721" priority="1754">
      <formula>AND(ISLOGICAL(#REF!),#REF!=FALSE)</formula>
    </cfRule>
  </conditionalFormatting>
  <conditionalFormatting sqref="E71 H71">
    <cfRule type="expression" dxfId="1720" priority="1753">
      <formula>AND(ISLOGICAL(#REF!),#REF!=FALSE)</formula>
    </cfRule>
  </conditionalFormatting>
  <conditionalFormatting sqref="E71 H71">
    <cfRule type="expression" dxfId="1719" priority="1752">
      <formula>AND(ISLOGICAL(#REF!),#REF!=FALSE)</formula>
    </cfRule>
  </conditionalFormatting>
  <conditionalFormatting sqref="E71 H71">
    <cfRule type="expression" dxfId="1718" priority="1751">
      <formula>AND(ISLOGICAL(#REF!),#REF!=FALSE)</formula>
    </cfRule>
  </conditionalFormatting>
  <conditionalFormatting sqref="H71">
    <cfRule type="expression" dxfId="1717" priority="1750">
      <formula>AND(ISLOGICAL(#REF!),#REF!=FALSE)</formula>
    </cfRule>
  </conditionalFormatting>
  <conditionalFormatting sqref="E71 H71">
    <cfRule type="expression" dxfId="1716" priority="1749">
      <formula>AND(ISLOGICAL(#REF!),#REF!=FALSE)</formula>
    </cfRule>
  </conditionalFormatting>
  <conditionalFormatting sqref="E71 H71">
    <cfRule type="expression" dxfId="1715" priority="1748">
      <formula>AND(ISLOGICAL(#REF!),#REF!=FALSE)</formula>
    </cfRule>
  </conditionalFormatting>
  <conditionalFormatting sqref="E71 H71">
    <cfRule type="expression" dxfId="1714" priority="1747">
      <formula>AND(ISLOGICAL(#REF!),#REF!=FALSE)</formula>
    </cfRule>
  </conditionalFormatting>
  <conditionalFormatting sqref="E71 H71">
    <cfRule type="expression" dxfId="1713" priority="1746">
      <formula>AND(ISLOGICAL(#REF!),#REF!=FALSE)</formula>
    </cfRule>
  </conditionalFormatting>
  <conditionalFormatting sqref="E71 H71">
    <cfRule type="expression" dxfId="1712" priority="1745">
      <formula>AND(ISLOGICAL(#REF!),#REF!=FALSE)</formula>
    </cfRule>
  </conditionalFormatting>
  <conditionalFormatting sqref="E71 H71">
    <cfRule type="expression" dxfId="1711" priority="1744">
      <formula>AND(ISLOGICAL(#REF!),#REF!=FALSE)</formula>
    </cfRule>
  </conditionalFormatting>
  <conditionalFormatting sqref="H71">
    <cfRule type="expression" dxfId="1710" priority="1743">
      <formula>AND(ISLOGICAL(#REF!),#REF!=FALSE)</formula>
    </cfRule>
  </conditionalFormatting>
  <conditionalFormatting sqref="E71 H71">
    <cfRule type="expression" dxfId="1709" priority="1742">
      <formula>AND(ISLOGICAL(#REF!),#REF!=FALSE)</formula>
    </cfRule>
  </conditionalFormatting>
  <conditionalFormatting sqref="E71 H71">
    <cfRule type="expression" dxfId="1708" priority="1741">
      <formula>AND(ISLOGICAL(#REF!),#REF!=FALSE)</formula>
    </cfRule>
  </conditionalFormatting>
  <conditionalFormatting sqref="E71 H71">
    <cfRule type="expression" dxfId="1707" priority="1740">
      <formula>AND(ISLOGICAL(#REF!),#REF!=FALSE)</formula>
    </cfRule>
  </conditionalFormatting>
  <conditionalFormatting sqref="E71 H71">
    <cfRule type="expression" dxfId="1706" priority="1739">
      <formula>AND(ISLOGICAL(#REF!),#REF!=FALSE)</formula>
    </cfRule>
  </conditionalFormatting>
  <conditionalFormatting sqref="E71 H71">
    <cfRule type="expression" dxfId="1705" priority="1738">
      <formula>AND(ISLOGICAL(#REF!),#REF!=FALSE)</formula>
    </cfRule>
  </conditionalFormatting>
  <conditionalFormatting sqref="E71 H71">
    <cfRule type="expression" dxfId="1704" priority="1737">
      <formula>AND(ISLOGICAL(#REF!),#REF!=FALSE)</formula>
    </cfRule>
  </conditionalFormatting>
  <conditionalFormatting sqref="H71">
    <cfRule type="expression" dxfId="1703" priority="1736">
      <formula>AND(ISLOGICAL(#REF!),#REF!=FALSE)</formula>
    </cfRule>
  </conditionalFormatting>
  <conditionalFormatting sqref="E71 H71">
    <cfRule type="expression" dxfId="1702" priority="1735">
      <formula>AND(ISLOGICAL(#REF!),#REF!=FALSE)</formula>
    </cfRule>
  </conditionalFormatting>
  <conditionalFormatting sqref="E71 H71">
    <cfRule type="expression" dxfId="1701" priority="1734">
      <formula>AND(ISLOGICAL(#REF!),#REF!=FALSE)</formula>
    </cfRule>
  </conditionalFormatting>
  <conditionalFormatting sqref="E71 H71">
    <cfRule type="expression" dxfId="1700" priority="1733">
      <formula>AND(ISLOGICAL(#REF!),#REF!=FALSE)</formula>
    </cfRule>
  </conditionalFormatting>
  <conditionalFormatting sqref="E71 H71">
    <cfRule type="expression" dxfId="1699" priority="1732">
      <formula>AND(ISLOGICAL(#REF!),#REF!=FALSE)</formula>
    </cfRule>
  </conditionalFormatting>
  <conditionalFormatting sqref="E71 H71">
    <cfRule type="expression" dxfId="1698" priority="1731">
      <formula>AND(ISLOGICAL(#REF!),#REF!=FALSE)</formula>
    </cfRule>
  </conditionalFormatting>
  <conditionalFormatting sqref="H71">
    <cfRule type="expression" dxfId="1697" priority="1730">
      <formula>AND(ISLOGICAL(#REF!),#REF!=FALSE)</formula>
    </cfRule>
  </conditionalFormatting>
  <conditionalFormatting sqref="H71">
    <cfRule type="expression" dxfId="1696" priority="1729">
      <formula>AND(ISLOGICAL(#REF!),#REF!=FALSE)</formula>
    </cfRule>
  </conditionalFormatting>
  <conditionalFormatting sqref="E72 H72">
    <cfRule type="expression" dxfId="1695" priority="1728">
      <formula>AND(ISLOGICAL(#REF!),#REF!=FALSE)</formula>
    </cfRule>
  </conditionalFormatting>
  <conditionalFormatting sqref="E72 H72">
    <cfRule type="expression" dxfId="1694" priority="1727">
      <formula>AND(ISLOGICAL(#REF!),#REF!=FALSE)</formula>
    </cfRule>
  </conditionalFormatting>
  <conditionalFormatting sqref="E72 H72">
    <cfRule type="expression" dxfId="1693" priority="1726">
      <formula>AND(ISLOGICAL(#REF!),#REF!=FALSE)</formula>
    </cfRule>
  </conditionalFormatting>
  <conditionalFormatting sqref="E72 H72">
    <cfRule type="expression" dxfId="1692" priority="1725">
      <formula>AND(ISLOGICAL(#REF!),#REF!=FALSE)</formula>
    </cfRule>
  </conditionalFormatting>
  <conditionalFormatting sqref="E72 H72">
    <cfRule type="expression" dxfId="1691" priority="1724">
      <formula>AND(ISLOGICAL(#REF!),#REF!=FALSE)</formula>
    </cfRule>
  </conditionalFormatting>
  <conditionalFormatting sqref="E72 H72">
    <cfRule type="expression" dxfId="1690" priority="1723">
      <formula>AND(ISLOGICAL(#REF!),#REF!=FALSE)</formula>
    </cfRule>
  </conditionalFormatting>
  <conditionalFormatting sqref="E72 H72">
    <cfRule type="expression" dxfId="1689" priority="1722">
      <formula>AND(ISLOGICAL(#REF!),#REF!=FALSE)</formula>
    </cfRule>
  </conditionalFormatting>
  <conditionalFormatting sqref="E72 H72">
    <cfRule type="expression" dxfId="1688" priority="1721">
      <formula>AND(ISLOGICAL(#REF!),#REF!=FALSE)</formula>
    </cfRule>
  </conditionalFormatting>
  <conditionalFormatting sqref="E72 H72">
    <cfRule type="expression" dxfId="1687" priority="1720">
      <formula>AND(ISLOGICAL(#REF!),#REF!=FALSE)</formula>
    </cfRule>
  </conditionalFormatting>
  <conditionalFormatting sqref="H72 E72">
    <cfRule type="expression" dxfId="1686" priority="1719">
      <formula>AND(ISLOGICAL(#REF!),#REF!=FALSE)</formula>
    </cfRule>
  </conditionalFormatting>
  <conditionalFormatting sqref="E72 H72">
    <cfRule type="expression" dxfId="1685" priority="1718">
      <formula>AND(ISLOGICAL(#REF!),#REF!=FALSE)</formula>
    </cfRule>
  </conditionalFormatting>
  <conditionalFormatting sqref="E72 H72">
    <cfRule type="expression" dxfId="1684" priority="1717">
      <formula>AND(ISLOGICAL(#REF!),#REF!=FALSE)</formula>
    </cfRule>
  </conditionalFormatting>
  <conditionalFormatting sqref="E72 H72">
    <cfRule type="expression" dxfId="1683" priority="1716">
      <formula>AND(ISLOGICAL(#REF!),#REF!=FALSE)</formula>
    </cfRule>
  </conditionalFormatting>
  <conditionalFormatting sqref="E72 H72">
    <cfRule type="expression" dxfId="1682" priority="1715">
      <formula>AND(ISLOGICAL(#REF!),#REF!=FALSE)</formula>
    </cfRule>
  </conditionalFormatting>
  <conditionalFormatting sqref="E72 H72">
    <cfRule type="expression" dxfId="1681" priority="1714">
      <formula>AND(ISLOGICAL(#REF!),#REF!=FALSE)</formula>
    </cfRule>
  </conditionalFormatting>
  <conditionalFormatting sqref="E72 H72">
    <cfRule type="expression" dxfId="1680" priority="1713">
      <formula>AND(ISLOGICAL(#REF!),#REF!=FALSE)</formula>
    </cfRule>
  </conditionalFormatting>
  <conditionalFormatting sqref="E72 H72">
    <cfRule type="expression" dxfId="1679" priority="1712">
      <formula>AND(ISLOGICAL(#REF!),#REF!=FALSE)</formula>
    </cfRule>
  </conditionalFormatting>
  <conditionalFormatting sqref="E72 H72">
    <cfRule type="expression" dxfId="1678" priority="1711">
      <formula>AND(ISLOGICAL(#REF!),#REF!=FALSE)</formula>
    </cfRule>
  </conditionalFormatting>
  <conditionalFormatting sqref="E72">
    <cfRule type="expression" dxfId="1677" priority="1710">
      <formula>AND(ISLOGICAL(#REF!),#REF!=FALSE)</formula>
    </cfRule>
  </conditionalFormatting>
  <conditionalFormatting sqref="E72">
    <cfRule type="expression" dxfId="1676" priority="1709">
      <formula>AND(ISLOGICAL(#REF!),#REF!=FALSE)</formula>
    </cfRule>
  </conditionalFormatting>
  <conditionalFormatting sqref="E72 H72">
    <cfRule type="expression" dxfId="1675" priority="1708">
      <formula>AND(ISLOGICAL(#REF!),#REF!=FALSE)</formula>
    </cfRule>
  </conditionalFormatting>
  <conditionalFormatting sqref="H72">
    <cfRule type="expression" dxfId="1674" priority="1707">
      <formula>AND(ISLOGICAL(#REF!),#REF!=FALSE)</formula>
    </cfRule>
  </conditionalFormatting>
  <conditionalFormatting sqref="E72 H72">
    <cfRule type="expression" dxfId="1673" priority="1706">
      <formula>AND(ISLOGICAL(#REF!),#REF!=FALSE)</formula>
    </cfRule>
  </conditionalFormatting>
  <conditionalFormatting sqref="E72 H72">
    <cfRule type="expression" dxfId="1672" priority="1705">
      <formula>AND(ISLOGICAL(#REF!),#REF!=FALSE)</formula>
    </cfRule>
  </conditionalFormatting>
  <conditionalFormatting sqref="E72 H72">
    <cfRule type="expression" dxfId="1671" priority="1704">
      <formula>AND(ISLOGICAL(#REF!),#REF!=FALSE)</formula>
    </cfRule>
  </conditionalFormatting>
  <conditionalFormatting sqref="E72 H72">
    <cfRule type="expression" dxfId="1670" priority="1703">
      <formula>AND(ISLOGICAL(#REF!),#REF!=FALSE)</formula>
    </cfRule>
  </conditionalFormatting>
  <conditionalFormatting sqref="E72 H72">
    <cfRule type="expression" dxfId="1669" priority="1702">
      <formula>AND(ISLOGICAL(#REF!),#REF!=FALSE)</formula>
    </cfRule>
  </conditionalFormatting>
  <conditionalFormatting sqref="E72 H72">
    <cfRule type="expression" dxfId="1668" priority="1701">
      <formula>AND(ISLOGICAL(#REF!),#REF!=FALSE)</formula>
    </cfRule>
  </conditionalFormatting>
  <conditionalFormatting sqref="H72">
    <cfRule type="expression" dxfId="1667" priority="1700">
      <formula>AND(ISLOGICAL(#REF!),#REF!=FALSE)</formula>
    </cfRule>
  </conditionalFormatting>
  <conditionalFormatting sqref="E72 H72">
    <cfRule type="expression" dxfId="1666" priority="1699">
      <formula>AND(ISLOGICAL(#REF!),#REF!=FALSE)</formula>
    </cfRule>
  </conditionalFormatting>
  <conditionalFormatting sqref="E72 H72">
    <cfRule type="expression" dxfId="1665" priority="1698">
      <formula>AND(ISLOGICAL(#REF!),#REF!=FALSE)</formula>
    </cfRule>
  </conditionalFormatting>
  <conditionalFormatting sqref="E72 H72">
    <cfRule type="expression" dxfId="1664" priority="1697">
      <formula>AND(ISLOGICAL(#REF!),#REF!=FALSE)</formula>
    </cfRule>
  </conditionalFormatting>
  <conditionalFormatting sqref="E72 H72">
    <cfRule type="expression" dxfId="1663" priority="1696">
      <formula>AND(ISLOGICAL(#REF!),#REF!=FALSE)</formula>
    </cfRule>
  </conditionalFormatting>
  <conditionalFormatting sqref="E72 H72">
    <cfRule type="expression" dxfId="1662" priority="1695">
      <formula>AND(ISLOGICAL(#REF!),#REF!=FALSE)</formula>
    </cfRule>
  </conditionalFormatting>
  <conditionalFormatting sqref="E72 H72">
    <cfRule type="expression" dxfId="1661" priority="1694">
      <formula>AND(ISLOGICAL(#REF!),#REF!=FALSE)</formula>
    </cfRule>
  </conditionalFormatting>
  <conditionalFormatting sqref="H72">
    <cfRule type="expression" dxfId="1660" priority="1693">
      <formula>AND(ISLOGICAL(#REF!),#REF!=FALSE)</formula>
    </cfRule>
  </conditionalFormatting>
  <conditionalFormatting sqref="E72 H72">
    <cfRule type="expression" dxfId="1659" priority="1692">
      <formula>AND(ISLOGICAL(#REF!),#REF!=FALSE)</formula>
    </cfRule>
  </conditionalFormatting>
  <conditionalFormatting sqref="E72 H72">
    <cfRule type="expression" dxfId="1658" priority="1691">
      <formula>AND(ISLOGICAL(#REF!),#REF!=FALSE)</formula>
    </cfRule>
  </conditionalFormatting>
  <conditionalFormatting sqref="E72 H72">
    <cfRule type="expression" dxfId="1657" priority="1690">
      <formula>AND(ISLOGICAL(#REF!),#REF!=FALSE)</formula>
    </cfRule>
  </conditionalFormatting>
  <conditionalFormatting sqref="E72 H72">
    <cfRule type="expression" dxfId="1656" priority="1689">
      <formula>AND(ISLOGICAL(#REF!),#REF!=FALSE)</formula>
    </cfRule>
  </conditionalFormatting>
  <conditionalFormatting sqref="E72 H72">
    <cfRule type="expression" dxfId="1655" priority="1688">
      <formula>AND(ISLOGICAL(#REF!),#REF!=FALSE)</formula>
    </cfRule>
  </conditionalFormatting>
  <conditionalFormatting sqref="E72 H72">
    <cfRule type="expression" dxfId="1654" priority="1687">
      <formula>AND(ISLOGICAL(#REF!),#REF!=FALSE)</formula>
    </cfRule>
  </conditionalFormatting>
  <conditionalFormatting sqref="H72">
    <cfRule type="expression" dxfId="1653" priority="1686">
      <formula>AND(ISLOGICAL(#REF!),#REF!=FALSE)</formula>
    </cfRule>
  </conditionalFormatting>
  <conditionalFormatting sqref="E72 H72">
    <cfRule type="expression" dxfId="1652" priority="1685">
      <formula>AND(ISLOGICAL(#REF!),#REF!=FALSE)</formula>
    </cfRule>
  </conditionalFormatting>
  <conditionalFormatting sqref="E72 H72">
    <cfRule type="expression" dxfId="1651" priority="1684">
      <formula>AND(ISLOGICAL(#REF!),#REF!=FALSE)</formula>
    </cfRule>
  </conditionalFormatting>
  <conditionalFormatting sqref="E72 H72">
    <cfRule type="expression" dxfId="1650" priority="1683">
      <formula>AND(ISLOGICAL(#REF!),#REF!=FALSE)</formula>
    </cfRule>
  </conditionalFormatting>
  <conditionalFormatting sqref="E72 H72">
    <cfRule type="expression" dxfId="1649" priority="1682">
      <formula>AND(ISLOGICAL(#REF!),#REF!=FALSE)</formula>
    </cfRule>
  </conditionalFormatting>
  <conditionalFormatting sqref="E72 H72">
    <cfRule type="expression" dxfId="1648" priority="1681">
      <formula>AND(ISLOGICAL(#REF!),#REF!=FALSE)</formula>
    </cfRule>
  </conditionalFormatting>
  <conditionalFormatting sqref="H72">
    <cfRule type="expression" dxfId="1647" priority="1680">
      <formula>AND(ISLOGICAL(#REF!),#REF!=FALSE)</formula>
    </cfRule>
  </conditionalFormatting>
  <conditionalFormatting sqref="H72">
    <cfRule type="expression" dxfId="1646" priority="1679">
      <formula>AND(ISLOGICAL(#REF!),#REF!=FALSE)</formula>
    </cfRule>
  </conditionalFormatting>
  <conditionalFormatting sqref="E73 H73">
    <cfRule type="expression" dxfId="1645" priority="1394">
      <formula>AND(ISLOGICAL(#REF!),#REF!=FALSE)</formula>
    </cfRule>
  </conditionalFormatting>
  <conditionalFormatting sqref="H73">
    <cfRule type="expression" dxfId="1644" priority="1393">
      <formula>AND(ISLOGICAL(#REF!),#REF!=FALSE)</formula>
    </cfRule>
  </conditionalFormatting>
  <conditionalFormatting sqref="E73 H73">
    <cfRule type="expression" dxfId="1643" priority="1392">
      <formula>AND(ISLOGICAL(#REF!),#REF!=FALSE)</formula>
    </cfRule>
  </conditionalFormatting>
  <conditionalFormatting sqref="E73 H73">
    <cfRule type="expression" dxfId="1642" priority="1391">
      <formula>AND(ISLOGICAL(#REF!),#REF!=FALSE)</formula>
    </cfRule>
  </conditionalFormatting>
  <conditionalFormatting sqref="E73 H73">
    <cfRule type="expression" dxfId="1641" priority="1390">
      <formula>AND(ISLOGICAL(#REF!),#REF!=FALSE)</formula>
    </cfRule>
  </conditionalFormatting>
  <conditionalFormatting sqref="E73 H73">
    <cfRule type="expression" dxfId="1640" priority="1389">
      <formula>AND(ISLOGICAL(#REF!),#REF!=FALSE)</formula>
    </cfRule>
  </conditionalFormatting>
  <conditionalFormatting sqref="E73 H73">
    <cfRule type="expression" dxfId="1639" priority="1388">
      <formula>AND(ISLOGICAL(#REF!),#REF!=FALSE)</formula>
    </cfRule>
  </conditionalFormatting>
  <conditionalFormatting sqref="E73 H73">
    <cfRule type="expression" dxfId="1638" priority="1387">
      <formula>AND(ISLOGICAL(#REF!),#REF!=FALSE)</formula>
    </cfRule>
  </conditionalFormatting>
  <conditionalFormatting sqref="H73">
    <cfRule type="expression" dxfId="1637" priority="1386">
      <formula>AND(ISLOGICAL(#REF!),#REF!=FALSE)</formula>
    </cfRule>
  </conditionalFormatting>
  <conditionalFormatting sqref="E73 H73">
    <cfRule type="expression" dxfId="1636" priority="1385">
      <formula>AND(ISLOGICAL(#REF!),#REF!=FALSE)</formula>
    </cfRule>
  </conditionalFormatting>
  <conditionalFormatting sqref="E73 H73">
    <cfRule type="expression" dxfId="1635" priority="1384">
      <formula>AND(ISLOGICAL(#REF!),#REF!=FALSE)</formula>
    </cfRule>
  </conditionalFormatting>
  <conditionalFormatting sqref="E73 H73">
    <cfRule type="expression" dxfId="1634" priority="1383">
      <formula>AND(ISLOGICAL(#REF!),#REF!=FALSE)</formula>
    </cfRule>
  </conditionalFormatting>
  <conditionalFormatting sqref="E73 H73">
    <cfRule type="expression" dxfId="1633" priority="1382">
      <formula>AND(ISLOGICAL(#REF!),#REF!=FALSE)</formula>
    </cfRule>
  </conditionalFormatting>
  <conditionalFormatting sqref="E73 H73">
    <cfRule type="expression" dxfId="1632" priority="1381">
      <formula>AND(ISLOGICAL(#REF!),#REF!=FALSE)</formula>
    </cfRule>
  </conditionalFormatting>
  <conditionalFormatting sqref="H68 E68">
    <cfRule type="expression" dxfId="1631" priority="1678">
      <formula>AND(ISLOGICAL(#REF!),#REF!=FALSE)</formula>
    </cfRule>
  </conditionalFormatting>
  <conditionalFormatting sqref="H68">
    <cfRule type="expression" dxfId="1630" priority="1677">
      <formula>AND(ISLOGICAL(#REF!),#REF!=FALSE)</formula>
    </cfRule>
  </conditionalFormatting>
  <conditionalFormatting sqref="H68 E68">
    <cfRule type="expression" dxfId="1629" priority="1676">
      <formula>AND(ISLOGICAL(#REF!),#REF!=FALSE)</formula>
    </cfRule>
  </conditionalFormatting>
  <conditionalFormatting sqref="E68 H68">
    <cfRule type="expression" dxfId="1628" priority="1675">
      <formula>AND(ISLOGICAL(#REF!),#REF!=FALSE)</formula>
    </cfRule>
  </conditionalFormatting>
  <conditionalFormatting sqref="H68 E68">
    <cfRule type="expression" dxfId="1627" priority="1674">
      <formula>AND(ISLOGICAL(#REF!),#REF!=FALSE)</formula>
    </cfRule>
  </conditionalFormatting>
  <conditionalFormatting sqref="H68 E68">
    <cfRule type="expression" dxfId="1626" priority="1673">
      <formula>AND(ISLOGICAL(#REF!),#REF!=FALSE)</formula>
    </cfRule>
  </conditionalFormatting>
  <conditionalFormatting sqref="H68 E68">
    <cfRule type="expression" dxfId="1625" priority="1672">
      <formula>AND(ISLOGICAL(#REF!),#REF!=FALSE)</formula>
    </cfRule>
  </conditionalFormatting>
  <conditionalFormatting sqref="E69 H69">
    <cfRule type="expression" dxfId="1624" priority="1671">
      <formula>AND(ISLOGICAL(#REF!),#REF!=FALSE)</formula>
    </cfRule>
  </conditionalFormatting>
  <conditionalFormatting sqref="E69 H69">
    <cfRule type="expression" dxfId="1623" priority="1670">
      <formula>AND(ISLOGICAL(#REF!),#REF!=FALSE)</formula>
    </cfRule>
  </conditionalFormatting>
  <conditionalFormatting sqref="E69 H69">
    <cfRule type="expression" dxfId="1622" priority="1669">
      <formula>AND(ISLOGICAL(#REF!),#REF!=FALSE)</formula>
    </cfRule>
  </conditionalFormatting>
  <conditionalFormatting sqref="E69 H69">
    <cfRule type="expression" dxfId="1621" priority="1668">
      <formula>AND(ISLOGICAL(#REF!),#REF!=FALSE)</formula>
    </cfRule>
  </conditionalFormatting>
  <conditionalFormatting sqref="E69 H69">
    <cfRule type="expression" dxfId="1620" priority="1667">
      <formula>AND(ISLOGICAL(#REF!),#REF!=FALSE)</formula>
    </cfRule>
  </conditionalFormatting>
  <conditionalFormatting sqref="E69 H69">
    <cfRule type="expression" dxfId="1619" priority="1666">
      <formula>AND(ISLOGICAL(#REF!),#REF!=FALSE)</formula>
    </cfRule>
  </conditionalFormatting>
  <conditionalFormatting sqref="E69 H69">
    <cfRule type="expression" dxfId="1618" priority="1665">
      <formula>AND(ISLOGICAL(#REF!),#REF!=FALSE)</formula>
    </cfRule>
  </conditionalFormatting>
  <conditionalFormatting sqref="E69 H69">
    <cfRule type="expression" dxfId="1617" priority="1664">
      <formula>AND(ISLOGICAL(#REF!),#REF!=FALSE)</formula>
    </cfRule>
  </conditionalFormatting>
  <conditionalFormatting sqref="E69 H69">
    <cfRule type="expression" dxfId="1616" priority="1663">
      <formula>AND(ISLOGICAL(#REF!),#REF!=FALSE)</formula>
    </cfRule>
  </conditionalFormatting>
  <conditionalFormatting sqref="H69 E69">
    <cfRule type="expression" dxfId="1615" priority="1662">
      <formula>AND(ISLOGICAL(#REF!),#REF!=FALSE)</formula>
    </cfRule>
  </conditionalFormatting>
  <conditionalFormatting sqref="E69 H69">
    <cfRule type="expression" dxfId="1614" priority="1661">
      <formula>AND(ISLOGICAL(#REF!),#REF!=FALSE)</formula>
    </cfRule>
  </conditionalFormatting>
  <conditionalFormatting sqref="E69 H69">
    <cfRule type="expression" dxfId="1613" priority="1660">
      <formula>AND(ISLOGICAL(#REF!),#REF!=FALSE)</formula>
    </cfRule>
  </conditionalFormatting>
  <conditionalFormatting sqref="E69 H69">
    <cfRule type="expression" dxfId="1612" priority="1659">
      <formula>AND(ISLOGICAL(#REF!),#REF!=FALSE)</formula>
    </cfRule>
  </conditionalFormatting>
  <conditionalFormatting sqref="E69 H69">
    <cfRule type="expression" dxfId="1611" priority="1658">
      <formula>AND(ISLOGICAL(#REF!),#REF!=FALSE)</formula>
    </cfRule>
  </conditionalFormatting>
  <conditionalFormatting sqref="E69 H69">
    <cfRule type="expression" dxfId="1610" priority="1657">
      <formula>AND(ISLOGICAL(#REF!),#REF!=FALSE)</formula>
    </cfRule>
  </conditionalFormatting>
  <conditionalFormatting sqref="E69 H69">
    <cfRule type="expression" dxfId="1609" priority="1656">
      <formula>AND(ISLOGICAL(#REF!),#REF!=FALSE)</formula>
    </cfRule>
  </conditionalFormatting>
  <conditionalFormatting sqref="E69 H69">
    <cfRule type="expression" dxfId="1608" priority="1655">
      <formula>AND(ISLOGICAL(#REF!),#REF!=FALSE)</formula>
    </cfRule>
  </conditionalFormatting>
  <conditionalFormatting sqref="E69 H69">
    <cfRule type="expression" dxfId="1607" priority="1654">
      <formula>AND(ISLOGICAL(#REF!),#REF!=FALSE)</formula>
    </cfRule>
  </conditionalFormatting>
  <conditionalFormatting sqref="E64 H64">
    <cfRule type="expression" dxfId="1606" priority="1653">
      <formula>AND(ISLOGICAL(#REF!),#REF!=FALSE)</formula>
    </cfRule>
  </conditionalFormatting>
  <conditionalFormatting sqref="H64">
    <cfRule type="expression" dxfId="1605" priority="1652">
      <formula>AND(ISLOGICAL(#REF!),#REF!=FALSE)</formula>
    </cfRule>
  </conditionalFormatting>
  <conditionalFormatting sqref="E64 H64">
    <cfRule type="expression" dxfId="1604" priority="1651">
      <formula>AND(ISLOGICAL(#REF!),#REF!=FALSE)</formula>
    </cfRule>
  </conditionalFormatting>
  <conditionalFormatting sqref="E64 H64">
    <cfRule type="expression" dxfId="1603" priority="1650">
      <formula>AND(ISLOGICAL(#REF!),#REF!=FALSE)</formula>
    </cfRule>
  </conditionalFormatting>
  <conditionalFormatting sqref="E64 H64">
    <cfRule type="expression" dxfId="1602" priority="1649">
      <formula>AND(ISLOGICAL(#REF!),#REF!=FALSE)</formula>
    </cfRule>
  </conditionalFormatting>
  <conditionalFormatting sqref="E64 H64">
    <cfRule type="expression" dxfId="1601" priority="1648">
      <formula>AND(ISLOGICAL(#REF!),#REF!=FALSE)</formula>
    </cfRule>
  </conditionalFormatting>
  <conditionalFormatting sqref="E64 H64">
    <cfRule type="expression" dxfId="1600" priority="1647">
      <formula>AND(ISLOGICAL(#REF!),#REF!=FALSE)</formula>
    </cfRule>
  </conditionalFormatting>
  <conditionalFormatting sqref="E64 H64">
    <cfRule type="expression" dxfId="1599" priority="1646">
      <formula>AND(ISLOGICAL(#REF!),#REF!=FALSE)</formula>
    </cfRule>
  </conditionalFormatting>
  <conditionalFormatting sqref="H64">
    <cfRule type="expression" dxfId="1598" priority="1645">
      <formula>AND(ISLOGICAL(#REF!),#REF!=FALSE)</formula>
    </cfRule>
  </conditionalFormatting>
  <conditionalFormatting sqref="E64 H64">
    <cfRule type="expression" dxfId="1597" priority="1644">
      <formula>AND(ISLOGICAL(#REF!),#REF!=FALSE)</formula>
    </cfRule>
  </conditionalFormatting>
  <conditionalFormatting sqref="E64 H64">
    <cfRule type="expression" dxfId="1596" priority="1643">
      <formula>AND(ISLOGICAL(#REF!),#REF!=FALSE)</formula>
    </cfRule>
  </conditionalFormatting>
  <conditionalFormatting sqref="E64 H64">
    <cfRule type="expression" dxfId="1595" priority="1642">
      <formula>AND(ISLOGICAL(#REF!),#REF!=FALSE)</formula>
    </cfRule>
  </conditionalFormatting>
  <conditionalFormatting sqref="E64 H64">
    <cfRule type="expression" dxfId="1594" priority="1641">
      <formula>AND(ISLOGICAL(#REF!),#REF!=FALSE)</formula>
    </cfRule>
  </conditionalFormatting>
  <conditionalFormatting sqref="E64 H64">
    <cfRule type="expression" dxfId="1593" priority="1640">
      <formula>AND(ISLOGICAL(#REF!),#REF!=FALSE)</formula>
    </cfRule>
  </conditionalFormatting>
  <conditionalFormatting sqref="E65 H65">
    <cfRule type="expression" dxfId="1592" priority="1639">
      <formula>AND(ISLOGICAL(#REF!),#REF!=FALSE)</formula>
    </cfRule>
  </conditionalFormatting>
  <conditionalFormatting sqref="H65">
    <cfRule type="expression" dxfId="1591" priority="1638">
      <formula>AND(ISLOGICAL(#REF!),#REF!=FALSE)</formula>
    </cfRule>
  </conditionalFormatting>
  <conditionalFormatting sqref="E65 H65">
    <cfRule type="expression" dxfId="1590" priority="1637">
      <formula>AND(ISLOGICAL(#REF!),#REF!=FALSE)</formula>
    </cfRule>
  </conditionalFormatting>
  <conditionalFormatting sqref="E65 H65">
    <cfRule type="expression" dxfId="1589" priority="1636">
      <formula>AND(ISLOGICAL(#REF!),#REF!=FALSE)</formula>
    </cfRule>
  </conditionalFormatting>
  <conditionalFormatting sqref="E65 H65">
    <cfRule type="expression" dxfId="1588" priority="1635">
      <formula>AND(ISLOGICAL(#REF!),#REF!=FALSE)</formula>
    </cfRule>
  </conditionalFormatting>
  <conditionalFormatting sqref="E65 H65">
    <cfRule type="expression" dxfId="1587" priority="1634">
      <formula>AND(ISLOGICAL(#REF!),#REF!=FALSE)</formula>
    </cfRule>
  </conditionalFormatting>
  <conditionalFormatting sqref="E65 H65">
    <cfRule type="expression" dxfId="1586" priority="1633">
      <formula>AND(ISLOGICAL(#REF!),#REF!=FALSE)</formula>
    </cfRule>
  </conditionalFormatting>
  <conditionalFormatting sqref="E65 H65">
    <cfRule type="expression" dxfId="1585" priority="1632">
      <formula>AND(ISLOGICAL(#REF!),#REF!=FALSE)</formula>
    </cfRule>
  </conditionalFormatting>
  <conditionalFormatting sqref="H65">
    <cfRule type="expression" dxfId="1584" priority="1631">
      <formula>AND(ISLOGICAL(#REF!),#REF!=FALSE)</formula>
    </cfRule>
  </conditionalFormatting>
  <conditionalFormatting sqref="E65 H65">
    <cfRule type="expression" dxfId="1583" priority="1630">
      <formula>AND(ISLOGICAL(#REF!),#REF!=FALSE)</formula>
    </cfRule>
  </conditionalFormatting>
  <conditionalFormatting sqref="E65 H65">
    <cfRule type="expression" dxfId="1582" priority="1629">
      <formula>AND(ISLOGICAL(#REF!),#REF!=FALSE)</formula>
    </cfRule>
  </conditionalFormatting>
  <conditionalFormatting sqref="E65 H65">
    <cfRule type="expression" dxfId="1581" priority="1628">
      <formula>AND(ISLOGICAL(#REF!),#REF!=FALSE)</formula>
    </cfRule>
  </conditionalFormatting>
  <conditionalFormatting sqref="E65 H65">
    <cfRule type="expression" dxfId="1580" priority="1627">
      <formula>AND(ISLOGICAL(#REF!),#REF!=FALSE)</formula>
    </cfRule>
  </conditionalFormatting>
  <conditionalFormatting sqref="E65 H65">
    <cfRule type="expression" dxfId="1579" priority="1626">
      <formula>AND(ISLOGICAL(#REF!),#REF!=FALSE)</formula>
    </cfRule>
  </conditionalFormatting>
  <conditionalFormatting sqref="E64 H64">
    <cfRule type="expression" dxfId="1578" priority="1621">
      <formula>AND(ISLOGICAL(#REF!),#REF!=FALSE)</formula>
    </cfRule>
  </conditionalFormatting>
  <conditionalFormatting sqref="E64 H64">
    <cfRule type="expression" dxfId="1577" priority="1620">
      <formula>AND(ISLOGICAL(#REF!),#REF!=FALSE)</formula>
    </cfRule>
  </conditionalFormatting>
  <conditionalFormatting sqref="E64 H64">
    <cfRule type="expression" dxfId="1576" priority="1619">
      <formula>AND(ISLOGICAL(#REF!),#REF!=FALSE)</formula>
    </cfRule>
  </conditionalFormatting>
  <conditionalFormatting sqref="E65 H65">
    <cfRule type="expression" dxfId="1575" priority="1618">
      <formula>AND(ISLOGICAL(#REF!),#REF!=FALSE)</formula>
    </cfRule>
  </conditionalFormatting>
  <conditionalFormatting sqref="H65">
    <cfRule type="expression" dxfId="1574" priority="1617">
      <formula>AND(ISLOGICAL(#REF!),#REF!=FALSE)</formula>
    </cfRule>
  </conditionalFormatting>
  <conditionalFormatting sqref="E65 H65">
    <cfRule type="expression" dxfId="1573" priority="1616">
      <formula>AND(ISLOGICAL(#REF!),#REF!=FALSE)</formula>
    </cfRule>
  </conditionalFormatting>
  <conditionalFormatting sqref="H65 E65">
    <cfRule type="expression" dxfId="1572" priority="1615">
      <formula>AND(ISLOGICAL(#REF!),#REF!=FALSE)</formula>
    </cfRule>
  </conditionalFormatting>
  <conditionalFormatting sqref="E64 H64">
    <cfRule type="expression" dxfId="1571" priority="1625">
      <formula>AND(ISLOGICAL(#REF!),#REF!=FALSE)</formula>
    </cfRule>
  </conditionalFormatting>
  <conditionalFormatting sqref="H64">
    <cfRule type="expression" dxfId="1570" priority="1624">
      <formula>AND(ISLOGICAL(#REF!),#REF!=FALSE)</formula>
    </cfRule>
  </conditionalFormatting>
  <conditionalFormatting sqref="E64 H64">
    <cfRule type="expression" dxfId="1569" priority="1623">
      <formula>AND(ISLOGICAL(#REF!),#REF!=FALSE)</formula>
    </cfRule>
  </conditionalFormatting>
  <conditionalFormatting sqref="H64 E64">
    <cfRule type="expression" dxfId="1568" priority="1622">
      <formula>AND(ISLOGICAL(#REF!),#REF!=FALSE)</formula>
    </cfRule>
  </conditionalFormatting>
  <conditionalFormatting sqref="E65 H65">
    <cfRule type="expression" dxfId="1567" priority="1614">
      <formula>AND(ISLOGICAL(#REF!),#REF!=FALSE)</formula>
    </cfRule>
  </conditionalFormatting>
  <conditionalFormatting sqref="E65 H65">
    <cfRule type="expression" dxfId="1566" priority="1613">
      <formula>AND(ISLOGICAL(#REF!),#REF!=FALSE)</formula>
    </cfRule>
  </conditionalFormatting>
  <conditionalFormatting sqref="E65 H65">
    <cfRule type="expression" dxfId="1565" priority="1612">
      <formula>AND(ISLOGICAL(#REF!),#REF!=FALSE)</formula>
    </cfRule>
  </conditionalFormatting>
  <conditionalFormatting sqref="E64 H64">
    <cfRule type="expression" dxfId="1564" priority="1611">
      <formula>AND(ISLOGICAL(#REF!),#REF!=FALSE)</formula>
    </cfRule>
  </conditionalFormatting>
  <conditionalFormatting sqref="H64">
    <cfRule type="expression" dxfId="1563" priority="1610">
      <formula>AND(ISLOGICAL(#REF!),#REF!=FALSE)</formula>
    </cfRule>
  </conditionalFormatting>
  <conditionalFormatting sqref="E64 H64">
    <cfRule type="expression" dxfId="1562" priority="1609">
      <formula>AND(ISLOGICAL(#REF!),#REF!=FALSE)</formula>
    </cfRule>
  </conditionalFormatting>
  <conditionalFormatting sqref="H64 E64">
    <cfRule type="expression" dxfId="1561" priority="1608">
      <formula>AND(ISLOGICAL(#REF!),#REF!=FALSE)</formula>
    </cfRule>
  </conditionalFormatting>
  <conditionalFormatting sqref="E64 H64">
    <cfRule type="expression" dxfId="1560" priority="1607">
      <formula>AND(ISLOGICAL(#REF!),#REF!=FALSE)</formula>
    </cfRule>
  </conditionalFormatting>
  <conditionalFormatting sqref="E64 H64">
    <cfRule type="expression" dxfId="1559" priority="1606">
      <formula>AND(ISLOGICAL(#REF!),#REF!=FALSE)</formula>
    </cfRule>
  </conditionalFormatting>
  <conditionalFormatting sqref="E64 H64">
    <cfRule type="expression" dxfId="1558" priority="1605">
      <formula>AND(ISLOGICAL(#REF!),#REF!=FALSE)</formula>
    </cfRule>
  </conditionalFormatting>
  <conditionalFormatting sqref="H65 E65">
    <cfRule type="expression" dxfId="1557" priority="1604">
      <formula>AND(ISLOGICAL(#REF!),#REF!=FALSE)</formula>
    </cfRule>
  </conditionalFormatting>
  <conditionalFormatting sqref="H65">
    <cfRule type="expression" dxfId="1556" priority="1603">
      <formula>AND(ISLOGICAL(#REF!),#REF!=FALSE)</formula>
    </cfRule>
  </conditionalFormatting>
  <conditionalFormatting sqref="H65 E65">
    <cfRule type="expression" dxfId="1555" priority="1602">
      <formula>AND(ISLOGICAL(#REF!),#REF!=FALSE)</formula>
    </cfRule>
  </conditionalFormatting>
  <conditionalFormatting sqref="E65 H65">
    <cfRule type="expression" dxfId="1554" priority="1601">
      <formula>AND(ISLOGICAL(#REF!),#REF!=FALSE)</formula>
    </cfRule>
  </conditionalFormatting>
  <conditionalFormatting sqref="H65 E65">
    <cfRule type="expression" dxfId="1553" priority="1600">
      <formula>AND(ISLOGICAL(#REF!),#REF!=FALSE)</formula>
    </cfRule>
  </conditionalFormatting>
  <conditionalFormatting sqref="H65 E65">
    <cfRule type="expression" dxfId="1552" priority="1599">
      <formula>AND(ISLOGICAL(#REF!),#REF!=FALSE)</formula>
    </cfRule>
  </conditionalFormatting>
  <conditionalFormatting sqref="H65 E65">
    <cfRule type="expression" dxfId="1551" priority="1598">
      <formula>AND(ISLOGICAL(#REF!),#REF!=FALSE)</formula>
    </cfRule>
  </conditionalFormatting>
  <conditionalFormatting sqref="D67">
    <cfRule type="expression" dxfId="1550" priority="1597">
      <formula>AND(ISLOGICAL(#REF!),#REF!=FALSE)</formula>
    </cfRule>
  </conditionalFormatting>
  <conditionalFormatting sqref="E67">
    <cfRule type="expression" dxfId="1549" priority="1596">
      <formula>AND(ISLOGICAL(#REF!),#REF!=FALSE)</formula>
    </cfRule>
  </conditionalFormatting>
  <conditionalFormatting sqref="E67">
    <cfRule type="expression" dxfId="1548" priority="1595">
      <formula>AND(ISLOGICAL(#REF!),#REF!=FALSE)</formula>
    </cfRule>
  </conditionalFormatting>
  <conditionalFormatting sqref="E67 H67">
    <cfRule type="expression" dxfId="1547" priority="1594">
      <formula>AND(ISLOGICAL(#REF!),#REF!=FALSE)</formula>
    </cfRule>
  </conditionalFormatting>
  <conditionalFormatting sqref="H67">
    <cfRule type="expression" dxfId="1546" priority="1593">
      <formula>AND(ISLOGICAL(#REF!),#REF!=FALSE)</formula>
    </cfRule>
  </conditionalFormatting>
  <conditionalFormatting sqref="E67 H67">
    <cfRule type="expression" dxfId="1545" priority="1592">
      <formula>AND(ISLOGICAL(#REF!),#REF!=FALSE)</formula>
    </cfRule>
  </conditionalFormatting>
  <conditionalFormatting sqref="E67 H67">
    <cfRule type="expression" dxfId="1544" priority="1591">
      <formula>AND(ISLOGICAL(#REF!),#REF!=FALSE)</formula>
    </cfRule>
  </conditionalFormatting>
  <conditionalFormatting sqref="E67 H67">
    <cfRule type="expression" dxfId="1543" priority="1590">
      <formula>AND(ISLOGICAL(#REF!),#REF!=FALSE)</formula>
    </cfRule>
  </conditionalFormatting>
  <conditionalFormatting sqref="E67 H67">
    <cfRule type="expression" dxfId="1542" priority="1589">
      <formula>AND(ISLOGICAL(#REF!),#REF!=FALSE)</formula>
    </cfRule>
  </conditionalFormatting>
  <conditionalFormatting sqref="E67 H67">
    <cfRule type="expression" dxfId="1541" priority="1588">
      <formula>AND(ISLOGICAL(#REF!),#REF!=FALSE)</formula>
    </cfRule>
  </conditionalFormatting>
  <conditionalFormatting sqref="E67 H67">
    <cfRule type="expression" dxfId="1540" priority="1587">
      <formula>AND(ISLOGICAL(#REF!),#REF!=FALSE)</formula>
    </cfRule>
  </conditionalFormatting>
  <conditionalFormatting sqref="H67">
    <cfRule type="expression" dxfId="1539" priority="1586">
      <formula>AND(ISLOGICAL(#REF!),#REF!=FALSE)</formula>
    </cfRule>
  </conditionalFormatting>
  <conditionalFormatting sqref="E67 H67">
    <cfRule type="expression" dxfId="1538" priority="1585">
      <formula>AND(ISLOGICAL(#REF!),#REF!=FALSE)</formula>
    </cfRule>
  </conditionalFormatting>
  <conditionalFormatting sqref="E67 H67">
    <cfRule type="expression" dxfId="1537" priority="1584">
      <formula>AND(ISLOGICAL(#REF!),#REF!=FALSE)</formula>
    </cfRule>
  </conditionalFormatting>
  <conditionalFormatting sqref="E67 H67">
    <cfRule type="expression" dxfId="1536" priority="1583">
      <formula>AND(ISLOGICAL(#REF!),#REF!=FALSE)</formula>
    </cfRule>
  </conditionalFormatting>
  <conditionalFormatting sqref="E67 H67">
    <cfRule type="expression" dxfId="1535" priority="1582">
      <formula>AND(ISLOGICAL(#REF!),#REF!=FALSE)</formula>
    </cfRule>
  </conditionalFormatting>
  <conditionalFormatting sqref="E67 H67">
    <cfRule type="expression" dxfId="1534" priority="1581">
      <formula>AND(ISLOGICAL(#REF!),#REF!=FALSE)</formula>
    </cfRule>
  </conditionalFormatting>
  <conditionalFormatting sqref="E67 H67">
    <cfRule type="expression" dxfId="1533" priority="1580">
      <formula>AND(ISLOGICAL(#REF!),#REF!=FALSE)</formula>
    </cfRule>
  </conditionalFormatting>
  <conditionalFormatting sqref="H67">
    <cfRule type="expression" dxfId="1532" priority="1579">
      <formula>AND(ISLOGICAL(#REF!),#REF!=FALSE)</formula>
    </cfRule>
  </conditionalFormatting>
  <conditionalFormatting sqref="E67 H67">
    <cfRule type="expression" dxfId="1531" priority="1578">
      <formula>AND(ISLOGICAL(#REF!),#REF!=FALSE)</formula>
    </cfRule>
  </conditionalFormatting>
  <conditionalFormatting sqref="E67 H67">
    <cfRule type="expression" dxfId="1530" priority="1577">
      <formula>AND(ISLOGICAL(#REF!),#REF!=FALSE)</formula>
    </cfRule>
  </conditionalFormatting>
  <conditionalFormatting sqref="E67 H67">
    <cfRule type="expression" dxfId="1529" priority="1576">
      <formula>AND(ISLOGICAL(#REF!),#REF!=FALSE)</formula>
    </cfRule>
  </conditionalFormatting>
  <conditionalFormatting sqref="E67 H67">
    <cfRule type="expression" dxfId="1528" priority="1575">
      <formula>AND(ISLOGICAL(#REF!),#REF!=FALSE)</formula>
    </cfRule>
  </conditionalFormatting>
  <conditionalFormatting sqref="E67 H67">
    <cfRule type="expression" dxfId="1527" priority="1574">
      <formula>AND(ISLOGICAL(#REF!),#REF!=FALSE)</formula>
    </cfRule>
  </conditionalFormatting>
  <conditionalFormatting sqref="E67 H67">
    <cfRule type="expression" dxfId="1526" priority="1573">
      <formula>AND(ISLOGICAL(#REF!),#REF!=FALSE)</formula>
    </cfRule>
  </conditionalFormatting>
  <conditionalFormatting sqref="H67">
    <cfRule type="expression" dxfId="1525" priority="1572">
      <formula>AND(ISLOGICAL(#REF!),#REF!=FALSE)</formula>
    </cfRule>
  </conditionalFormatting>
  <conditionalFormatting sqref="E67 H67">
    <cfRule type="expression" dxfId="1524" priority="1571">
      <formula>AND(ISLOGICAL(#REF!),#REF!=FALSE)</formula>
    </cfRule>
  </conditionalFormatting>
  <conditionalFormatting sqref="E67 H67">
    <cfRule type="expression" dxfId="1523" priority="1570">
      <formula>AND(ISLOGICAL(#REF!),#REF!=FALSE)</formula>
    </cfRule>
  </conditionalFormatting>
  <conditionalFormatting sqref="E67 H67">
    <cfRule type="expression" dxfId="1522" priority="1569">
      <formula>AND(ISLOGICAL(#REF!),#REF!=FALSE)</formula>
    </cfRule>
  </conditionalFormatting>
  <conditionalFormatting sqref="E67 H67">
    <cfRule type="expression" dxfId="1521" priority="1568">
      <formula>AND(ISLOGICAL(#REF!),#REF!=FALSE)</formula>
    </cfRule>
  </conditionalFormatting>
  <conditionalFormatting sqref="E67 H67">
    <cfRule type="expression" dxfId="1520" priority="1567">
      <formula>AND(ISLOGICAL(#REF!),#REF!=FALSE)</formula>
    </cfRule>
  </conditionalFormatting>
  <conditionalFormatting sqref="H67">
    <cfRule type="expression" dxfId="1519" priority="1566">
      <formula>AND(ISLOGICAL(#REF!),#REF!=FALSE)</formula>
    </cfRule>
  </conditionalFormatting>
  <conditionalFormatting sqref="H67">
    <cfRule type="expression" dxfId="1518" priority="1565">
      <formula>AND(ISLOGICAL(#REF!),#REF!=FALSE)</formula>
    </cfRule>
  </conditionalFormatting>
  <conditionalFormatting sqref="E70 H70">
    <cfRule type="expression" dxfId="1517" priority="1564">
      <formula>AND(ISLOGICAL(#REF!),#REF!=FALSE)</formula>
    </cfRule>
  </conditionalFormatting>
  <conditionalFormatting sqref="E70 H70">
    <cfRule type="expression" dxfId="1516" priority="1563">
      <formula>AND(ISLOGICAL(#REF!),#REF!=FALSE)</formula>
    </cfRule>
  </conditionalFormatting>
  <conditionalFormatting sqref="E70 H70">
    <cfRule type="expression" dxfId="1515" priority="1562">
      <formula>AND(ISLOGICAL(#REF!),#REF!=FALSE)</formula>
    </cfRule>
  </conditionalFormatting>
  <conditionalFormatting sqref="E70 H70">
    <cfRule type="expression" dxfId="1514" priority="1561">
      <formula>AND(ISLOGICAL(#REF!),#REF!=FALSE)</formula>
    </cfRule>
  </conditionalFormatting>
  <conditionalFormatting sqref="E70 H70">
    <cfRule type="expression" dxfId="1513" priority="1560">
      <formula>AND(ISLOGICAL(#REF!),#REF!=FALSE)</formula>
    </cfRule>
  </conditionalFormatting>
  <conditionalFormatting sqref="E70 H70">
    <cfRule type="expression" dxfId="1512" priority="1559">
      <formula>AND(ISLOGICAL(#REF!),#REF!=FALSE)</formula>
    </cfRule>
  </conditionalFormatting>
  <conditionalFormatting sqref="E70 H70">
    <cfRule type="expression" dxfId="1511" priority="1558">
      <formula>AND(ISLOGICAL(#REF!),#REF!=FALSE)</formula>
    </cfRule>
  </conditionalFormatting>
  <conditionalFormatting sqref="E70 H70">
    <cfRule type="expression" dxfId="1510" priority="1557">
      <formula>AND(ISLOGICAL(#REF!),#REF!=FALSE)</formula>
    </cfRule>
  </conditionalFormatting>
  <conditionalFormatting sqref="E70 H70">
    <cfRule type="expression" dxfId="1509" priority="1556">
      <formula>AND(ISLOGICAL(#REF!),#REF!=FALSE)</formula>
    </cfRule>
  </conditionalFormatting>
  <conditionalFormatting sqref="H70 E70">
    <cfRule type="expression" dxfId="1508" priority="1555">
      <formula>AND(ISLOGICAL(#REF!),#REF!=FALSE)</formula>
    </cfRule>
  </conditionalFormatting>
  <conditionalFormatting sqref="E70 H70">
    <cfRule type="expression" dxfId="1507" priority="1554">
      <formula>AND(ISLOGICAL(#REF!),#REF!=FALSE)</formula>
    </cfRule>
  </conditionalFormatting>
  <conditionalFormatting sqref="E70 H70">
    <cfRule type="expression" dxfId="1506" priority="1553">
      <formula>AND(ISLOGICAL(#REF!),#REF!=FALSE)</formula>
    </cfRule>
  </conditionalFormatting>
  <conditionalFormatting sqref="E70 H70">
    <cfRule type="expression" dxfId="1505" priority="1552">
      <formula>AND(ISLOGICAL(#REF!),#REF!=FALSE)</formula>
    </cfRule>
  </conditionalFormatting>
  <conditionalFormatting sqref="E70 H70">
    <cfRule type="expression" dxfId="1504" priority="1551">
      <formula>AND(ISLOGICAL(#REF!),#REF!=FALSE)</formula>
    </cfRule>
  </conditionalFormatting>
  <conditionalFormatting sqref="E70 H70">
    <cfRule type="expression" dxfId="1503" priority="1550">
      <formula>AND(ISLOGICAL(#REF!),#REF!=FALSE)</formula>
    </cfRule>
  </conditionalFormatting>
  <conditionalFormatting sqref="E70 H70">
    <cfRule type="expression" dxfId="1502" priority="1549">
      <formula>AND(ISLOGICAL(#REF!),#REF!=FALSE)</formula>
    </cfRule>
  </conditionalFormatting>
  <conditionalFormatting sqref="E70 H70">
    <cfRule type="expression" dxfId="1501" priority="1548">
      <formula>AND(ISLOGICAL(#REF!),#REF!=FALSE)</formula>
    </cfRule>
  </conditionalFormatting>
  <conditionalFormatting sqref="E70 H70">
    <cfRule type="expression" dxfId="1500" priority="1547">
      <formula>AND(ISLOGICAL(#REF!),#REF!=FALSE)</formula>
    </cfRule>
  </conditionalFormatting>
  <conditionalFormatting sqref="E70">
    <cfRule type="expression" dxfId="1499" priority="1546">
      <formula>AND(ISLOGICAL(#REF!),#REF!=FALSE)</formula>
    </cfRule>
  </conditionalFormatting>
  <conditionalFormatting sqref="E70">
    <cfRule type="expression" dxfId="1498" priority="1545">
      <formula>AND(ISLOGICAL(#REF!),#REF!=FALSE)</formula>
    </cfRule>
  </conditionalFormatting>
  <conditionalFormatting sqref="E70 H70">
    <cfRule type="expression" dxfId="1497" priority="1544">
      <formula>AND(ISLOGICAL(#REF!),#REF!=FALSE)</formula>
    </cfRule>
  </conditionalFormatting>
  <conditionalFormatting sqref="H70">
    <cfRule type="expression" dxfId="1496" priority="1543">
      <formula>AND(ISLOGICAL(#REF!),#REF!=FALSE)</formula>
    </cfRule>
  </conditionalFormatting>
  <conditionalFormatting sqref="E70 H70">
    <cfRule type="expression" dxfId="1495" priority="1542">
      <formula>AND(ISLOGICAL(#REF!),#REF!=FALSE)</formula>
    </cfRule>
  </conditionalFormatting>
  <conditionalFormatting sqref="E70 H70">
    <cfRule type="expression" dxfId="1494" priority="1541">
      <formula>AND(ISLOGICAL(#REF!),#REF!=FALSE)</formula>
    </cfRule>
  </conditionalFormatting>
  <conditionalFormatting sqref="E70 H70">
    <cfRule type="expression" dxfId="1493" priority="1540">
      <formula>AND(ISLOGICAL(#REF!),#REF!=FALSE)</formula>
    </cfRule>
  </conditionalFormatting>
  <conditionalFormatting sqref="E70 H70">
    <cfRule type="expression" dxfId="1492" priority="1539">
      <formula>AND(ISLOGICAL(#REF!),#REF!=FALSE)</formula>
    </cfRule>
  </conditionalFormatting>
  <conditionalFormatting sqref="E70 H70">
    <cfRule type="expression" dxfId="1491" priority="1538">
      <formula>AND(ISLOGICAL(#REF!),#REF!=FALSE)</formula>
    </cfRule>
  </conditionalFormatting>
  <conditionalFormatting sqref="E70 H70">
    <cfRule type="expression" dxfId="1490" priority="1537">
      <formula>AND(ISLOGICAL(#REF!),#REF!=FALSE)</formula>
    </cfRule>
  </conditionalFormatting>
  <conditionalFormatting sqref="H70">
    <cfRule type="expression" dxfId="1489" priority="1536">
      <formula>AND(ISLOGICAL(#REF!),#REF!=FALSE)</formula>
    </cfRule>
  </conditionalFormatting>
  <conditionalFormatting sqref="E70 H70">
    <cfRule type="expression" dxfId="1488" priority="1535">
      <formula>AND(ISLOGICAL(#REF!),#REF!=FALSE)</formula>
    </cfRule>
  </conditionalFormatting>
  <conditionalFormatting sqref="E70 H70">
    <cfRule type="expression" dxfId="1487" priority="1534">
      <formula>AND(ISLOGICAL(#REF!),#REF!=FALSE)</formula>
    </cfRule>
  </conditionalFormatting>
  <conditionalFormatting sqref="E70 H70">
    <cfRule type="expression" dxfId="1486" priority="1533">
      <formula>AND(ISLOGICAL(#REF!),#REF!=FALSE)</formula>
    </cfRule>
  </conditionalFormatting>
  <conditionalFormatting sqref="E70 H70">
    <cfRule type="expression" dxfId="1485" priority="1532">
      <formula>AND(ISLOGICAL(#REF!),#REF!=FALSE)</formula>
    </cfRule>
  </conditionalFormatting>
  <conditionalFormatting sqref="E70 H70">
    <cfRule type="expression" dxfId="1484" priority="1531">
      <formula>AND(ISLOGICAL(#REF!),#REF!=FALSE)</formula>
    </cfRule>
  </conditionalFormatting>
  <conditionalFormatting sqref="E70 H70">
    <cfRule type="expression" dxfId="1483" priority="1530">
      <formula>AND(ISLOGICAL(#REF!),#REF!=FALSE)</formula>
    </cfRule>
  </conditionalFormatting>
  <conditionalFormatting sqref="H70">
    <cfRule type="expression" dxfId="1482" priority="1529">
      <formula>AND(ISLOGICAL(#REF!),#REF!=FALSE)</formula>
    </cfRule>
  </conditionalFormatting>
  <conditionalFormatting sqref="E70 H70">
    <cfRule type="expression" dxfId="1481" priority="1528">
      <formula>AND(ISLOGICAL(#REF!),#REF!=FALSE)</formula>
    </cfRule>
  </conditionalFormatting>
  <conditionalFormatting sqref="E70 H70">
    <cfRule type="expression" dxfId="1480" priority="1527">
      <formula>AND(ISLOGICAL(#REF!),#REF!=FALSE)</formula>
    </cfRule>
  </conditionalFormatting>
  <conditionalFormatting sqref="E70 H70">
    <cfRule type="expression" dxfId="1479" priority="1526">
      <formula>AND(ISLOGICAL(#REF!),#REF!=FALSE)</formula>
    </cfRule>
  </conditionalFormatting>
  <conditionalFormatting sqref="E70 H70">
    <cfRule type="expression" dxfId="1478" priority="1525">
      <formula>AND(ISLOGICAL(#REF!),#REF!=FALSE)</formula>
    </cfRule>
  </conditionalFormatting>
  <conditionalFormatting sqref="E70 H70">
    <cfRule type="expression" dxfId="1477" priority="1524">
      <formula>AND(ISLOGICAL(#REF!),#REF!=FALSE)</formula>
    </cfRule>
  </conditionalFormatting>
  <conditionalFormatting sqref="E70 H70">
    <cfRule type="expression" dxfId="1476" priority="1523">
      <formula>AND(ISLOGICAL(#REF!),#REF!=FALSE)</formula>
    </cfRule>
  </conditionalFormatting>
  <conditionalFormatting sqref="H70">
    <cfRule type="expression" dxfId="1475" priority="1522">
      <formula>AND(ISLOGICAL(#REF!),#REF!=FALSE)</formula>
    </cfRule>
  </conditionalFormatting>
  <conditionalFormatting sqref="E70 H70">
    <cfRule type="expression" dxfId="1474" priority="1521">
      <formula>AND(ISLOGICAL(#REF!),#REF!=FALSE)</formula>
    </cfRule>
  </conditionalFormatting>
  <conditionalFormatting sqref="E70 H70">
    <cfRule type="expression" dxfId="1473" priority="1520">
      <formula>AND(ISLOGICAL(#REF!),#REF!=FALSE)</formula>
    </cfRule>
  </conditionalFormatting>
  <conditionalFormatting sqref="E70 H70">
    <cfRule type="expression" dxfId="1472" priority="1519">
      <formula>AND(ISLOGICAL(#REF!),#REF!=FALSE)</formula>
    </cfRule>
  </conditionalFormatting>
  <conditionalFormatting sqref="E70 H70">
    <cfRule type="expression" dxfId="1471" priority="1518">
      <formula>AND(ISLOGICAL(#REF!),#REF!=FALSE)</formula>
    </cfRule>
  </conditionalFormatting>
  <conditionalFormatting sqref="E70 H70">
    <cfRule type="expression" dxfId="1470" priority="1517">
      <formula>AND(ISLOGICAL(#REF!),#REF!=FALSE)</formula>
    </cfRule>
  </conditionalFormatting>
  <conditionalFormatting sqref="H70">
    <cfRule type="expression" dxfId="1469" priority="1516">
      <formula>AND(ISLOGICAL(#REF!),#REF!=FALSE)</formula>
    </cfRule>
  </conditionalFormatting>
  <conditionalFormatting sqref="H70">
    <cfRule type="expression" dxfId="1468" priority="1515">
      <formula>AND(ISLOGICAL(#REF!),#REF!=FALSE)</formula>
    </cfRule>
  </conditionalFormatting>
  <conditionalFormatting sqref="E71 H71">
    <cfRule type="expression" dxfId="1467" priority="1514">
      <formula>AND(ISLOGICAL(#REF!),#REF!=FALSE)</formula>
    </cfRule>
  </conditionalFormatting>
  <conditionalFormatting sqref="E71 H71">
    <cfRule type="expression" dxfId="1466" priority="1513">
      <formula>AND(ISLOGICAL(#REF!),#REF!=FALSE)</formula>
    </cfRule>
  </conditionalFormatting>
  <conditionalFormatting sqref="E71 H71">
    <cfRule type="expression" dxfId="1465" priority="1512">
      <formula>AND(ISLOGICAL(#REF!),#REF!=FALSE)</formula>
    </cfRule>
  </conditionalFormatting>
  <conditionalFormatting sqref="E71 H71">
    <cfRule type="expression" dxfId="1464" priority="1511">
      <formula>AND(ISLOGICAL(#REF!),#REF!=FALSE)</formula>
    </cfRule>
  </conditionalFormatting>
  <conditionalFormatting sqref="E71 H71">
    <cfRule type="expression" dxfId="1463" priority="1510">
      <formula>AND(ISLOGICAL(#REF!),#REF!=FALSE)</formula>
    </cfRule>
  </conditionalFormatting>
  <conditionalFormatting sqref="E71 H71">
    <cfRule type="expression" dxfId="1462" priority="1509">
      <formula>AND(ISLOGICAL(#REF!),#REF!=FALSE)</formula>
    </cfRule>
  </conditionalFormatting>
  <conditionalFormatting sqref="E71 H71">
    <cfRule type="expression" dxfId="1461" priority="1508">
      <formula>AND(ISLOGICAL(#REF!),#REF!=FALSE)</formula>
    </cfRule>
  </conditionalFormatting>
  <conditionalFormatting sqref="E71 H71">
    <cfRule type="expression" dxfId="1460" priority="1507">
      <formula>AND(ISLOGICAL(#REF!),#REF!=FALSE)</formula>
    </cfRule>
  </conditionalFormatting>
  <conditionalFormatting sqref="E71 H71">
    <cfRule type="expression" dxfId="1459" priority="1506">
      <formula>AND(ISLOGICAL(#REF!),#REF!=FALSE)</formula>
    </cfRule>
  </conditionalFormatting>
  <conditionalFormatting sqref="H71 E71">
    <cfRule type="expression" dxfId="1458" priority="1505">
      <formula>AND(ISLOGICAL(#REF!),#REF!=FALSE)</formula>
    </cfRule>
  </conditionalFormatting>
  <conditionalFormatting sqref="E71 H71">
    <cfRule type="expression" dxfId="1457" priority="1504">
      <formula>AND(ISLOGICAL(#REF!),#REF!=FALSE)</formula>
    </cfRule>
  </conditionalFormatting>
  <conditionalFormatting sqref="E71 H71">
    <cfRule type="expression" dxfId="1456" priority="1503">
      <formula>AND(ISLOGICAL(#REF!),#REF!=FALSE)</formula>
    </cfRule>
  </conditionalFormatting>
  <conditionalFormatting sqref="E71 H71">
    <cfRule type="expression" dxfId="1455" priority="1502">
      <formula>AND(ISLOGICAL(#REF!),#REF!=FALSE)</formula>
    </cfRule>
  </conditionalFormatting>
  <conditionalFormatting sqref="E71 H71">
    <cfRule type="expression" dxfId="1454" priority="1501">
      <formula>AND(ISLOGICAL(#REF!),#REF!=FALSE)</formula>
    </cfRule>
  </conditionalFormatting>
  <conditionalFormatting sqref="E71 H71">
    <cfRule type="expression" dxfId="1453" priority="1500">
      <formula>AND(ISLOGICAL(#REF!),#REF!=FALSE)</formula>
    </cfRule>
  </conditionalFormatting>
  <conditionalFormatting sqref="E71 H71">
    <cfRule type="expression" dxfId="1452" priority="1499">
      <formula>AND(ISLOGICAL(#REF!),#REF!=FALSE)</formula>
    </cfRule>
  </conditionalFormatting>
  <conditionalFormatting sqref="E71 H71">
    <cfRule type="expression" dxfId="1451" priority="1498">
      <formula>AND(ISLOGICAL(#REF!),#REF!=FALSE)</formula>
    </cfRule>
  </conditionalFormatting>
  <conditionalFormatting sqref="E71 H71">
    <cfRule type="expression" dxfId="1450" priority="1497">
      <formula>AND(ISLOGICAL(#REF!),#REF!=FALSE)</formula>
    </cfRule>
  </conditionalFormatting>
  <conditionalFormatting sqref="E71">
    <cfRule type="expression" dxfId="1449" priority="1496">
      <formula>AND(ISLOGICAL(#REF!),#REF!=FALSE)</formula>
    </cfRule>
  </conditionalFormatting>
  <conditionalFormatting sqref="E71">
    <cfRule type="expression" dxfId="1448" priority="1495">
      <formula>AND(ISLOGICAL(#REF!),#REF!=FALSE)</formula>
    </cfRule>
  </conditionalFormatting>
  <conditionalFormatting sqref="E71 H71">
    <cfRule type="expression" dxfId="1447" priority="1494">
      <formula>AND(ISLOGICAL(#REF!),#REF!=FALSE)</formula>
    </cfRule>
  </conditionalFormatting>
  <conditionalFormatting sqref="H71">
    <cfRule type="expression" dxfId="1446" priority="1493">
      <formula>AND(ISLOGICAL(#REF!),#REF!=FALSE)</formula>
    </cfRule>
  </conditionalFormatting>
  <conditionalFormatting sqref="E71 H71">
    <cfRule type="expression" dxfId="1445" priority="1492">
      <formula>AND(ISLOGICAL(#REF!),#REF!=FALSE)</formula>
    </cfRule>
  </conditionalFormatting>
  <conditionalFormatting sqref="E71 H71">
    <cfRule type="expression" dxfId="1444" priority="1491">
      <formula>AND(ISLOGICAL(#REF!),#REF!=FALSE)</formula>
    </cfRule>
  </conditionalFormatting>
  <conditionalFormatting sqref="E71 H71">
    <cfRule type="expression" dxfId="1443" priority="1490">
      <formula>AND(ISLOGICAL(#REF!),#REF!=FALSE)</formula>
    </cfRule>
  </conditionalFormatting>
  <conditionalFormatting sqref="E71 H71">
    <cfRule type="expression" dxfId="1442" priority="1489">
      <formula>AND(ISLOGICAL(#REF!),#REF!=FALSE)</formula>
    </cfRule>
  </conditionalFormatting>
  <conditionalFormatting sqref="E71 H71">
    <cfRule type="expression" dxfId="1441" priority="1488">
      <formula>AND(ISLOGICAL(#REF!),#REF!=FALSE)</formula>
    </cfRule>
  </conditionalFormatting>
  <conditionalFormatting sqref="E71 H71">
    <cfRule type="expression" dxfId="1440" priority="1487">
      <formula>AND(ISLOGICAL(#REF!),#REF!=FALSE)</formula>
    </cfRule>
  </conditionalFormatting>
  <conditionalFormatting sqref="H71">
    <cfRule type="expression" dxfId="1439" priority="1486">
      <formula>AND(ISLOGICAL(#REF!),#REF!=FALSE)</formula>
    </cfRule>
  </conditionalFormatting>
  <conditionalFormatting sqref="E71 H71">
    <cfRule type="expression" dxfId="1438" priority="1485">
      <formula>AND(ISLOGICAL(#REF!),#REF!=FALSE)</formula>
    </cfRule>
  </conditionalFormatting>
  <conditionalFormatting sqref="E71 H71">
    <cfRule type="expression" dxfId="1437" priority="1484">
      <formula>AND(ISLOGICAL(#REF!),#REF!=FALSE)</formula>
    </cfRule>
  </conditionalFormatting>
  <conditionalFormatting sqref="E71 H71">
    <cfRule type="expression" dxfId="1436" priority="1483">
      <formula>AND(ISLOGICAL(#REF!),#REF!=FALSE)</formula>
    </cfRule>
  </conditionalFormatting>
  <conditionalFormatting sqref="E71 H71">
    <cfRule type="expression" dxfId="1435" priority="1482">
      <formula>AND(ISLOGICAL(#REF!),#REF!=FALSE)</formula>
    </cfRule>
  </conditionalFormatting>
  <conditionalFormatting sqref="E71 H71">
    <cfRule type="expression" dxfId="1434" priority="1481">
      <formula>AND(ISLOGICAL(#REF!),#REF!=FALSE)</formula>
    </cfRule>
  </conditionalFormatting>
  <conditionalFormatting sqref="E71 H71">
    <cfRule type="expression" dxfId="1433" priority="1480">
      <formula>AND(ISLOGICAL(#REF!),#REF!=FALSE)</formula>
    </cfRule>
  </conditionalFormatting>
  <conditionalFormatting sqref="H71">
    <cfRule type="expression" dxfId="1432" priority="1479">
      <formula>AND(ISLOGICAL(#REF!),#REF!=FALSE)</formula>
    </cfRule>
  </conditionalFormatting>
  <conditionalFormatting sqref="E71 H71">
    <cfRule type="expression" dxfId="1431" priority="1478">
      <formula>AND(ISLOGICAL(#REF!),#REF!=FALSE)</formula>
    </cfRule>
  </conditionalFormatting>
  <conditionalFormatting sqref="E71 H71">
    <cfRule type="expression" dxfId="1430" priority="1477">
      <formula>AND(ISLOGICAL(#REF!),#REF!=FALSE)</formula>
    </cfRule>
  </conditionalFormatting>
  <conditionalFormatting sqref="E71 H71">
    <cfRule type="expression" dxfId="1429" priority="1476">
      <formula>AND(ISLOGICAL(#REF!),#REF!=FALSE)</formula>
    </cfRule>
  </conditionalFormatting>
  <conditionalFormatting sqref="E71 H71">
    <cfRule type="expression" dxfId="1428" priority="1475">
      <formula>AND(ISLOGICAL(#REF!),#REF!=FALSE)</formula>
    </cfRule>
  </conditionalFormatting>
  <conditionalFormatting sqref="E71 H71">
    <cfRule type="expression" dxfId="1427" priority="1474">
      <formula>AND(ISLOGICAL(#REF!),#REF!=FALSE)</formula>
    </cfRule>
  </conditionalFormatting>
  <conditionalFormatting sqref="E71 H71">
    <cfRule type="expression" dxfId="1426" priority="1473">
      <formula>AND(ISLOGICAL(#REF!),#REF!=FALSE)</formula>
    </cfRule>
  </conditionalFormatting>
  <conditionalFormatting sqref="H71">
    <cfRule type="expression" dxfId="1425" priority="1472">
      <formula>AND(ISLOGICAL(#REF!),#REF!=FALSE)</formula>
    </cfRule>
  </conditionalFormatting>
  <conditionalFormatting sqref="E71 H71">
    <cfRule type="expression" dxfId="1424" priority="1471">
      <formula>AND(ISLOGICAL(#REF!),#REF!=FALSE)</formula>
    </cfRule>
  </conditionalFormatting>
  <conditionalFormatting sqref="E71 H71">
    <cfRule type="expression" dxfId="1423" priority="1470">
      <formula>AND(ISLOGICAL(#REF!),#REF!=FALSE)</formula>
    </cfRule>
  </conditionalFormatting>
  <conditionalFormatting sqref="E71 H71">
    <cfRule type="expression" dxfId="1422" priority="1469">
      <formula>AND(ISLOGICAL(#REF!),#REF!=FALSE)</formula>
    </cfRule>
  </conditionalFormatting>
  <conditionalFormatting sqref="E71 H71">
    <cfRule type="expression" dxfId="1421" priority="1468">
      <formula>AND(ISLOGICAL(#REF!),#REF!=FALSE)</formula>
    </cfRule>
  </conditionalFormatting>
  <conditionalFormatting sqref="E71 H71">
    <cfRule type="expression" dxfId="1420" priority="1467">
      <formula>AND(ISLOGICAL(#REF!),#REF!=FALSE)</formula>
    </cfRule>
  </conditionalFormatting>
  <conditionalFormatting sqref="H71">
    <cfRule type="expression" dxfId="1419" priority="1466">
      <formula>AND(ISLOGICAL(#REF!),#REF!=FALSE)</formula>
    </cfRule>
  </conditionalFormatting>
  <conditionalFormatting sqref="H71">
    <cfRule type="expression" dxfId="1418" priority="1465">
      <formula>AND(ISLOGICAL(#REF!),#REF!=FALSE)</formula>
    </cfRule>
  </conditionalFormatting>
  <conditionalFormatting sqref="E72 H72">
    <cfRule type="expression" dxfId="1417" priority="1464">
      <formula>AND(ISLOGICAL(#REF!),#REF!=FALSE)</formula>
    </cfRule>
  </conditionalFormatting>
  <conditionalFormatting sqref="E72 H72">
    <cfRule type="expression" dxfId="1416" priority="1463">
      <formula>AND(ISLOGICAL(#REF!),#REF!=FALSE)</formula>
    </cfRule>
  </conditionalFormatting>
  <conditionalFormatting sqref="E72 H72">
    <cfRule type="expression" dxfId="1415" priority="1462">
      <formula>AND(ISLOGICAL(#REF!),#REF!=FALSE)</formula>
    </cfRule>
  </conditionalFormatting>
  <conditionalFormatting sqref="E72 H72">
    <cfRule type="expression" dxfId="1414" priority="1461">
      <formula>AND(ISLOGICAL(#REF!),#REF!=FALSE)</formula>
    </cfRule>
  </conditionalFormatting>
  <conditionalFormatting sqref="E72 H72">
    <cfRule type="expression" dxfId="1413" priority="1460">
      <formula>AND(ISLOGICAL(#REF!),#REF!=FALSE)</formula>
    </cfRule>
  </conditionalFormatting>
  <conditionalFormatting sqref="E72 H72">
    <cfRule type="expression" dxfId="1412" priority="1459">
      <formula>AND(ISLOGICAL(#REF!),#REF!=FALSE)</formula>
    </cfRule>
  </conditionalFormatting>
  <conditionalFormatting sqref="E72 H72">
    <cfRule type="expression" dxfId="1411" priority="1458">
      <formula>AND(ISLOGICAL(#REF!),#REF!=FALSE)</formula>
    </cfRule>
  </conditionalFormatting>
  <conditionalFormatting sqref="E72 H72">
    <cfRule type="expression" dxfId="1410" priority="1457">
      <formula>AND(ISLOGICAL(#REF!),#REF!=FALSE)</formula>
    </cfRule>
  </conditionalFormatting>
  <conditionalFormatting sqref="E72 H72">
    <cfRule type="expression" dxfId="1409" priority="1456">
      <formula>AND(ISLOGICAL(#REF!),#REF!=FALSE)</formula>
    </cfRule>
  </conditionalFormatting>
  <conditionalFormatting sqref="H72 E72">
    <cfRule type="expression" dxfId="1408" priority="1455">
      <formula>AND(ISLOGICAL(#REF!),#REF!=FALSE)</formula>
    </cfRule>
  </conditionalFormatting>
  <conditionalFormatting sqref="E72 H72">
    <cfRule type="expression" dxfId="1407" priority="1454">
      <formula>AND(ISLOGICAL(#REF!),#REF!=FALSE)</formula>
    </cfRule>
  </conditionalFormatting>
  <conditionalFormatting sqref="E72 H72">
    <cfRule type="expression" dxfId="1406" priority="1453">
      <formula>AND(ISLOGICAL(#REF!),#REF!=FALSE)</formula>
    </cfRule>
  </conditionalFormatting>
  <conditionalFormatting sqref="E72 H72">
    <cfRule type="expression" dxfId="1405" priority="1452">
      <formula>AND(ISLOGICAL(#REF!),#REF!=FALSE)</formula>
    </cfRule>
  </conditionalFormatting>
  <conditionalFormatting sqref="E72 H72">
    <cfRule type="expression" dxfId="1404" priority="1451">
      <formula>AND(ISLOGICAL(#REF!),#REF!=FALSE)</formula>
    </cfRule>
  </conditionalFormatting>
  <conditionalFormatting sqref="E72 H72">
    <cfRule type="expression" dxfId="1403" priority="1450">
      <formula>AND(ISLOGICAL(#REF!),#REF!=FALSE)</formula>
    </cfRule>
  </conditionalFormatting>
  <conditionalFormatting sqref="E72 H72">
    <cfRule type="expression" dxfId="1402" priority="1449">
      <formula>AND(ISLOGICAL(#REF!),#REF!=FALSE)</formula>
    </cfRule>
  </conditionalFormatting>
  <conditionalFormatting sqref="E72 H72">
    <cfRule type="expression" dxfId="1401" priority="1448">
      <formula>AND(ISLOGICAL(#REF!),#REF!=FALSE)</formula>
    </cfRule>
  </conditionalFormatting>
  <conditionalFormatting sqref="E72 H72">
    <cfRule type="expression" dxfId="1400" priority="1447">
      <formula>AND(ISLOGICAL(#REF!),#REF!=FALSE)</formula>
    </cfRule>
  </conditionalFormatting>
  <conditionalFormatting sqref="E72">
    <cfRule type="expression" dxfId="1399" priority="1446">
      <formula>AND(ISLOGICAL(#REF!),#REF!=FALSE)</formula>
    </cfRule>
  </conditionalFormatting>
  <conditionalFormatting sqref="E72">
    <cfRule type="expression" dxfId="1398" priority="1445">
      <formula>AND(ISLOGICAL(#REF!),#REF!=FALSE)</formula>
    </cfRule>
  </conditionalFormatting>
  <conditionalFormatting sqref="E72 H72">
    <cfRule type="expression" dxfId="1397" priority="1444">
      <formula>AND(ISLOGICAL(#REF!),#REF!=FALSE)</formula>
    </cfRule>
  </conditionalFormatting>
  <conditionalFormatting sqref="H72">
    <cfRule type="expression" dxfId="1396" priority="1443">
      <formula>AND(ISLOGICAL(#REF!),#REF!=FALSE)</formula>
    </cfRule>
  </conditionalFormatting>
  <conditionalFormatting sqref="E72 H72">
    <cfRule type="expression" dxfId="1395" priority="1442">
      <formula>AND(ISLOGICAL(#REF!),#REF!=FALSE)</formula>
    </cfRule>
  </conditionalFormatting>
  <conditionalFormatting sqref="E72 H72">
    <cfRule type="expression" dxfId="1394" priority="1441">
      <formula>AND(ISLOGICAL(#REF!),#REF!=FALSE)</formula>
    </cfRule>
  </conditionalFormatting>
  <conditionalFormatting sqref="E72 H72">
    <cfRule type="expression" dxfId="1393" priority="1440">
      <formula>AND(ISLOGICAL(#REF!),#REF!=FALSE)</formula>
    </cfRule>
  </conditionalFormatting>
  <conditionalFormatting sqref="E72 H72">
    <cfRule type="expression" dxfId="1392" priority="1439">
      <formula>AND(ISLOGICAL(#REF!),#REF!=FALSE)</formula>
    </cfRule>
  </conditionalFormatting>
  <conditionalFormatting sqref="E72 H72">
    <cfRule type="expression" dxfId="1391" priority="1438">
      <formula>AND(ISLOGICAL(#REF!),#REF!=FALSE)</formula>
    </cfRule>
  </conditionalFormatting>
  <conditionalFormatting sqref="E72 H72">
    <cfRule type="expression" dxfId="1390" priority="1437">
      <formula>AND(ISLOGICAL(#REF!),#REF!=FALSE)</formula>
    </cfRule>
  </conditionalFormatting>
  <conditionalFormatting sqref="H72">
    <cfRule type="expression" dxfId="1389" priority="1436">
      <formula>AND(ISLOGICAL(#REF!),#REF!=FALSE)</formula>
    </cfRule>
  </conditionalFormatting>
  <conditionalFormatting sqref="E72 H72">
    <cfRule type="expression" dxfId="1388" priority="1435">
      <formula>AND(ISLOGICAL(#REF!),#REF!=FALSE)</formula>
    </cfRule>
  </conditionalFormatting>
  <conditionalFormatting sqref="E72 H72">
    <cfRule type="expression" dxfId="1387" priority="1434">
      <formula>AND(ISLOGICAL(#REF!),#REF!=FALSE)</formula>
    </cfRule>
  </conditionalFormatting>
  <conditionalFormatting sqref="E72 H72">
    <cfRule type="expression" dxfId="1386" priority="1433">
      <formula>AND(ISLOGICAL(#REF!),#REF!=FALSE)</formula>
    </cfRule>
  </conditionalFormatting>
  <conditionalFormatting sqref="E72 H72">
    <cfRule type="expression" dxfId="1385" priority="1432">
      <formula>AND(ISLOGICAL(#REF!),#REF!=FALSE)</formula>
    </cfRule>
  </conditionalFormatting>
  <conditionalFormatting sqref="E72 H72">
    <cfRule type="expression" dxfId="1384" priority="1431">
      <formula>AND(ISLOGICAL(#REF!),#REF!=FALSE)</formula>
    </cfRule>
  </conditionalFormatting>
  <conditionalFormatting sqref="E72 H72">
    <cfRule type="expression" dxfId="1383" priority="1430">
      <formula>AND(ISLOGICAL(#REF!),#REF!=FALSE)</formula>
    </cfRule>
  </conditionalFormatting>
  <conditionalFormatting sqref="H72">
    <cfRule type="expression" dxfId="1382" priority="1429">
      <formula>AND(ISLOGICAL(#REF!),#REF!=FALSE)</formula>
    </cfRule>
  </conditionalFormatting>
  <conditionalFormatting sqref="E72 H72">
    <cfRule type="expression" dxfId="1381" priority="1428">
      <formula>AND(ISLOGICAL(#REF!),#REF!=FALSE)</formula>
    </cfRule>
  </conditionalFormatting>
  <conditionalFormatting sqref="E72 H72">
    <cfRule type="expression" dxfId="1380" priority="1427">
      <formula>AND(ISLOGICAL(#REF!),#REF!=FALSE)</formula>
    </cfRule>
  </conditionalFormatting>
  <conditionalFormatting sqref="E72 H72">
    <cfRule type="expression" dxfId="1379" priority="1426">
      <formula>AND(ISLOGICAL(#REF!),#REF!=FALSE)</formula>
    </cfRule>
  </conditionalFormatting>
  <conditionalFormatting sqref="E72 H72">
    <cfRule type="expression" dxfId="1378" priority="1425">
      <formula>AND(ISLOGICAL(#REF!),#REF!=FALSE)</formula>
    </cfRule>
  </conditionalFormatting>
  <conditionalFormatting sqref="E72 H72">
    <cfRule type="expression" dxfId="1377" priority="1424">
      <formula>AND(ISLOGICAL(#REF!),#REF!=FALSE)</formula>
    </cfRule>
  </conditionalFormatting>
  <conditionalFormatting sqref="E72 H72">
    <cfRule type="expression" dxfId="1376" priority="1423">
      <formula>AND(ISLOGICAL(#REF!),#REF!=FALSE)</formula>
    </cfRule>
  </conditionalFormatting>
  <conditionalFormatting sqref="H72">
    <cfRule type="expression" dxfId="1375" priority="1422">
      <formula>AND(ISLOGICAL(#REF!),#REF!=FALSE)</formula>
    </cfRule>
  </conditionalFormatting>
  <conditionalFormatting sqref="E72 H72">
    <cfRule type="expression" dxfId="1374" priority="1421">
      <formula>AND(ISLOGICAL(#REF!),#REF!=FALSE)</formula>
    </cfRule>
  </conditionalFormatting>
  <conditionalFormatting sqref="E72 H72">
    <cfRule type="expression" dxfId="1373" priority="1420">
      <formula>AND(ISLOGICAL(#REF!),#REF!=FALSE)</formula>
    </cfRule>
  </conditionalFormatting>
  <conditionalFormatting sqref="E72 H72">
    <cfRule type="expression" dxfId="1372" priority="1419">
      <formula>AND(ISLOGICAL(#REF!),#REF!=FALSE)</formula>
    </cfRule>
  </conditionalFormatting>
  <conditionalFormatting sqref="E72 H72">
    <cfRule type="expression" dxfId="1371" priority="1418">
      <formula>AND(ISLOGICAL(#REF!),#REF!=FALSE)</formula>
    </cfRule>
  </conditionalFormatting>
  <conditionalFormatting sqref="E72 H72">
    <cfRule type="expression" dxfId="1370" priority="1417">
      <formula>AND(ISLOGICAL(#REF!),#REF!=FALSE)</formula>
    </cfRule>
  </conditionalFormatting>
  <conditionalFormatting sqref="H72">
    <cfRule type="expression" dxfId="1369" priority="1416">
      <formula>AND(ISLOGICAL(#REF!),#REF!=FALSE)</formula>
    </cfRule>
  </conditionalFormatting>
  <conditionalFormatting sqref="H72">
    <cfRule type="expression" dxfId="1368" priority="1415">
      <formula>AND(ISLOGICAL(#REF!),#REF!=FALSE)</formula>
    </cfRule>
  </conditionalFormatting>
  <conditionalFormatting sqref="E73 H73">
    <cfRule type="expression" dxfId="1367" priority="1414">
      <formula>AND(ISLOGICAL(#REF!),#REF!=FALSE)</formula>
    </cfRule>
  </conditionalFormatting>
  <conditionalFormatting sqref="E73 H73">
    <cfRule type="expression" dxfId="1366" priority="1413">
      <formula>AND(ISLOGICAL(#REF!),#REF!=FALSE)</formula>
    </cfRule>
  </conditionalFormatting>
  <conditionalFormatting sqref="E73 H73">
    <cfRule type="expression" dxfId="1365" priority="1412">
      <formula>AND(ISLOGICAL(#REF!),#REF!=FALSE)</formula>
    </cfRule>
  </conditionalFormatting>
  <conditionalFormatting sqref="E73 H73">
    <cfRule type="expression" dxfId="1364" priority="1411">
      <formula>AND(ISLOGICAL(#REF!),#REF!=FALSE)</formula>
    </cfRule>
  </conditionalFormatting>
  <conditionalFormatting sqref="E73 H73">
    <cfRule type="expression" dxfId="1363" priority="1410">
      <formula>AND(ISLOGICAL(#REF!),#REF!=FALSE)</formula>
    </cfRule>
  </conditionalFormatting>
  <conditionalFormatting sqref="E73 H73">
    <cfRule type="expression" dxfId="1362" priority="1409">
      <formula>AND(ISLOGICAL(#REF!),#REF!=FALSE)</formula>
    </cfRule>
  </conditionalFormatting>
  <conditionalFormatting sqref="E73 H73">
    <cfRule type="expression" dxfId="1361" priority="1408">
      <formula>AND(ISLOGICAL(#REF!),#REF!=FALSE)</formula>
    </cfRule>
  </conditionalFormatting>
  <conditionalFormatting sqref="E73 H73">
    <cfRule type="expression" dxfId="1360" priority="1407">
      <formula>AND(ISLOGICAL(#REF!),#REF!=FALSE)</formula>
    </cfRule>
  </conditionalFormatting>
  <conditionalFormatting sqref="E73 H73">
    <cfRule type="expression" dxfId="1359" priority="1406">
      <formula>AND(ISLOGICAL(#REF!),#REF!=FALSE)</formula>
    </cfRule>
  </conditionalFormatting>
  <conditionalFormatting sqref="H73 E73">
    <cfRule type="expression" dxfId="1358" priority="1405">
      <formula>AND(ISLOGICAL(#REF!),#REF!=FALSE)</formula>
    </cfRule>
  </conditionalFormatting>
  <conditionalFormatting sqref="E73 H73">
    <cfRule type="expression" dxfId="1357" priority="1404">
      <formula>AND(ISLOGICAL(#REF!),#REF!=FALSE)</formula>
    </cfRule>
  </conditionalFormatting>
  <conditionalFormatting sqref="E73 H73">
    <cfRule type="expression" dxfId="1356" priority="1403">
      <formula>AND(ISLOGICAL(#REF!),#REF!=FALSE)</formula>
    </cfRule>
  </conditionalFormatting>
  <conditionalFormatting sqref="E73 H73">
    <cfRule type="expression" dxfId="1355" priority="1402">
      <formula>AND(ISLOGICAL(#REF!),#REF!=FALSE)</formula>
    </cfRule>
  </conditionalFormatting>
  <conditionalFormatting sqref="E73 H73">
    <cfRule type="expression" dxfId="1354" priority="1401">
      <formula>AND(ISLOGICAL(#REF!),#REF!=FALSE)</formula>
    </cfRule>
  </conditionalFormatting>
  <conditionalFormatting sqref="E73 H73">
    <cfRule type="expression" dxfId="1353" priority="1400">
      <formula>AND(ISLOGICAL(#REF!),#REF!=FALSE)</formula>
    </cfRule>
  </conditionalFormatting>
  <conditionalFormatting sqref="E73 H73">
    <cfRule type="expression" dxfId="1352" priority="1399">
      <formula>AND(ISLOGICAL(#REF!),#REF!=FALSE)</formula>
    </cfRule>
  </conditionalFormatting>
  <conditionalFormatting sqref="E73 H73">
    <cfRule type="expression" dxfId="1351" priority="1398">
      <formula>AND(ISLOGICAL(#REF!),#REF!=FALSE)</formula>
    </cfRule>
  </conditionalFormatting>
  <conditionalFormatting sqref="E73 H73">
    <cfRule type="expression" dxfId="1350" priority="1397">
      <formula>AND(ISLOGICAL(#REF!),#REF!=FALSE)</formula>
    </cfRule>
  </conditionalFormatting>
  <conditionalFormatting sqref="E73">
    <cfRule type="expression" dxfId="1349" priority="1396">
      <formula>AND(ISLOGICAL(#REF!),#REF!=FALSE)</formula>
    </cfRule>
  </conditionalFormatting>
  <conditionalFormatting sqref="E73">
    <cfRule type="expression" dxfId="1348" priority="1395">
      <formula>AND(ISLOGICAL(#REF!),#REF!=FALSE)</formula>
    </cfRule>
  </conditionalFormatting>
  <conditionalFormatting sqref="E73 H73">
    <cfRule type="expression" dxfId="1347" priority="1380">
      <formula>AND(ISLOGICAL(#REF!),#REF!=FALSE)</formula>
    </cfRule>
  </conditionalFormatting>
  <conditionalFormatting sqref="H73">
    <cfRule type="expression" dxfId="1346" priority="1379">
      <formula>AND(ISLOGICAL(#REF!),#REF!=FALSE)</formula>
    </cfRule>
  </conditionalFormatting>
  <conditionalFormatting sqref="E73 H73">
    <cfRule type="expression" dxfId="1345" priority="1378">
      <formula>AND(ISLOGICAL(#REF!),#REF!=FALSE)</formula>
    </cfRule>
  </conditionalFormatting>
  <conditionalFormatting sqref="E73 H73">
    <cfRule type="expression" dxfId="1344" priority="1377">
      <formula>AND(ISLOGICAL(#REF!),#REF!=FALSE)</formula>
    </cfRule>
  </conditionalFormatting>
  <conditionalFormatting sqref="E73 H73">
    <cfRule type="expression" dxfId="1343" priority="1376">
      <formula>AND(ISLOGICAL(#REF!),#REF!=FALSE)</formula>
    </cfRule>
  </conditionalFormatting>
  <conditionalFormatting sqref="E73 H73">
    <cfRule type="expression" dxfId="1342" priority="1375">
      <formula>AND(ISLOGICAL(#REF!),#REF!=FALSE)</formula>
    </cfRule>
  </conditionalFormatting>
  <conditionalFormatting sqref="E73 H73">
    <cfRule type="expression" dxfId="1341" priority="1374">
      <formula>AND(ISLOGICAL(#REF!),#REF!=FALSE)</formula>
    </cfRule>
  </conditionalFormatting>
  <conditionalFormatting sqref="E73 H73">
    <cfRule type="expression" dxfId="1340" priority="1373">
      <formula>AND(ISLOGICAL(#REF!),#REF!=FALSE)</formula>
    </cfRule>
  </conditionalFormatting>
  <conditionalFormatting sqref="H73">
    <cfRule type="expression" dxfId="1339" priority="1372">
      <formula>AND(ISLOGICAL(#REF!),#REF!=FALSE)</formula>
    </cfRule>
  </conditionalFormatting>
  <conditionalFormatting sqref="E73 H73">
    <cfRule type="expression" dxfId="1338" priority="1371">
      <formula>AND(ISLOGICAL(#REF!),#REF!=FALSE)</formula>
    </cfRule>
  </conditionalFormatting>
  <conditionalFormatting sqref="E73 H73">
    <cfRule type="expression" dxfId="1337" priority="1370">
      <formula>AND(ISLOGICAL(#REF!),#REF!=FALSE)</formula>
    </cfRule>
  </conditionalFormatting>
  <conditionalFormatting sqref="E73 H73">
    <cfRule type="expression" dxfId="1336" priority="1369">
      <formula>AND(ISLOGICAL(#REF!),#REF!=FALSE)</formula>
    </cfRule>
  </conditionalFormatting>
  <conditionalFormatting sqref="E73 H73">
    <cfRule type="expression" dxfId="1335" priority="1368">
      <formula>AND(ISLOGICAL(#REF!),#REF!=FALSE)</formula>
    </cfRule>
  </conditionalFormatting>
  <conditionalFormatting sqref="E73 H73">
    <cfRule type="expression" dxfId="1334" priority="1367">
      <formula>AND(ISLOGICAL(#REF!),#REF!=FALSE)</formula>
    </cfRule>
  </conditionalFormatting>
  <conditionalFormatting sqref="H73">
    <cfRule type="expression" dxfId="1333" priority="1366">
      <formula>AND(ISLOGICAL(#REF!),#REF!=FALSE)</formula>
    </cfRule>
  </conditionalFormatting>
  <conditionalFormatting sqref="H73">
    <cfRule type="expression" dxfId="1332" priority="1365">
      <formula>AND(ISLOGICAL(#REF!),#REF!=FALSE)</formula>
    </cfRule>
  </conditionalFormatting>
  <conditionalFormatting sqref="E73 H73">
    <cfRule type="expression" dxfId="1331" priority="1364">
      <formula>AND(ISLOGICAL(#REF!),#REF!=FALSE)</formula>
    </cfRule>
  </conditionalFormatting>
  <conditionalFormatting sqref="E73 H73">
    <cfRule type="expression" dxfId="1330" priority="1363">
      <formula>AND(ISLOGICAL(#REF!),#REF!=FALSE)</formula>
    </cfRule>
  </conditionalFormatting>
  <conditionalFormatting sqref="E73 H73">
    <cfRule type="expression" dxfId="1329" priority="1362">
      <formula>AND(ISLOGICAL(#REF!),#REF!=FALSE)</formula>
    </cfRule>
  </conditionalFormatting>
  <conditionalFormatting sqref="E73 H73">
    <cfRule type="expression" dxfId="1328" priority="1361">
      <formula>AND(ISLOGICAL(#REF!),#REF!=FALSE)</formula>
    </cfRule>
  </conditionalFormatting>
  <conditionalFormatting sqref="E73 H73">
    <cfRule type="expression" dxfId="1327" priority="1360">
      <formula>AND(ISLOGICAL(#REF!),#REF!=FALSE)</formula>
    </cfRule>
  </conditionalFormatting>
  <conditionalFormatting sqref="E73 H73">
    <cfRule type="expression" dxfId="1326" priority="1359">
      <formula>AND(ISLOGICAL(#REF!),#REF!=FALSE)</formula>
    </cfRule>
  </conditionalFormatting>
  <conditionalFormatting sqref="E73 H73">
    <cfRule type="expression" dxfId="1325" priority="1358">
      <formula>AND(ISLOGICAL(#REF!),#REF!=FALSE)</formula>
    </cfRule>
  </conditionalFormatting>
  <conditionalFormatting sqref="E73 H73">
    <cfRule type="expression" dxfId="1324" priority="1357">
      <formula>AND(ISLOGICAL(#REF!),#REF!=FALSE)</formula>
    </cfRule>
  </conditionalFormatting>
  <conditionalFormatting sqref="E73 H73">
    <cfRule type="expression" dxfId="1323" priority="1356">
      <formula>AND(ISLOGICAL(#REF!),#REF!=FALSE)</formula>
    </cfRule>
  </conditionalFormatting>
  <conditionalFormatting sqref="H73 E73">
    <cfRule type="expression" dxfId="1322" priority="1355">
      <formula>AND(ISLOGICAL(#REF!),#REF!=FALSE)</formula>
    </cfRule>
  </conditionalFormatting>
  <conditionalFormatting sqref="E73 H73">
    <cfRule type="expression" dxfId="1321" priority="1354">
      <formula>AND(ISLOGICAL(#REF!),#REF!=FALSE)</formula>
    </cfRule>
  </conditionalFormatting>
  <conditionalFormatting sqref="E73 H73">
    <cfRule type="expression" dxfId="1320" priority="1353">
      <formula>AND(ISLOGICAL(#REF!),#REF!=FALSE)</formula>
    </cfRule>
  </conditionalFormatting>
  <conditionalFormatting sqref="E73 H73">
    <cfRule type="expression" dxfId="1319" priority="1352">
      <formula>AND(ISLOGICAL(#REF!),#REF!=FALSE)</formula>
    </cfRule>
  </conditionalFormatting>
  <conditionalFormatting sqref="E73 H73">
    <cfRule type="expression" dxfId="1318" priority="1351">
      <formula>AND(ISLOGICAL(#REF!),#REF!=FALSE)</formula>
    </cfRule>
  </conditionalFormatting>
  <conditionalFormatting sqref="E73 H73">
    <cfRule type="expression" dxfId="1317" priority="1350">
      <formula>AND(ISLOGICAL(#REF!),#REF!=FALSE)</formula>
    </cfRule>
  </conditionalFormatting>
  <conditionalFormatting sqref="E73 H73">
    <cfRule type="expression" dxfId="1316" priority="1349">
      <formula>AND(ISLOGICAL(#REF!),#REF!=FALSE)</formula>
    </cfRule>
  </conditionalFormatting>
  <conditionalFormatting sqref="E73 H73">
    <cfRule type="expression" dxfId="1315" priority="1348">
      <formula>AND(ISLOGICAL(#REF!),#REF!=FALSE)</formula>
    </cfRule>
  </conditionalFormatting>
  <conditionalFormatting sqref="E73 H73">
    <cfRule type="expression" dxfId="1314" priority="1347">
      <formula>AND(ISLOGICAL(#REF!),#REF!=FALSE)</formula>
    </cfRule>
  </conditionalFormatting>
  <conditionalFormatting sqref="E73">
    <cfRule type="expression" dxfId="1313" priority="1346">
      <formula>AND(ISLOGICAL(#REF!),#REF!=FALSE)</formula>
    </cfRule>
  </conditionalFormatting>
  <conditionalFormatting sqref="E73">
    <cfRule type="expression" dxfId="1312" priority="1345">
      <formula>AND(ISLOGICAL(#REF!),#REF!=FALSE)</formula>
    </cfRule>
  </conditionalFormatting>
  <conditionalFormatting sqref="E73 H73">
    <cfRule type="expression" dxfId="1311" priority="1344">
      <formula>AND(ISLOGICAL(#REF!),#REF!=FALSE)</formula>
    </cfRule>
  </conditionalFormatting>
  <conditionalFormatting sqref="H73">
    <cfRule type="expression" dxfId="1310" priority="1343">
      <formula>AND(ISLOGICAL(#REF!),#REF!=FALSE)</formula>
    </cfRule>
  </conditionalFormatting>
  <conditionalFormatting sqref="E73 H73">
    <cfRule type="expression" dxfId="1309" priority="1342">
      <formula>AND(ISLOGICAL(#REF!),#REF!=FALSE)</formula>
    </cfRule>
  </conditionalFormatting>
  <conditionalFormatting sqref="E73 H73">
    <cfRule type="expression" dxfId="1308" priority="1341">
      <formula>AND(ISLOGICAL(#REF!),#REF!=FALSE)</formula>
    </cfRule>
  </conditionalFormatting>
  <conditionalFormatting sqref="E73 H73">
    <cfRule type="expression" dxfId="1307" priority="1340">
      <formula>AND(ISLOGICAL(#REF!),#REF!=FALSE)</formula>
    </cfRule>
  </conditionalFormatting>
  <conditionalFormatting sqref="E73 H73">
    <cfRule type="expression" dxfId="1306" priority="1339">
      <formula>AND(ISLOGICAL(#REF!),#REF!=FALSE)</formula>
    </cfRule>
  </conditionalFormatting>
  <conditionalFormatting sqref="E73 H73">
    <cfRule type="expression" dxfId="1305" priority="1338">
      <formula>AND(ISLOGICAL(#REF!),#REF!=FALSE)</formula>
    </cfRule>
  </conditionalFormatting>
  <conditionalFormatting sqref="E73 H73">
    <cfRule type="expression" dxfId="1304" priority="1337">
      <formula>AND(ISLOGICAL(#REF!),#REF!=FALSE)</formula>
    </cfRule>
  </conditionalFormatting>
  <conditionalFormatting sqref="H73">
    <cfRule type="expression" dxfId="1303" priority="1336">
      <formula>AND(ISLOGICAL(#REF!),#REF!=FALSE)</formula>
    </cfRule>
  </conditionalFormatting>
  <conditionalFormatting sqref="E73 H73">
    <cfRule type="expression" dxfId="1302" priority="1335">
      <formula>AND(ISLOGICAL(#REF!),#REF!=FALSE)</formula>
    </cfRule>
  </conditionalFormatting>
  <conditionalFormatting sqref="E73 H73">
    <cfRule type="expression" dxfId="1301" priority="1334">
      <formula>AND(ISLOGICAL(#REF!),#REF!=FALSE)</formula>
    </cfRule>
  </conditionalFormatting>
  <conditionalFormatting sqref="E73 H73">
    <cfRule type="expression" dxfId="1300" priority="1333">
      <formula>AND(ISLOGICAL(#REF!),#REF!=FALSE)</formula>
    </cfRule>
  </conditionalFormatting>
  <conditionalFormatting sqref="E73 H73">
    <cfRule type="expression" dxfId="1299" priority="1332">
      <formula>AND(ISLOGICAL(#REF!),#REF!=FALSE)</formula>
    </cfRule>
  </conditionalFormatting>
  <conditionalFormatting sqref="E73 H73">
    <cfRule type="expression" dxfId="1298" priority="1331">
      <formula>AND(ISLOGICAL(#REF!),#REF!=FALSE)</formula>
    </cfRule>
  </conditionalFormatting>
  <conditionalFormatting sqref="E73 H73">
    <cfRule type="expression" dxfId="1297" priority="1330">
      <formula>AND(ISLOGICAL(#REF!),#REF!=FALSE)</formula>
    </cfRule>
  </conditionalFormatting>
  <conditionalFormatting sqref="H73">
    <cfRule type="expression" dxfId="1296" priority="1329">
      <formula>AND(ISLOGICAL(#REF!),#REF!=FALSE)</formula>
    </cfRule>
  </conditionalFormatting>
  <conditionalFormatting sqref="E73 H73">
    <cfRule type="expression" dxfId="1295" priority="1328">
      <formula>AND(ISLOGICAL(#REF!),#REF!=FALSE)</formula>
    </cfRule>
  </conditionalFormatting>
  <conditionalFormatting sqref="E73 H73">
    <cfRule type="expression" dxfId="1294" priority="1327">
      <formula>AND(ISLOGICAL(#REF!),#REF!=FALSE)</formula>
    </cfRule>
  </conditionalFormatting>
  <conditionalFormatting sqref="E73 H73">
    <cfRule type="expression" dxfId="1293" priority="1326">
      <formula>AND(ISLOGICAL(#REF!),#REF!=FALSE)</formula>
    </cfRule>
  </conditionalFormatting>
  <conditionalFormatting sqref="E73 H73">
    <cfRule type="expression" dxfId="1292" priority="1325">
      <formula>AND(ISLOGICAL(#REF!),#REF!=FALSE)</formula>
    </cfRule>
  </conditionalFormatting>
  <conditionalFormatting sqref="E73 H73">
    <cfRule type="expression" dxfId="1291" priority="1324">
      <formula>AND(ISLOGICAL(#REF!),#REF!=FALSE)</formula>
    </cfRule>
  </conditionalFormatting>
  <conditionalFormatting sqref="E73 H73">
    <cfRule type="expression" dxfId="1290" priority="1323">
      <formula>AND(ISLOGICAL(#REF!),#REF!=FALSE)</formula>
    </cfRule>
  </conditionalFormatting>
  <conditionalFormatting sqref="H73">
    <cfRule type="expression" dxfId="1289" priority="1322">
      <formula>AND(ISLOGICAL(#REF!),#REF!=FALSE)</formula>
    </cfRule>
  </conditionalFormatting>
  <conditionalFormatting sqref="E73 H73">
    <cfRule type="expression" dxfId="1288" priority="1321">
      <formula>AND(ISLOGICAL(#REF!),#REF!=FALSE)</formula>
    </cfRule>
  </conditionalFormatting>
  <conditionalFormatting sqref="E73 H73">
    <cfRule type="expression" dxfId="1287" priority="1320">
      <formula>AND(ISLOGICAL(#REF!),#REF!=FALSE)</formula>
    </cfRule>
  </conditionalFormatting>
  <conditionalFormatting sqref="E73 H73">
    <cfRule type="expression" dxfId="1286" priority="1319">
      <formula>AND(ISLOGICAL(#REF!),#REF!=FALSE)</formula>
    </cfRule>
  </conditionalFormatting>
  <conditionalFormatting sqref="E73 H73">
    <cfRule type="expression" dxfId="1285" priority="1318">
      <formula>AND(ISLOGICAL(#REF!),#REF!=FALSE)</formula>
    </cfRule>
  </conditionalFormatting>
  <conditionalFormatting sqref="E73 H73">
    <cfRule type="expression" dxfId="1284" priority="1317">
      <formula>AND(ISLOGICAL(#REF!),#REF!=FALSE)</formula>
    </cfRule>
  </conditionalFormatting>
  <conditionalFormatting sqref="H73">
    <cfRule type="expression" dxfId="1283" priority="1316">
      <formula>AND(ISLOGICAL(#REF!),#REF!=FALSE)</formula>
    </cfRule>
  </conditionalFormatting>
  <conditionalFormatting sqref="H73">
    <cfRule type="expression" dxfId="1282" priority="1315">
      <formula>AND(ISLOGICAL(#REF!),#REF!=FALSE)</formula>
    </cfRule>
  </conditionalFormatting>
  <conditionalFormatting sqref="E73 H73">
    <cfRule type="expression" dxfId="1281" priority="1311">
      <formula>AND(ISLOGICAL(#REF!),#REF!=FALSE)</formula>
    </cfRule>
  </conditionalFormatting>
  <conditionalFormatting sqref="E73 H73">
    <cfRule type="expression" dxfId="1280" priority="1310">
      <formula>AND(ISLOGICAL(#REF!),#REF!=FALSE)</formula>
    </cfRule>
  </conditionalFormatting>
  <conditionalFormatting sqref="E73 H73">
    <cfRule type="expression" dxfId="1279" priority="1309">
      <formula>AND(ISLOGICAL(#REF!),#REF!=FALSE)</formula>
    </cfRule>
  </conditionalFormatting>
  <conditionalFormatting sqref="E73 H73">
    <cfRule type="expression" dxfId="1278" priority="1308">
      <formula>AND(ISLOGICAL(#REF!),#REF!=FALSE)</formula>
    </cfRule>
  </conditionalFormatting>
  <conditionalFormatting sqref="E73 H73">
    <cfRule type="expression" dxfId="1277" priority="1307">
      <formula>AND(ISLOGICAL(#REF!),#REF!=FALSE)</formula>
    </cfRule>
  </conditionalFormatting>
  <conditionalFormatting sqref="E73 H73">
    <cfRule type="expression" dxfId="1276" priority="1306">
      <formula>AND(ISLOGICAL(#REF!),#REF!=FALSE)</formula>
    </cfRule>
  </conditionalFormatting>
  <conditionalFormatting sqref="E73 H73">
    <cfRule type="expression" dxfId="1275" priority="1305">
      <formula>AND(ISLOGICAL(#REF!),#REF!=FALSE)</formula>
    </cfRule>
  </conditionalFormatting>
  <conditionalFormatting sqref="E73 H73">
    <cfRule type="expression" dxfId="1274" priority="1304">
      <formula>AND(ISLOGICAL(#REF!),#REF!=FALSE)</formula>
    </cfRule>
  </conditionalFormatting>
  <conditionalFormatting sqref="E73 H73">
    <cfRule type="expression" dxfId="1273" priority="1303">
      <formula>AND(ISLOGICAL(#REF!),#REF!=FALSE)</formula>
    </cfRule>
  </conditionalFormatting>
  <conditionalFormatting sqref="H73 E73">
    <cfRule type="expression" dxfId="1272" priority="1302">
      <formula>AND(ISLOGICAL(#REF!),#REF!=FALSE)</formula>
    </cfRule>
  </conditionalFormatting>
  <conditionalFormatting sqref="E73 H73">
    <cfRule type="expression" dxfId="1271" priority="1301">
      <formula>AND(ISLOGICAL(#REF!),#REF!=FALSE)</formula>
    </cfRule>
  </conditionalFormatting>
  <conditionalFormatting sqref="E73 H73">
    <cfRule type="expression" dxfId="1270" priority="1300">
      <formula>AND(ISLOGICAL(#REF!),#REF!=FALSE)</formula>
    </cfRule>
  </conditionalFormatting>
  <conditionalFormatting sqref="E73 H73">
    <cfRule type="expression" dxfId="1269" priority="1299">
      <formula>AND(ISLOGICAL(#REF!),#REF!=FALSE)</formula>
    </cfRule>
  </conditionalFormatting>
  <conditionalFormatting sqref="E73 H73">
    <cfRule type="expression" dxfId="1268" priority="1298">
      <formula>AND(ISLOGICAL(#REF!),#REF!=FALSE)</formula>
    </cfRule>
  </conditionalFormatting>
  <conditionalFormatting sqref="E73 H73">
    <cfRule type="expression" dxfId="1267" priority="1297">
      <formula>AND(ISLOGICAL(#REF!),#REF!=FALSE)</formula>
    </cfRule>
  </conditionalFormatting>
  <conditionalFormatting sqref="E73 H73">
    <cfRule type="expression" dxfId="1266" priority="1296">
      <formula>AND(ISLOGICAL(#REF!),#REF!=FALSE)</formula>
    </cfRule>
  </conditionalFormatting>
  <conditionalFormatting sqref="E73 H73">
    <cfRule type="expression" dxfId="1265" priority="1295">
      <formula>AND(ISLOGICAL(#REF!),#REF!=FALSE)</formula>
    </cfRule>
  </conditionalFormatting>
  <conditionalFormatting sqref="E73 H73">
    <cfRule type="expression" dxfId="1264" priority="1294">
      <formula>AND(ISLOGICAL(#REF!),#REF!=FALSE)</formula>
    </cfRule>
  </conditionalFormatting>
  <conditionalFormatting sqref="E73">
    <cfRule type="expression" dxfId="1263" priority="1293">
      <formula>AND(ISLOGICAL(#REF!),#REF!=FALSE)</formula>
    </cfRule>
  </conditionalFormatting>
  <conditionalFormatting sqref="E73">
    <cfRule type="expression" dxfId="1262" priority="1292">
      <formula>AND(ISLOGICAL(#REF!),#REF!=FALSE)</formula>
    </cfRule>
  </conditionalFormatting>
  <conditionalFormatting sqref="E73 H73">
    <cfRule type="expression" dxfId="1261" priority="1291">
      <formula>AND(ISLOGICAL(#REF!),#REF!=FALSE)</formula>
    </cfRule>
  </conditionalFormatting>
  <conditionalFormatting sqref="H73">
    <cfRule type="expression" dxfId="1260" priority="1290">
      <formula>AND(ISLOGICAL(#REF!),#REF!=FALSE)</formula>
    </cfRule>
  </conditionalFormatting>
  <conditionalFormatting sqref="E73 H73">
    <cfRule type="expression" dxfId="1259" priority="1289">
      <formula>AND(ISLOGICAL(#REF!),#REF!=FALSE)</formula>
    </cfRule>
  </conditionalFormatting>
  <conditionalFormatting sqref="E73 H73">
    <cfRule type="expression" dxfId="1258" priority="1288">
      <formula>AND(ISLOGICAL(#REF!),#REF!=FALSE)</formula>
    </cfRule>
  </conditionalFormatting>
  <conditionalFormatting sqref="E73 H73">
    <cfRule type="expression" dxfId="1257" priority="1287">
      <formula>AND(ISLOGICAL(#REF!),#REF!=FALSE)</formula>
    </cfRule>
  </conditionalFormatting>
  <conditionalFormatting sqref="E73 H73">
    <cfRule type="expression" dxfId="1256" priority="1286">
      <formula>AND(ISLOGICAL(#REF!),#REF!=FALSE)</formula>
    </cfRule>
  </conditionalFormatting>
  <conditionalFormatting sqref="E73 H73">
    <cfRule type="expression" dxfId="1255" priority="1285">
      <formula>AND(ISLOGICAL(#REF!),#REF!=FALSE)</formula>
    </cfRule>
  </conditionalFormatting>
  <conditionalFormatting sqref="E73 H73">
    <cfRule type="expression" dxfId="1254" priority="1284">
      <formula>AND(ISLOGICAL(#REF!),#REF!=FALSE)</formula>
    </cfRule>
  </conditionalFormatting>
  <conditionalFormatting sqref="H73">
    <cfRule type="expression" dxfId="1253" priority="1283">
      <formula>AND(ISLOGICAL(#REF!),#REF!=FALSE)</formula>
    </cfRule>
  </conditionalFormatting>
  <conditionalFormatting sqref="E73 H73">
    <cfRule type="expression" dxfId="1252" priority="1282">
      <formula>AND(ISLOGICAL(#REF!),#REF!=FALSE)</formula>
    </cfRule>
  </conditionalFormatting>
  <conditionalFormatting sqref="E73 H73">
    <cfRule type="expression" dxfId="1251" priority="1281">
      <formula>AND(ISLOGICAL(#REF!),#REF!=FALSE)</formula>
    </cfRule>
  </conditionalFormatting>
  <conditionalFormatting sqref="E73 H73">
    <cfRule type="expression" dxfId="1250" priority="1280">
      <formula>AND(ISLOGICAL(#REF!),#REF!=FALSE)</formula>
    </cfRule>
  </conditionalFormatting>
  <conditionalFormatting sqref="E73 H73">
    <cfRule type="expression" dxfId="1249" priority="1279">
      <formula>AND(ISLOGICAL(#REF!),#REF!=FALSE)</formula>
    </cfRule>
  </conditionalFormatting>
  <conditionalFormatting sqref="E73 H73">
    <cfRule type="expression" dxfId="1248" priority="1278">
      <formula>AND(ISLOGICAL(#REF!),#REF!=FALSE)</formula>
    </cfRule>
  </conditionalFormatting>
  <conditionalFormatting sqref="E73 H73">
    <cfRule type="expression" dxfId="1247" priority="1277">
      <formula>AND(ISLOGICAL(#REF!),#REF!=FALSE)</formula>
    </cfRule>
  </conditionalFormatting>
  <conditionalFormatting sqref="H73">
    <cfRule type="expression" dxfId="1246" priority="1276">
      <formula>AND(ISLOGICAL(#REF!),#REF!=FALSE)</formula>
    </cfRule>
  </conditionalFormatting>
  <conditionalFormatting sqref="E73 H73">
    <cfRule type="expression" dxfId="1245" priority="1275">
      <formula>AND(ISLOGICAL(#REF!),#REF!=FALSE)</formula>
    </cfRule>
  </conditionalFormatting>
  <conditionalFormatting sqref="E73 H73">
    <cfRule type="expression" dxfId="1244" priority="1274">
      <formula>AND(ISLOGICAL(#REF!),#REF!=FALSE)</formula>
    </cfRule>
  </conditionalFormatting>
  <conditionalFormatting sqref="E73 H73">
    <cfRule type="expression" dxfId="1243" priority="1273">
      <formula>AND(ISLOGICAL(#REF!),#REF!=FALSE)</formula>
    </cfRule>
  </conditionalFormatting>
  <conditionalFormatting sqref="E73 H73">
    <cfRule type="expression" dxfId="1242" priority="1272">
      <formula>AND(ISLOGICAL(#REF!),#REF!=FALSE)</formula>
    </cfRule>
  </conditionalFormatting>
  <conditionalFormatting sqref="E73 H73">
    <cfRule type="expression" dxfId="1241" priority="1271">
      <formula>AND(ISLOGICAL(#REF!),#REF!=FALSE)</formula>
    </cfRule>
  </conditionalFormatting>
  <conditionalFormatting sqref="E73 H73">
    <cfRule type="expression" dxfId="1240" priority="1270">
      <formula>AND(ISLOGICAL(#REF!),#REF!=FALSE)</formula>
    </cfRule>
  </conditionalFormatting>
  <conditionalFormatting sqref="H73">
    <cfRule type="expression" dxfId="1239" priority="1269">
      <formula>AND(ISLOGICAL(#REF!),#REF!=FALSE)</formula>
    </cfRule>
  </conditionalFormatting>
  <conditionalFormatting sqref="E73 H73">
    <cfRule type="expression" dxfId="1238" priority="1268">
      <formula>AND(ISLOGICAL(#REF!),#REF!=FALSE)</formula>
    </cfRule>
  </conditionalFormatting>
  <conditionalFormatting sqref="E73 H73">
    <cfRule type="expression" dxfId="1237" priority="1267">
      <formula>AND(ISLOGICAL(#REF!),#REF!=FALSE)</formula>
    </cfRule>
  </conditionalFormatting>
  <conditionalFormatting sqref="E73 H73">
    <cfRule type="expression" dxfId="1236" priority="1266">
      <formula>AND(ISLOGICAL(#REF!),#REF!=FALSE)</formula>
    </cfRule>
  </conditionalFormatting>
  <conditionalFormatting sqref="E73 H73">
    <cfRule type="expression" dxfId="1235" priority="1265">
      <formula>AND(ISLOGICAL(#REF!),#REF!=FALSE)</formula>
    </cfRule>
  </conditionalFormatting>
  <conditionalFormatting sqref="E73 H73">
    <cfRule type="expression" dxfId="1234" priority="1264">
      <formula>AND(ISLOGICAL(#REF!),#REF!=FALSE)</formula>
    </cfRule>
  </conditionalFormatting>
  <conditionalFormatting sqref="H73">
    <cfRule type="expression" dxfId="1233" priority="1263">
      <formula>AND(ISLOGICAL(#REF!),#REF!=FALSE)</formula>
    </cfRule>
  </conditionalFormatting>
  <conditionalFormatting sqref="H73">
    <cfRule type="expression" dxfId="1232" priority="1262">
      <formula>AND(ISLOGICAL(#REF!),#REF!=FALSE)</formula>
    </cfRule>
  </conditionalFormatting>
  <conditionalFormatting sqref="E73 H73">
    <cfRule type="expression" dxfId="1231" priority="1261">
      <formula>AND(ISLOGICAL(#REF!),#REF!=FALSE)</formula>
    </cfRule>
  </conditionalFormatting>
  <conditionalFormatting sqref="E73 H73">
    <cfRule type="expression" dxfId="1230" priority="1260">
      <formula>AND(ISLOGICAL(#REF!),#REF!=FALSE)</formula>
    </cfRule>
  </conditionalFormatting>
  <conditionalFormatting sqref="E73 H73">
    <cfRule type="expression" dxfId="1229" priority="1259">
      <formula>AND(ISLOGICAL(#REF!),#REF!=FALSE)</formula>
    </cfRule>
  </conditionalFormatting>
  <conditionalFormatting sqref="E73 H73">
    <cfRule type="expression" dxfId="1228" priority="1258">
      <formula>AND(ISLOGICAL(#REF!),#REF!=FALSE)</formula>
    </cfRule>
  </conditionalFormatting>
  <conditionalFormatting sqref="E73 H73">
    <cfRule type="expression" dxfId="1227" priority="1257">
      <formula>AND(ISLOGICAL(#REF!),#REF!=FALSE)</formula>
    </cfRule>
  </conditionalFormatting>
  <conditionalFormatting sqref="E73 H73">
    <cfRule type="expression" dxfId="1226" priority="1256">
      <formula>AND(ISLOGICAL(#REF!),#REF!=FALSE)</formula>
    </cfRule>
  </conditionalFormatting>
  <conditionalFormatting sqref="E73 H73">
    <cfRule type="expression" dxfId="1225" priority="1255">
      <formula>AND(ISLOGICAL(#REF!),#REF!=FALSE)</formula>
    </cfRule>
  </conditionalFormatting>
  <conditionalFormatting sqref="E73 H73">
    <cfRule type="expression" dxfId="1224" priority="1254">
      <formula>AND(ISLOGICAL(#REF!),#REF!=FALSE)</formula>
    </cfRule>
  </conditionalFormatting>
  <conditionalFormatting sqref="E73 H73">
    <cfRule type="expression" dxfId="1223" priority="1253">
      <formula>AND(ISLOGICAL(#REF!),#REF!=FALSE)</formula>
    </cfRule>
  </conditionalFormatting>
  <conditionalFormatting sqref="H73 E73">
    <cfRule type="expression" dxfId="1222" priority="1252">
      <formula>AND(ISLOGICAL(#REF!),#REF!=FALSE)</formula>
    </cfRule>
  </conditionalFormatting>
  <conditionalFormatting sqref="E73 H73">
    <cfRule type="expression" dxfId="1221" priority="1251">
      <formula>AND(ISLOGICAL(#REF!),#REF!=FALSE)</formula>
    </cfRule>
  </conditionalFormatting>
  <conditionalFormatting sqref="E73 H73">
    <cfRule type="expression" dxfId="1220" priority="1250">
      <formula>AND(ISLOGICAL(#REF!),#REF!=FALSE)</formula>
    </cfRule>
  </conditionalFormatting>
  <conditionalFormatting sqref="E73 H73">
    <cfRule type="expression" dxfId="1219" priority="1249">
      <formula>AND(ISLOGICAL(#REF!),#REF!=FALSE)</formula>
    </cfRule>
  </conditionalFormatting>
  <conditionalFormatting sqref="E73 H73">
    <cfRule type="expression" dxfId="1218" priority="1248">
      <formula>AND(ISLOGICAL(#REF!),#REF!=FALSE)</formula>
    </cfRule>
  </conditionalFormatting>
  <conditionalFormatting sqref="E73 H73">
    <cfRule type="expression" dxfId="1217" priority="1247">
      <formula>AND(ISLOGICAL(#REF!),#REF!=FALSE)</formula>
    </cfRule>
  </conditionalFormatting>
  <conditionalFormatting sqref="E73 H73">
    <cfRule type="expression" dxfId="1216" priority="1246">
      <formula>AND(ISLOGICAL(#REF!),#REF!=FALSE)</formula>
    </cfRule>
  </conditionalFormatting>
  <conditionalFormatting sqref="E73 H73">
    <cfRule type="expression" dxfId="1215" priority="1245">
      <formula>AND(ISLOGICAL(#REF!),#REF!=FALSE)</formula>
    </cfRule>
  </conditionalFormatting>
  <conditionalFormatting sqref="E73 H73">
    <cfRule type="expression" dxfId="1214" priority="1244">
      <formula>AND(ISLOGICAL(#REF!),#REF!=FALSE)</formula>
    </cfRule>
  </conditionalFormatting>
  <conditionalFormatting sqref="E73">
    <cfRule type="expression" dxfId="1213" priority="1243">
      <formula>AND(ISLOGICAL(#REF!),#REF!=FALSE)</formula>
    </cfRule>
  </conditionalFormatting>
  <conditionalFormatting sqref="E73">
    <cfRule type="expression" dxfId="1212" priority="1242">
      <formula>AND(ISLOGICAL(#REF!),#REF!=FALSE)</formula>
    </cfRule>
  </conditionalFormatting>
  <conditionalFormatting sqref="E73 H73">
    <cfRule type="expression" dxfId="1211" priority="1241">
      <formula>AND(ISLOGICAL(#REF!),#REF!=FALSE)</formula>
    </cfRule>
  </conditionalFormatting>
  <conditionalFormatting sqref="H73">
    <cfRule type="expression" dxfId="1210" priority="1240">
      <formula>AND(ISLOGICAL(#REF!),#REF!=FALSE)</formula>
    </cfRule>
  </conditionalFormatting>
  <conditionalFormatting sqref="E73 H73">
    <cfRule type="expression" dxfId="1209" priority="1239">
      <formula>AND(ISLOGICAL(#REF!),#REF!=FALSE)</formula>
    </cfRule>
  </conditionalFormatting>
  <conditionalFormatting sqref="E73 H73">
    <cfRule type="expression" dxfId="1208" priority="1238">
      <formula>AND(ISLOGICAL(#REF!),#REF!=FALSE)</formula>
    </cfRule>
  </conditionalFormatting>
  <conditionalFormatting sqref="E73 H73">
    <cfRule type="expression" dxfId="1207" priority="1237">
      <formula>AND(ISLOGICAL(#REF!),#REF!=FALSE)</formula>
    </cfRule>
  </conditionalFormatting>
  <conditionalFormatting sqref="E73 H73">
    <cfRule type="expression" dxfId="1206" priority="1236">
      <formula>AND(ISLOGICAL(#REF!),#REF!=FALSE)</formula>
    </cfRule>
  </conditionalFormatting>
  <conditionalFormatting sqref="E73 H73">
    <cfRule type="expression" dxfId="1205" priority="1235">
      <formula>AND(ISLOGICAL(#REF!),#REF!=FALSE)</formula>
    </cfRule>
  </conditionalFormatting>
  <conditionalFormatting sqref="E73 H73">
    <cfRule type="expression" dxfId="1204" priority="1234">
      <formula>AND(ISLOGICAL(#REF!),#REF!=FALSE)</formula>
    </cfRule>
  </conditionalFormatting>
  <conditionalFormatting sqref="H73">
    <cfRule type="expression" dxfId="1203" priority="1233">
      <formula>AND(ISLOGICAL(#REF!),#REF!=FALSE)</formula>
    </cfRule>
  </conditionalFormatting>
  <conditionalFormatting sqref="E73 H73">
    <cfRule type="expression" dxfId="1202" priority="1232">
      <formula>AND(ISLOGICAL(#REF!),#REF!=FALSE)</formula>
    </cfRule>
  </conditionalFormatting>
  <conditionalFormatting sqref="E73 H73">
    <cfRule type="expression" dxfId="1201" priority="1231">
      <formula>AND(ISLOGICAL(#REF!),#REF!=FALSE)</formula>
    </cfRule>
  </conditionalFormatting>
  <conditionalFormatting sqref="E73 H73">
    <cfRule type="expression" dxfId="1200" priority="1230">
      <formula>AND(ISLOGICAL(#REF!),#REF!=FALSE)</formula>
    </cfRule>
  </conditionalFormatting>
  <conditionalFormatting sqref="E73 H73">
    <cfRule type="expression" dxfId="1199" priority="1229">
      <formula>AND(ISLOGICAL(#REF!),#REF!=FALSE)</formula>
    </cfRule>
  </conditionalFormatting>
  <conditionalFormatting sqref="E73 H73">
    <cfRule type="expression" dxfId="1198" priority="1228">
      <formula>AND(ISLOGICAL(#REF!),#REF!=FALSE)</formula>
    </cfRule>
  </conditionalFormatting>
  <conditionalFormatting sqref="E73 H73">
    <cfRule type="expression" dxfId="1197" priority="1227">
      <formula>AND(ISLOGICAL(#REF!),#REF!=FALSE)</formula>
    </cfRule>
  </conditionalFormatting>
  <conditionalFormatting sqref="H73">
    <cfRule type="expression" dxfId="1196" priority="1226">
      <formula>AND(ISLOGICAL(#REF!),#REF!=FALSE)</formula>
    </cfRule>
  </conditionalFormatting>
  <conditionalFormatting sqref="E73 H73">
    <cfRule type="expression" dxfId="1195" priority="1225">
      <formula>AND(ISLOGICAL(#REF!),#REF!=FALSE)</formula>
    </cfRule>
  </conditionalFormatting>
  <conditionalFormatting sqref="E73 H73">
    <cfRule type="expression" dxfId="1194" priority="1224">
      <formula>AND(ISLOGICAL(#REF!),#REF!=FALSE)</formula>
    </cfRule>
  </conditionalFormatting>
  <conditionalFormatting sqref="E73 H73">
    <cfRule type="expression" dxfId="1193" priority="1223">
      <formula>AND(ISLOGICAL(#REF!),#REF!=FALSE)</formula>
    </cfRule>
  </conditionalFormatting>
  <conditionalFormatting sqref="E73 H73">
    <cfRule type="expression" dxfId="1192" priority="1222">
      <formula>AND(ISLOGICAL(#REF!),#REF!=FALSE)</formula>
    </cfRule>
  </conditionalFormatting>
  <conditionalFormatting sqref="E73 H73">
    <cfRule type="expression" dxfId="1191" priority="1221">
      <formula>AND(ISLOGICAL(#REF!),#REF!=FALSE)</formula>
    </cfRule>
  </conditionalFormatting>
  <conditionalFormatting sqref="E73 H73">
    <cfRule type="expression" dxfId="1190" priority="1220">
      <formula>AND(ISLOGICAL(#REF!),#REF!=FALSE)</formula>
    </cfRule>
  </conditionalFormatting>
  <conditionalFormatting sqref="H73">
    <cfRule type="expression" dxfId="1189" priority="1219">
      <formula>AND(ISLOGICAL(#REF!),#REF!=FALSE)</formula>
    </cfRule>
  </conditionalFormatting>
  <conditionalFormatting sqref="E73 H73">
    <cfRule type="expression" dxfId="1188" priority="1218">
      <formula>AND(ISLOGICAL(#REF!),#REF!=FALSE)</formula>
    </cfRule>
  </conditionalFormatting>
  <conditionalFormatting sqref="E73 H73">
    <cfRule type="expression" dxfId="1187" priority="1217">
      <formula>AND(ISLOGICAL(#REF!),#REF!=FALSE)</formula>
    </cfRule>
  </conditionalFormatting>
  <conditionalFormatting sqref="E73 H73">
    <cfRule type="expression" dxfId="1186" priority="1216">
      <formula>AND(ISLOGICAL(#REF!),#REF!=FALSE)</formula>
    </cfRule>
  </conditionalFormatting>
  <conditionalFormatting sqref="E73 H73">
    <cfRule type="expression" dxfId="1185" priority="1215">
      <formula>AND(ISLOGICAL(#REF!),#REF!=FALSE)</formula>
    </cfRule>
  </conditionalFormatting>
  <conditionalFormatting sqref="E73 H73">
    <cfRule type="expression" dxfId="1184" priority="1214">
      <formula>AND(ISLOGICAL(#REF!),#REF!=FALSE)</formula>
    </cfRule>
  </conditionalFormatting>
  <conditionalFormatting sqref="H73">
    <cfRule type="expression" dxfId="1183" priority="1213">
      <formula>AND(ISLOGICAL(#REF!),#REF!=FALSE)</formula>
    </cfRule>
  </conditionalFormatting>
  <conditionalFormatting sqref="H73">
    <cfRule type="expression" dxfId="1182" priority="1212">
      <formula>AND(ISLOGICAL(#REF!),#REF!=FALSE)</formula>
    </cfRule>
  </conditionalFormatting>
  <conditionalFormatting sqref="E62 H62">
    <cfRule type="expression" dxfId="1181" priority="1135">
      <formula>AND(ISLOGICAL(#REF!),#REF!=FALSE)</formula>
    </cfRule>
  </conditionalFormatting>
  <conditionalFormatting sqref="E62 H62">
    <cfRule type="expression" dxfId="1180" priority="1134">
      <formula>AND(ISLOGICAL(#REF!),#REF!=FALSE)</formula>
    </cfRule>
  </conditionalFormatting>
  <conditionalFormatting sqref="E62 H62">
    <cfRule type="expression" dxfId="1179" priority="1133">
      <formula>AND(ISLOGICAL(#REF!),#REF!=FALSE)</formula>
    </cfRule>
  </conditionalFormatting>
  <conditionalFormatting sqref="E63 H63">
    <cfRule type="expression" dxfId="1178" priority="1132">
      <formula>AND(ISLOGICAL(#REF!),#REF!=FALSE)</formula>
    </cfRule>
  </conditionalFormatting>
  <conditionalFormatting sqref="H63">
    <cfRule type="expression" dxfId="1177" priority="1131">
      <formula>AND(ISLOGICAL(#REF!),#REF!=FALSE)</formula>
    </cfRule>
  </conditionalFormatting>
  <conditionalFormatting sqref="E63 H63">
    <cfRule type="expression" dxfId="1176" priority="1130">
      <formula>AND(ISLOGICAL(#REF!),#REF!=FALSE)</formula>
    </cfRule>
  </conditionalFormatting>
  <conditionalFormatting sqref="H63 E63">
    <cfRule type="expression" dxfId="1175" priority="1129">
      <formula>AND(ISLOGICAL(#REF!),#REF!=FALSE)</formula>
    </cfRule>
  </conditionalFormatting>
  <conditionalFormatting sqref="H68 E68">
    <cfRule type="expression" dxfId="1174" priority="1185">
      <formula>AND(ISLOGICAL(#REF!),#REF!=FALSE)</formula>
    </cfRule>
  </conditionalFormatting>
  <conditionalFormatting sqref="H68">
    <cfRule type="expression" dxfId="1173" priority="1184">
      <formula>AND(ISLOGICAL(#REF!),#REF!=FALSE)</formula>
    </cfRule>
  </conditionalFormatting>
  <conditionalFormatting sqref="H68 E68">
    <cfRule type="expression" dxfId="1172" priority="1183">
      <formula>AND(ISLOGICAL(#REF!),#REF!=FALSE)</formula>
    </cfRule>
  </conditionalFormatting>
  <conditionalFormatting sqref="E68 H68">
    <cfRule type="expression" dxfId="1171" priority="1182">
      <formula>AND(ISLOGICAL(#REF!),#REF!=FALSE)</formula>
    </cfRule>
  </conditionalFormatting>
  <conditionalFormatting sqref="H68 E68">
    <cfRule type="expression" dxfId="1170" priority="1181">
      <formula>AND(ISLOGICAL(#REF!),#REF!=FALSE)</formula>
    </cfRule>
  </conditionalFormatting>
  <conditionalFormatting sqref="H68 E68">
    <cfRule type="expression" dxfId="1169" priority="1180">
      <formula>AND(ISLOGICAL(#REF!),#REF!=FALSE)</formula>
    </cfRule>
  </conditionalFormatting>
  <conditionalFormatting sqref="H68 E68">
    <cfRule type="expression" dxfId="1168" priority="1179">
      <formula>AND(ISLOGICAL(#REF!),#REF!=FALSE)</formula>
    </cfRule>
  </conditionalFormatting>
  <conditionalFormatting sqref="E69 H69">
    <cfRule type="expression" dxfId="1167" priority="1178">
      <formula>AND(ISLOGICAL(#REF!),#REF!=FALSE)</formula>
    </cfRule>
  </conditionalFormatting>
  <conditionalFormatting sqref="E69 H69">
    <cfRule type="expression" dxfId="1166" priority="1177">
      <formula>AND(ISLOGICAL(#REF!),#REF!=FALSE)</formula>
    </cfRule>
  </conditionalFormatting>
  <conditionalFormatting sqref="E69 H69">
    <cfRule type="expression" dxfId="1165" priority="1176">
      <formula>AND(ISLOGICAL(#REF!),#REF!=FALSE)</formula>
    </cfRule>
  </conditionalFormatting>
  <conditionalFormatting sqref="E69 H69">
    <cfRule type="expression" dxfId="1164" priority="1175">
      <formula>AND(ISLOGICAL(#REF!),#REF!=FALSE)</formula>
    </cfRule>
  </conditionalFormatting>
  <conditionalFormatting sqref="E69 H69">
    <cfRule type="expression" dxfId="1163" priority="1174">
      <formula>AND(ISLOGICAL(#REF!),#REF!=FALSE)</formula>
    </cfRule>
  </conditionalFormatting>
  <conditionalFormatting sqref="E69 H69">
    <cfRule type="expression" dxfId="1162" priority="1173">
      <formula>AND(ISLOGICAL(#REF!),#REF!=FALSE)</formula>
    </cfRule>
  </conditionalFormatting>
  <conditionalFormatting sqref="E69 H69">
    <cfRule type="expression" dxfId="1161" priority="1172">
      <formula>AND(ISLOGICAL(#REF!),#REF!=FALSE)</formula>
    </cfRule>
  </conditionalFormatting>
  <conditionalFormatting sqref="E69 H69">
    <cfRule type="expression" dxfId="1160" priority="1171">
      <formula>AND(ISLOGICAL(#REF!),#REF!=FALSE)</formula>
    </cfRule>
  </conditionalFormatting>
  <conditionalFormatting sqref="E69 H69">
    <cfRule type="expression" dxfId="1159" priority="1170">
      <formula>AND(ISLOGICAL(#REF!),#REF!=FALSE)</formula>
    </cfRule>
  </conditionalFormatting>
  <conditionalFormatting sqref="H69 E69">
    <cfRule type="expression" dxfId="1158" priority="1169">
      <formula>AND(ISLOGICAL(#REF!),#REF!=FALSE)</formula>
    </cfRule>
  </conditionalFormatting>
  <conditionalFormatting sqref="E69 H69">
    <cfRule type="expression" dxfId="1157" priority="1168">
      <formula>AND(ISLOGICAL(#REF!),#REF!=FALSE)</formula>
    </cfRule>
  </conditionalFormatting>
  <conditionalFormatting sqref="E69 H69">
    <cfRule type="expression" dxfId="1156" priority="1167">
      <formula>AND(ISLOGICAL(#REF!),#REF!=FALSE)</formula>
    </cfRule>
  </conditionalFormatting>
  <conditionalFormatting sqref="E69 H69">
    <cfRule type="expression" dxfId="1155" priority="1166">
      <formula>AND(ISLOGICAL(#REF!),#REF!=FALSE)</formula>
    </cfRule>
  </conditionalFormatting>
  <conditionalFormatting sqref="E69 H69">
    <cfRule type="expression" dxfId="1154" priority="1165">
      <formula>AND(ISLOGICAL(#REF!),#REF!=FALSE)</formula>
    </cfRule>
  </conditionalFormatting>
  <conditionalFormatting sqref="E69 H69">
    <cfRule type="expression" dxfId="1153" priority="1164">
      <formula>AND(ISLOGICAL(#REF!),#REF!=FALSE)</formula>
    </cfRule>
  </conditionalFormatting>
  <conditionalFormatting sqref="E69 H69">
    <cfRule type="expression" dxfId="1152" priority="1163">
      <formula>AND(ISLOGICAL(#REF!),#REF!=FALSE)</formula>
    </cfRule>
  </conditionalFormatting>
  <conditionalFormatting sqref="E69 H69">
    <cfRule type="expression" dxfId="1151" priority="1162">
      <formula>AND(ISLOGICAL(#REF!),#REF!=FALSE)</formula>
    </cfRule>
  </conditionalFormatting>
  <conditionalFormatting sqref="E69 H69">
    <cfRule type="expression" dxfId="1150" priority="1161">
      <formula>AND(ISLOGICAL(#REF!),#REF!=FALSE)</formula>
    </cfRule>
  </conditionalFormatting>
  <conditionalFormatting sqref="H53 E53">
    <cfRule type="expression" dxfId="1149" priority="1160">
      <formula>AND(ISLOGICAL(#REF!),#REF!=FALSE)</formula>
    </cfRule>
  </conditionalFormatting>
  <conditionalFormatting sqref="H53">
    <cfRule type="expression" dxfId="1148" priority="1159">
      <formula>AND(ISLOGICAL(#REF!),#REF!=FALSE)</formula>
    </cfRule>
  </conditionalFormatting>
  <conditionalFormatting sqref="H53 E53">
    <cfRule type="expression" dxfId="1147" priority="1158">
      <formula>AND(ISLOGICAL(#REF!),#REF!=FALSE)</formula>
    </cfRule>
  </conditionalFormatting>
  <conditionalFormatting sqref="E53 H53">
    <cfRule type="expression" dxfId="1146" priority="1157">
      <formula>AND(ISLOGICAL(#REF!),#REF!=FALSE)</formula>
    </cfRule>
  </conditionalFormatting>
  <conditionalFormatting sqref="H53 E53">
    <cfRule type="expression" dxfId="1145" priority="1156">
      <formula>AND(ISLOGICAL(#REF!),#REF!=FALSE)</formula>
    </cfRule>
  </conditionalFormatting>
  <conditionalFormatting sqref="H53 E53">
    <cfRule type="expression" dxfId="1144" priority="1155">
      <formula>AND(ISLOGICAL(#REF!),#REF!=FALSE)</formula>
    </cfRule>
  </conditionalFormatting>
  <conditionalFormatting sqref="H53 E53">
    <cfRule type="expression" dxfId="1143" priority="1154">
      <formula>AND(ISLOGICAL(#REF!),#REF!=FALSE)</formula>
    </cfRule>
  </conditionalFormatting>
  <conditionalFormatting sqref="H54 E54 E61 H61">
    <cfRule type="expression" dxfId="1142" priority="1153">
      <formula>AND(ISLOGICAL(#REF!),#REF!=FALSE)</formula>
    </cfRule>
  </conditionalFormatting>
  <conditionalFormatting sqref="H54 H61">
    <cfRule type="expression" dxfId="1141" priority="1152">
      <formula>AND(ISLOGICAL(#REF!),#REF!=FALSE)</formula>
    </cfRule>
  </conditionalFormatting>
  <conditionalFormatting sqref="H54 E54 E61 H61">
    <cfRule type="expression" dxfId="1140" priority="1151">
      <formula>AND(ISLOGICAL(#REF!),#REF!=FALSE)</formula>
    </cfRule>
  </conditionalFormatting>
  <conditionalFormatting sqref="E54 H54 H61 E61">
    <cfRule type="expression" dxfId="1139" priority="1150">
      <formula>AND(ISLOGICAL(#REF!),#REF!=FALSE)</formula>
    </cfRule>
  </conditionalFormatting>
  <conditionalFormatting sqref="H54 E54 E61 H61">
    <cfRule type="expression" dxfId="1138" priority="1149">
      <formula>AND(ISLOGICAL(#REF!),#REF!=FALSE)</formula>
    </cfRule>
  </conditionalFormatting>
  <conditionalFormatting sqref="H54 E54 E61 H61">
    <cfRule type="expression" dxfId="1137" priority="1148">
      <formula>AND(ISLOGICAL(#REF!),#REF!=FALSE)</formula>
    </cfRule>
  </conditionalFormatting>
  <conditionalFormatting sqref="H54 E54 E61 H61">
    <cfRule type="expression" dxfId="1136" priority="1147">
      <formula>AND(ISLOGICAL(#REF!),#REF!=FALSE)</formula>
    </cfRule>
  </conditionalFormatting>
  <conditionalFormatting sqref="H59:H62 E59:E62">
    <cfRule type="expression" dxfId="1135" priority="1146">
      <formula>AND(ISLOGICAL(#REF!),#REF!=FALSE)</formula>
    </cfRule>
  </conditionalFormatting>
  <conditionalFormatting sqref="H59:H62">
    <cfRule type="expression" dxfId="1134" priority="1145">
      <formula>AND(ISLOGICAL(#REF!),#REF!=FALSE)</formula>
    </cfRule>
  </conditionalFormatting>
  <conditionalFormatting sqref="H59:H62 E59:E62">
    <cfRule type="expression" dxfId="1133" priority="1144">
      <formula>AND(ISLOGICAL(#REF!),#REF!=FALSE)</formula>
    </cfRule>
  </conditionalFormatting>
  <conditionalFormatting sqref="E59:E62 H59:H62">
    <cfRule type="expression" dxfId="1132" priority="1143">
      <formula>AND(ISLOGICAL(#REF!),#REF!=FALSE)</formula>
    </cfRule>
  </conditionalFormatting>
  <conditionalFormatting sqref="H59:H62 E59:E62">
    <cfRule type="expression" dxfId="1131" priority="1142">
      <formula>AND(ISLOGICAL(#REF!),#REF!=FALSE)</formula>
    </cfRule>
  </conditionalFormatting>
  <conditionalFormatting sqref="H59:H62 E59:E62">
    <cfRule type="expression" dxfId="1130" priority="1141">
      <formula>AND(ISLOGICAL(#REF!),#REF!=FALSE)</formula>
    </cfRule>
  </conditionalFormatting>
  <conditionalFormatting sqref="H59:H62 E59:E62">
    <cfRule type="expression" dxfId="1129" priority="1140">
      <formula>AND(ISLOGICAL(#REF!),#REF!=FALSE)</formula>
    </cfRule>
  </conditionalFormatting>
  <conditionalFormatting sqref="E62 H62">
    <cfRule type="expression" dxfId="1128" priority="1139">
      <formula>AND(ISLOGICAL(#REF!),#REF!=FALSE)</formula>
    </cfRule>
  </conditionalFormatting>
  <conditionalFormatting sqref="H62">
    <cfRule type="expression" dxfId="1127" priority="1138">
      <formula>AND(ISLOGICAL(#REF!),#REF!=FALSE)</formula>
    </cfRule>
  </conditionalFormatting>
  <conditionalFormatting sqref="E62 H62">
    <cfRule type="expression" dxfId="1126" priority="1137">
      <formula>AND(ISLOGICAL(#REF!),#REF!=FALSE)</formula>
    </cfRule>
  </conditionalFormatting>
  <conditionalFormatting sqref="H62 E62">
    <cfRule type="expression" dxfId="1125" priority="1136">
      <formula>AND(ISLOGICAL(#REF!),#REF!=FALSE)</formula>
    </cfRule>
  </conditionalFormatting>
  <conditionalFormatting sqref="E63 H63">
    <cfRule type="expression" dxfId="1124" priority="1128">
      <formula>AND(ISLOGICAL(#REF!),#REF!=FALSE)</formula>
    </cfRule>
  </conditionalFormatting>
  <conditionalFormatting sqref="E63 H63">
    <cfRule type="expression" dxfId="1123" priority="1127">
      <formula>AND(ISLOGICAL(#REF!),#REF!=FALSE)</formula>
    </cfRule>
  </conditionalFormatting>
  <conditionalFormatting sqref="E63 H63">
    <cfRule type="expression" dxfId="1122" priority="1126">
      <formula>AND(ISLOGICAL(#REF!),#REF!=FALSE)</formula>
    </cfRule>
  </conditionalFormatting>
  <conditionalFormatting sqref="H53 E53">
    <cfRule type="expression" dxfId="1121" priority="1125">
      <formula>AND(ISLOGICAL(#REF!),#REF!=FALSE)</formula>
    </cfRule>
  </conditionalFormatting>
  <conditionalFormatting sqref="H53">
    <cfRule type="expression" dxfId="1120" priority="1124">
      <formula>AND(ISLOGICAL(#REF!),#REF!=FALSE)</formula>
    </cfRule>
  </conditionalFormatting>
  <conditionalFormatting sqref="H53 E53">
    <cfRule type="expression" dxfId="1119" priority="1123">
      <formula>AND(ISLOGICAL(#REF!),#REF!=FALSE)</formula>
    </cfRule>
  </conditionalFormatting>
  <conditionalFormatting sqref="E53 H53">
    <cfRule type="expression" dxfId="1118" priority="1122">
      <formula>AND(ISLOGICAL(#REF!),#REF!=FALSE)</formula>
    </cfRule>
  </conditionalFormatting>
  <conditionalFormatting sqref="H53 E53">
    <cfRule type="expression" dxfId="1117" priority="1121">
      <formula>AND(ISLOGICAL(#REF!),#REF!=FALSE)</formula>
    </cfRule>
  </conditionalFormatting>
  <conditionalFormatting sqref="H53 E53">
    <cfRule type="expression" dxfId="1116" priority="1120">
      <formula>AND(ISLOGICAL(#REF!),#REF!=FALSE)</formula>
    </cfRule>
  </conditionalFormatting>
  <conditionalFormatting sqref="H53 E53">
    <cfRule type="expression" dxfId="1115" priority="1119">
      <formula>AND(ISLOGICAL(#REF!),#REF!=FALSE)</formula>
    </cfRule>
  </conditionalFormatting>
  <conditionalFormatting sqref="H58 E58">
    <cfRule type="expression" dxfId="1114" priority="1118">
      <formula>AND(ISLOGICAL(#REF!),#REF!=FALSE)</formula>
    </cfRule>
  </conditionalFormatting>
  <conditionalFormatting sqref="H58">
    <cfRule type="expression" dxfId="1113" priority="1117">
      <formula>AND(ISLOGICAL(#REF!),#REF!=FALSE)</formula>
    </cfRule>
  </conditionalFormatting>
  <conditionalFormatting sqref="H58 E58">
    <cfRule type="expression" dxfId="1112" priority="1116">
      <formula>AND(ISLOGICAL(#REF!),#REF!=FALSE)</formula>
    </cfRule>
  </conditionalFormatting>
  <conditionalFormatting sqref="E58 H58">
    <cfRule type="expression" dxfId="1111" priority="1115">
      <formula>AND(ISLOGICAL(#REF!),#REF!=FALSE)</formula>
    </cfRule>
  </conditionalFormatting>
  <conditionalFormatting sqref="H58 E58">
    <cfRule type="expression" dxfId="1110" priority="1114">
      <formula>AND(ISLOGICAL(#REF!),#REF!=FALSE)</formula>
    </cfRule>
  </conditionalFormatting>
  <conditionalFormatting sqref="H58 E58">
    <cfRule type="expression" dxfId="1109" priority="1113">
      <formula>AND(ISLOGICAL(#REF!),#REF!=FALSE)</formula>
    </cfRule>
  </conditionalFormatting>
  <conditionalFormatting sqref="H58 E58">
    <cfRule type="expression" dxfId="1108" priority="1112">
      <formula>AND(ISLOGICAL(#REF!),#REF!=FALSE)</formula>
    </cfRule>
  </conditionalFormatting>
  <conditionalFormatting sqref="H59:H62 E59:E62">
    <cfRule type="expression" dxfId="1107" priority="1111">
      <formula>AND(ISLOGICAL(#REF!),#REF!=FALSE)</formula>
    </cfRule>
  </conditionalFormatting>
  <conditionalFormatting sqref="H59:H62">
    <cfRule type="expression" dxfId="1106" priority="1110">
      <formula>AND(ISLOGICAL(#REF!),#REF!=FALSE)</formula>
    </cfRule>
  </conditionalFormatting>
  <conditionalFormatting sqref="H59:H62 E59:E62">
    <cfRule type="expression" dxfId="1105" priority="1109">
      <formula>AND(ISLOGICAL(#REF!),#REF!=FALSE)</formula>
    </cfRule>
  </conditionalFormatting>
  <conditionalFormatting sqref="E59:E62 H59:H62">
    <cfRule type="expression" dxfId="1104" priority="1108">
      <formula>AND(ISLOGICAL(#REF!),#REF!=FALSE)</formula>
    </cfRule>
  </conditionalFormatting>
  <conditionalFormatting sqref="H59:H62 E59:E62">
    <cfRule type="expression" dxfId="1103" priority="1107">
      <formula>AND(ISLOGICAL(#REF!),#REF!=FALSE)</formula>
    </cfRule>
  </conditionalFormatting>
  <conditionalFormatting sqref="H59:H62 E59:E62">
    <cfRule type="expression" dxfId="1102" priority="1106">
      <formula>AND(ISLOGICAL(#REF!),#REF!=FALSE)</formula>
    </cfRule>
  </conditionalFormatting>
  <conditionalFormatting sqref="H59:H62 E59:E62">
    <cfRule type="expression" dxfId="1101" priority="1105">
      <formula>AND(ISLOGICAL(#REF!),#REF!=FALSE)</formula>
    </cfRule>
  </conditionalFormatting>
  <conditionalFormatting sqref="E61 H61">
    <cfRule type="expression" dxfId="1100" priority="1104">
      <formula>AND(ISLOGICAL(#REF!),#REF!=FALSE)</formula>
    </cfRule>
  </conditionalFormatting>
  <conditionalFormatting sqref="H61">
    <cfRule type="expression" dxfId="1099" priority="1103">
      <formula>AND(ISLOGICAL(#REF!),#REF!=FALSE)</formula>
    </cfRule>
  </conditionalFormatting>
  <conditionalFormatting sqref="E61 H61">
    <cfRule type="expression" dxfId="1098" priority="1102">
      <formula>AND(ISLOGICAL(#REF!),#REF!=FALSE)</formula>
    </cfRule>
  </conditionalFormatting>
  <conditionalFormatting sqref="H61 E61">
    <cfRule type="expression" dxfId="1097" priority="1101">
      <formula>AND(ISLOGICAL(#REF!),#REF!=FALSE)</formula>
    </cfRule>
  </conditionalFormatting>
  <conditionalFormatting sqref="E61 H61">
    <cfRule type="expression" dxfId="1096" priority="1100">
      <formula>AND(ISLOGICAL(#REF!),#REF!=FALSE)</formula>
    </cfRule>
  </conditionalFormatting>
  <conditionalFormatting sqref="E61 H61">
    <cfRule type="expression" dxfId="1095" priority="1099">
      <formula>AND(ISLOGICAL(#REF!),#REF!=FALSE)</formula>
    </cfRule>
  </conditionalFormatting>
  <conditionalFormatting sqref="E61 H61">
    <cfRule type="expression" dxfId="1094" priority="1098">
      <formula>AND(ISLOGICAL(#REF!),#REF!=FALSE)</formula>
    </cfRule>
  </conditionalFormatting>
  <conditionalFormatting sqref="E62 H62">
    <cfRule type="expression" dxfId="1093" priority="1097">
      <formula>AND(ISLOGICAL(#REF!),#REF!=FALSE)</formula>
    </cfRule>
  </conditionalFormatting>
  <conditionalFormatting sqref="H62">
    <cfRule type="expression" dxfId="1092" priority="1096">
      <formula>AND(ISLOGICAL(#REF!),#REF!=FALSE)</formula>
    </cfRule>
  </conditionalFormatting>
  <conditionalFormatting sqref="E62 H62">
    <cfRule type="expression" dxfId="1091" priority="1095">
      <formula>AND(ISLOGICAL(#REF!),#REF!=FALSE)</formula>
    </cfRule>
  </conditionalFormatting>
  <conditionalFormatting sqref="H62 E62">
    <cfRule type="expression" dxfId="1090" priority="1094">
      <formula>AND(ISLOGICAL(#REF!),#REF!=FALSE)</formula>
    </cfRule>
  </conditionalFormatting>
  <conditionalFormatting sqref="E62 H62">
    <cfRule type="expression" dxfId="1089" priority="1093">
      <formula>AND(ISLOGICAL(#REF!),#REF!=FALSE)</formula>
    </cfRule>
  </conditionalFormatting>
  <conditionalFormatting sqref="E62 H62">
    <cfRule type="expression" dxfId="1088" priority="1092">
      <formula>AND(ISLOGICAL(#REF!),#REF!=FALSE)</formula>
    </cfRule>
  </conditionalFormatting>
  <conditionalFormatting sqref="E62 H62">
    <cfRule type="expression" dxfId="1087" priority="1091">
      <formula>AND(ISLOGICAL(#REF!),#REF!=FALSE)</formula>
    </cfRule>
  </conditionalFormatting>
  <conditionalFormatting sqref="H63 E63">
    <cfRule type="expression" dxfId="1086" priority="1090">
      <formula>AND(ISLOGICAL(#REF!),#REF!=FALSE)</formula>
    </cfRule>
  </conditionalFormatting>
  <conditionalFormatting sqref="H63">
    <cfRule type="expression" dxfId="1085" priority="1089">
      <formula>AND(ISLOGICAL(#REF!),#REF!=FALSE)</formula>
    </cfRule>
  </conditionalFormatting>
  <conditionalFormatting sqref="H63 E63">
    <cfRule type="expression" dxfId="1084" priority="1088">
      <formula>AND(ISLOGICAL(#REF!),#REF!=FALSE)</formula>
    </cfRule>
  </conditionalFormatting>
  <conditionalFormatting sqref="E63 H63">
    <cfRule type="expression" dxfId="1083" priority="1087">
      <formula>AND(ISLOGICAL(#REF!),#REF!=FALSE)</formula>
    </cfRule>
  </conditionalFormatting>
  <conditionalFormatting sqref="H63 E63">
    <cfRule type="expression" dxfId="1082" priority="1086">
      <formula>AND(ISLOGICAL(#REF!),#REF!=FALSE)</formula>
    </cfRule>
  </conditionalFormatting>
  <conditionalFormatting sqref="H63 E63">
    <cfRule type="expression" dxfId="1081" priority="1085">
      <formula>AND(ISLOGICAL(#REF!),#REF!=FALSE)</formula>
    </cfRule>
  </conditionalFormatting>
  <conditionalFormatting sqref="H63 E63">
    <cfRule type="expression" dxfId="1080" priority="1084">
      <formula>AND(ISLOGICAL(#REF!),#REF!=FALSE)</formula>
    </cfRule>
  </conditionalFormatting>
  <conditionalFormatting sqref="E64 H64">
    <cfRule type="expression" dxfId="1079" priority="1083">
      <formula>AND(ISLOGICAL(#REF!),#REF!=FALSE)</formula>
    </cfRule>
  </conditionalFormatting>
  <conditionalFormatting sqref="H64">
    <cfRule type="expression" dxfId="1078" priority="1082">
      <formula>AND(ISLOGICAL(#REF!),#REF!=FALSE)</formula>
    </cfRule>
  </conditionalFormatting>
  <conditionalFormatting sqref="E64 H64">
    <cfRule type="expression" dxfId="1077" priority="1081">
      <formula>AND(ISLOGICAL(#REF!),#REF!=FALSE)</formula>
    </cfRule>
  </conditionalFormatting>
  <conditionalFormatting sqref="E64 H64">
    <cfRule type="expression" dxfId="1076" priority="1080">
      <formula>AND(ISLOGICAL(#REF!),#REF!=FALSE)</formula>
    </cfRule>
  </conditionalFormatting>
  <conditionalFormatting sqref="E64 H64">
    <cfRule type="expression" dxfId="1075" priority="1079">
      <formula>AND(ISLOGICAL(#REF!),#REF!=FALSE)</formula>
    </cfRule>
  </conditionalFormatting>
  <conditionalFormatting sqref="E64 H64">
    <cfRule type="expression" dxfId="1074" priority="1078">
      <formula>AND(ISLOGICAL(#REF!),#REF!=FALSE)</formula>
    </cfRule>
  </conditionalFormatting>
  <conditionalFormatting sqref="E64 H64">
    <cfRule type="expression" dxfId="1073" priority="1077">
      <formula>AND(ISLOGICAL(#REF!),#REF!=FALSE)</formula>
    </cfRule>
  </conditionalFormatting>
  <conditionalFormatting sqref="E64 H64">
    <cfRule type="expression" dxfId="1072" priority="1076">
      <formula>AND(ISLOGICAL(#REF!),#REF!=FALSE)</formula>
    </cfRule>
  </conditionalFormatting>
  <conditionalFormatting sqref="H64">
    <cfRule type="expression" dxfId="1071" priority="1075">
      <formula>AND(ISLOGICAL(#REF!),#REF!=FALSE)</formula>
    </cfRule>
  </conditionalFormatting>
  <conditionalFormatting sqref="E64 H64">
    <cfRule type="expression" dxfId="1070" priority="1074">
      <formula>AND(ISLOGICAL(#REF!),#REF!=FALSE)</formula>
    </cfRule>
  </conditionalFormatting>
  <conditionalFormatting sqref="E64 H64">
    <cfRule type="expression" dxfId="1069" priority="1073">
      <formula>AND(ISLOGICAL(#REF!),#REF!=FALSE)</formula>
    </cfRule>
  </conditionalFormatting>
  <conditionalFormatting sqref="E64 H64">
    <cfRule type="expression" dxfId="1068" priority="1072">
      <formula>AND(ISLOGICAL(#REF!),#REF!=FALSE)</formula>
    </cfRule>
  </conditionalFormatting>
  <conditionalFormatting sqref="E64 H64">
    <cfRule type="expression" dxfId="1067" priority="1071">
      <formula>AND(ISLOGICAL(#REF!),#REF!=FALSE)</formula>
    </cfRule>
  </conditionalFormatting>
  <conditionalFormatting sqref="E64 H64">
    <cfRule type="expression" dxfId="1066" priority="1070">
      <formula>AND(ISLOGICAL(#REF!),#REF!=FALSE)</formula>
    </cfRule>
  </conditionalFormatting>
  <conditionalFormatting sqref="E65 H65">
    <cfRule type="expression" dxfId="1065" priority="1069">
      <formula>AND(ISLOGICAL(#REF!),#REF!=FALSE)</formula>
    </cfRule>
  </conditionalFormatting>
  <conditionalFormatting sqref="H65">
    <cfRule type="expression" dxfId="1064" priority="1068">
      <formula>AND(ISLOGICAL(#REF!),#REF!=FALSE)</formula>
    </cfRule>
  </conditionalFormatting>
  <conditionalFormatting sqref="E65 H65">
    <cfRule type="expression" dxfId="1063" priority="1067">
      <formula>AND(ISLOGICAL(#REF!),#REF!=FALSE)</formula>
    </cfRule>
  </conditionalFormatting>
  <conditionalFormatting sqref="E65 H65">
    <cfRule type="expression" dxfId="1062" priority="1066">
      <formula>AND(ISLOGICAL(#REF!),#REF!=FALSE)</formula>
    </cfRule>
  </conditionalFormatting>
  <conditionalFormatting sqref="E65 H65">
    <cfRule type="expression" dxfId="1061" priority="1065">
      <formula>AND(ISLOGICAL(#REF!),#REF!=FALSE)</formula>
    </cfRule>
  </conditionalFormatting>
  <conditionalFormatting sqref="E65 H65">
    <cfRule type="expression" dxfId="1060" priority="1064">
      <formula>AND(ISLOGICAL(#REF!),#REF!=FALSE)</formula>
    </cfRule>
  </conditionalFormatting>
  <conditionalFormatting sqref="E65 H65">
    <cfRule type="expression" dxfId="1059" priority="1063">
      <formula>AND(ISLOGICAL(#REF!),#REF!=FALSE)</formula>
    </cfRule>
  </conditionalFormatting>
  <conditionalFormatting sqref="E65 H65">
    <cfRule type="expression" dxfId="1058" priority="1062">
      <formula>AND(ISLOGICAL(#REF!),#REF!=FALSE)</formula>
    </cfRule>
  </conditionalFormatting>
  <conditionalFormatting sqref="H65">
    <cfRule type="expression" dxfId="1057" priority="1061">
      <formula>AND(ISLOGICAL(#REF!),#REF!=FALSE)</formula>
    </cfRule>
  </conditionalFormatting>
  <conditionalFormatting sqref="E65 H65">
    <cfRule type="expression" dxfId="1056" priority="1060">
      <formula>AND(ISLOGICAL(#REF!),#REF!=FALSE)</formula>
    </cfRule>
  </conditionalFormatting>
  <conditionalFormatting sqref="E65 H65">
    <cfRule type="expression" dxfId="1055" priority="1059">
      <formula>AND(ISLOGICAL(#REF!),#REF!=FALSE)</formula>
    </cfRule>
  </conditionalFormatting>
  <conditionalFormatting sqref="E65 H65">
    <cfRule type="expression" dxfId="1054" priority="1058">
      <formula>AND(ISLOGICAL(#REF!),#REF!=FALSE)</formula>
    </cfRule>
  </conditionalFormatting>
  <conditionalFormatting sqref="E65 H65">
    <cfRule type="expression" dxfId="1053" priority="1057">
      <formula>AND(ISLOGICAL(#REF!),#REF!=FALSE)</formula>
    </cfRule>
  </conditionalFormatting>
  <conditionalFormatting sqref="E65 H65">
    <cfRule type="expression" dxfId="1052" priority="1056">
      <formula>AND(ISLOGICAL(#REF!),#REF!=FALSE)</formula>
    </cfRule>
  </conditionalFormatting>
  <conditionalFormatting sqref="E64 H64">
    <cfRule type="expression" dxfId="1051" priority="1009">
      <formula>AND(ISLOGICAL(#REF!),#REF!=FALSE)</formula>
    </cfRule>
  </conditionalFormatting>
  <conditionalFormatting sqref="E64 H64">
    <cfRule type="expression" dxfId="1050" priority="1008">
      <formula>AND(ISLOGICAL(#REF!),#REF!=FALSE)</formula>
    </cfRule>
  </conditionalFormatting>
  <conditionalFormatting sqref="E64 H64">
    <cfRule type="expression" dxfId="1049" priority="1007">
      <formula>AND(ISLOGICAL(#REF!),#REF!=FALSE)</formula>
    </cfRule>
  </conditionalFormatting>
  <conditionalFormatting sqref="E65 H65">
    <cfRule type="expression" dxfId="1048" priority="1006">
      <formula>AND(ISLOGICAL(#REF!),#REF!=FALSE)</formula>
    </cfRule>
  </conditionalFormatting>
  <conditionalFormatting sqref="H65">
    <cfRule type="expression" dxfId="1047" priority="1005">
      <formula>AND(ISLOGICAL(#REF!),#REF!=FALSE)</formula>
    </cfRule>
  </conditionalFormatting>
  <conditionalFormatting sqref="E65 H65">
    <cfRule type="expression" dxfId="1046" priority="1004">
      <formula>AND(ISLOGICAL(#REF!),#REF!=FALSE)</formula>
    </cfRule>
  </conditionalFormatting>
  <conditionalFormatting sqref="H65 E65">
    <cfRule type="expression" dxfId="1045" priority="1003">
      <formula>AND(ISLOGICAL(#REF!),#REF!=FALSE)</formula>
    </cfRule>
  </conditionalFormatting>
  <conditionalFormatting sqref="H53 E53">
    <cfRule type="expression" dxfId="1044" priority="1055">
      <formula>AND(ISLOGICAL(#REF!),#REF!=FALSE)</formula>
    </cfRule>
  </conditionalFormatting>
  <conditionalFormatting sqref="H53">
    <cfRule type="expression" dxfId="1043" priority="1054">
      <formula>AND(ISLOGICAL(#REF!),#REF!=FALSE)</formula>
    </cfRule>
  </conditionalFormatting>
  <conditionalFormatting sqref="H53 E53">
    <cfRule type="expression" dxfId="1042" priority="1053">
      <formula>AND(ISLOGICAL(#REF!),#REF!=FALSE)</formula>
    </cfRule>
  </conditionalFormatting>
  <conditionalFormatting sqref="E53 H53">
    <cfRule type="expression" dxfId="1041" priority="1052">
      <formula>AND(ISLOGICAL(#REF!),#REF!=FALSE)</formula>
    </cfRule>
  </conditionalFormatting>
  <conditionalFormatting sqref="H53 E53">
    <cfRule type="expression" dxfId="1040" priority="1051">
      <formula>AND(ISLOGICAL(#REF!),#REF!=FALSE)</formula>
    </cfRule>
  </conditionalFormatting>
  <conditionalFormatting sqref="H53 E53">
    <cfRule type="expression" dxfId="1039" priority="1050">
      <formula>AND(ISLOGICAL(#REF!),#REF!=FALSE)</formula>
    </cfRule>
  </conditionalFormatting>
  <conditionalFormatting sqref="H53 E53">
    <cfRule type="expression" dxfId="1038" priority="1049">
      <formula>AND(ISLOGICAL(#REF!),#REF!=FALSE)</formula>
    </cfRule>
  </conditionalFormatting>
  <conditionalFormatting sqref="H54 E54">
    <cfRule type="expression" dxfId="1037" priority="1048">
      <formula>AND(ISLOGICAL(#REF!),#REF!=FALSE)</formula>
    </cfRule>
  </conditionalFormatting>
  <conditionalFormatting sqref="H54">
    <cfRule type="expression" dxfId="1036" priority="1047">
      <formula>AND(ISLOGICAL(#REF!),#REF!=FALSE)</formula>
    </cfRule>
  </conditionalFormatting>
  <conditionalFormatting sqref="H54 E54">
    <cfRule type="expression" dxfId="1035" priority="1046">
      <formula>AND(ISLOGICAL(#REF!),#REF!=FALSE)</formula>
    </cfRule>
  </conditionalFormatting>
  <conditionalFormatting sqref="E54 H54">
    <cfRule type="expression" dxfId="1034" priority="1045">
      <formula>AND(ISLOGICAL(#REF!),#REF!=FALSE)</formula>
    </cfRule>
  </conditionalFormatting>
  <conditionalFormatting sqref="H54 E54">
    <cfRule type="expression" dxfId="1033" priority="1044">
      <formula>AND(ISLOGICAL(#REF!),#REF!=FALSE)</formula>
    </cfRule>
  </conditionalFormatting>
  <conditionalFormatting sqref="H54 E54">
    <cfRule type="expression" dxfId="1032" priority="1043">
      <formula>AND(ISLOGICAL(#REF!),#REF!=FALSE)</formula>
    </cfRule>
  </conditionalFormatting>
  <conditionalFormatting sqref="H54 E54">
    <cfRule type="expression" dxfId="1031" priority="1042">
      <formula>AND(ISLOGICAL(#REF!),#REF!=FALSE)</formula>
    </cfRule>
  </conditionalFormatting>
  <conditionalFormatting sqref="H55 E55">
    <cfRule type="expression" dxfId="1030" priority="1041">
      <formula>AND(ISLOGICAL(#REF!),#REF!=FALSE)</formula>
    </cfRule>
  </conditionalFormatting>
  <conditionalFormatting sqref="H55">
    <cfRule type="expression" dxfId="1029" priority="1040">
      <formula>AND(ISLOGICAL(#REF!),#REF!=FALSE)</formula>
    </cfRule>
  </conditionalFormatting>
  <conditionalFormatting sqref="H55 E55">
    <cfRule type="expression" dxfId="1028" priority="1039">
      <formula>AND(ISLOGICAL(#REF!),#REF!=FALSE)</formula>
    </cfRule>
  </conditionalFormatting>
  <conditionalFormatting sqref="E55 H55">
    <cfRule type="expression" dxfId="1027" priority="1038">
      <formula>AND(ISLOGICAL(#REF!),#REF!=FALSE)</formula>
    </cfRule>
  </conditionalFormatting>
  <conditionalFormatting sqref="H55 E55">
    <cfRule type="expression" dxfId="1026" priority="1037">
      <formula>AND(ISLOGICAL(#REF!),#REF!=FALSE)</formula>
    </cfRule>
  </conditionalFormatting>
  <conditionalFormatting sqref="H55 E55">
    <cfRule type="expression" dxfId="1025" priority="1036">
      <formula>AND(ISLOGICAL(#REF!),#REF!=FALSE)</formula>
    </cfRule>
  </conditionalFormatting>
  <conditionalFormatting sqref="H55 E55">
    <cfRule type="expression" dxfId="1024" priority="1035">
      <formula>AND(ISLOGICAL(#REF!),#REF!=FALSE)</formula>
    </cfRule>
  </conditionalFormatting>
  <conditionalFormatting sqref="H56 E56 E63 H63">
    <cfRule type="expression" dxfId="1023" priority="1034">
      <formula>AND(ISLOGICAL(#REF!),#REF!=FALSE)</formula>
    </cfRule>
  </conditionalFormatting>
  <conditionalFormatting sqref="H56 H63">
    <cfRule type="expression" dxfId="1022" priority="1033">
      <formula>AND(ISLOGICAL(#REF!),#REF!=FALSE)</formula>
    </cfRule>
  </conditionalFormatting>
  <conditionalFormatting sqref="H56 E56 E63 H63">
    <cfRule type="expression" dxfId="1021" priority="1032">
      <formula>AND(ISLOGICAL(#REF!),#REF!=FALSE)</formula>
    </cfRule>
  </conditionalFormatting>
  <conditionalFormatting sqref="E56 H56 H63 E63">
    <cfRule type="expression" dxfId="1020" priority="1031">
      <formula>AND(ISLOGICAL(#REF!),#REF!=FALSE)</formula>
    </cfRule>
  </conditionalFormatting>
  <conditionalFormatting sqref="H56 E56 E63 H63">
    <cfRule type="expression" dxfId="1019" priority="1030">
      <formula>AND(ISLOGICAL(#REF!),#REF!=FALSE)</formula>
    </cfRule>
  </conditionalFormatting>
  <conditionalFormatting sqref="H56 E56 E63 H63">
    <cfRule type="expression" dxfId="1018" priority="1029">
      <formula>AND(ISLOGICAL(#REF!),#REF!=FALSE)</formula>
    </cfRule>
  </conditionalFormatting>
  <conditionalFormatting sqref="H56 E56 E63 H63">
    <cfRule type="expression" dxfId="1017" priority="1028">
      <formula>AND(ISLOGICAL(#REF!),#REF!=FALSE)</formula>
    </cfRule>
  </conditionalFormatting>
  <conditionalFormatting sqref="H61 E61">
    <cfRule type="expression" dxfId="1016" priority="1027">
      <formula>AND(ISLOGICAL(#REF!),#REF!=FALSE)</formula>
    </cfRule>
  </conditionalFormatting>
  <conditionalFormatting sqref="H61">
    <cfRule type="expression" dxfId="1015" priority="1026">
      <formula>AND(ISLOGICAL(#REF!),#REF!=FALSE)</formula>
    </cfRule>
  </conditionalFormatting>
  <conditionalFormatting sqref="H61 E61">
    <cfRule type="expression" dxfId="1014" priority="1025">
      <formula>AND(ISLOGICAL(#REF!),#REF!=FALSE)</formula>
    </cfRule>
  </conditionalFormatting>
  <conditionalFormatting sqref="E61 H61">
    <cfRule type="expression" dxfId="1013" priority="1024">
      <formula>AND(ISLOGICAL(#REF!),#REF!=FALSE)</formula>
    </cfRule>
  </conditionalFormatting>
  <conditionalFormatting sqref="H61 E61">
    <cfRule type="expression" dxfId="1012" priority="1023">
      <formula>AND(ISLOGICAL(#REF!),#REF!=FALSE)</formula>
    </cfRule>
  </conditionalFormatting>
  <conditionalFormatting sqref="H61 E61">
    <cfRule type="expression" dxfId="1011" priority="1022">
      <formula>AND(ISLOGICAL(#REF!),#REF!=FALSE)</formula>
    </cfRule>
  </conditionalFormatting>
  <conditionalFormatting sqref="H61 E61">
    <cfRule type="expression" dxfId="1010" priority="1021">
      <formula>AND(ISLOGICAL(#REF!),#REF!=FALSE)</formula>
    </cfRule>
  </conditionalFormatting>
  <conditionalFormatting sqref="H62 E62">
    <cfRule type="expression" dxfId="1009" priority="1020">
      <formula>AND(ISLOGICAL(#REF!),#REF!=FALSE)</formula>
    </cfRule>
  </conditionalFormatting>
  <conditionalFormatting sqref="H62">
    <cfRule type="expression" dxfId="1008" priority="1019">
      <formula>AND(ISLOGICAL(#REF!),#REF!=FALSE)</formula>
    </cfRule>
  </conditionalFormatting>
  <conditionalFormatting sqref="H62 E62">
    <cfRule type="expression" dxfId="1007" priority="1018">
      <formula>AND(ISLOGICAL(#REF!),#REF!=FALSE)</formula>
    </cfRule>
  </conditionalFormatting>
  <conditionalFormatting sqref="E62 H62">
    <cfRule type="expression" dxfId="1006" priority="1017">
      <formula>AND(ISLOGICAL(#REF!),#REF!=FALSE)</formula>
    </cfRule>
  </conditionalFormatting>
  <conditionalFormatting sqref="H62 E62">
    <cfRule type="expression" dxfId="1005" priority="1016">
      <formula>AND(ISLOGICAL(#REF!),#REF!=FALSE)</formula>
    </cfRule>
  </conditionalFormatting>
  <conditionalFormatting sqref="H62 E62">
    <cfRule type="expression" dxfId="1004" priority="1015">
      <formula>AND(ISLOGICAL(#REF!),#REF!=FALSE)</formula>
    </cfRule>
  </conditionalFormatting>
  <conditionalFormatting sqref="H62 E62">
    <cfRule type="expression" dxfId="1003" priority="1014">
      <formula>AND(ISLOGICAL(#REF!),#REF!=FALSE)</formula>
    </cfRule>
  </conditionalFormatting>
  <conditionalFormatting sqref="E64 H64">
    <cfRule type="expression" dxfId="1002" priority="1013">
      <formula>AND(ISLOGICAL(#REF!),#REF!=FALSE)</formula>
    </cfRule>
  </conditionalFormatting>
  <conditionalFormatting sqref="H64">
    <cfRule type="expression" dxfId="1001" priority="1012">
      <formula>AND(ISLOGICAL(#REF!),#REF!=FALSE)</formula>
    </cfRule>
  </conditionalFormatting>
  <conditionalFormatting sqref="E64 H64">
    <cfRule type="expression" dxfId="1000" priority="1011">
      <formula>AND(ISLOGICAL(#REF!),#REF!=FALSE)</formula>
    </cfRule>
  </conditionalFormatting>
  <conditionalFormatting sqref="H64 E64">
    <cfRule type="expression" dxfId="999" priority="1010">
      <formula>AND(ISLOGICAL(#REF!),#REF!=FALSE)</formula>
    </cfRule>
  </conditionalFormatting>
  <conditionalFormatting sqref="E65 H65">
    <cfRule type="expression" dxfId="998" priority="1002">
      <formula>AND(ISLOGICAL(#REF!),#REF!=FALSE)</formula>
    </cfRule>
  </conditionalFormatting>
  <conditionalFormatting sqref="E65 H65">
    <cfRule type="expression" dxfId="997" priority="1001">
      <formula>AND(ISLOGICAL(#REF!),#REF!=FALSE)</formula>
    </cfRule>
  </conditionalFormatting>
  <conditionalFormatting sqref="E65 H65">
    <cfRule type="expression" dxfId="996" priority="1000">
      <formula>AND(ISLOGICAL(#REF!),#REF!=FALSE)</formula>
    </cfRule>
  </conditionalFormatting>
  <conditionalFormatting sqref="H53 E53">
    <cfRule type="expression" dxfId="995" priority="999">
      <formula>AND(ISLOGICAL(#REF!),#REF!=FALSE)</formula>
    </cfRule>
  </conditionalFormatting>
  <conditionalFormatting sqref="H53">
    <cfRule type="expression" dxfId="994" priority="998">
      <formula>AND(ISLOGICAL(#REF!),#REF!=FALSE)</formula>
    </cfRule>
  </conditionalFormatting>
  <conditionalFormatting sqref="H53 E53">
    <cfRule type="expression" dxfId="993" priority="997">
      <formula>AND(ISLOGICAL(#REF!),#REF!=FALSE)</formula>
    </cfRule>
  </conditionalFormatting>
  <conditionalFormatting sqref="E53 H53">
    <cfRule type="expression" dxfId="992" priority="996">
      <formula>AND(ISLOGICAL(#REF!),#REF!=FALSE)</formula>
    </cfRule>
  </conditionalFormatting>
  <conditionalFormatting sqref="H53 E53">
    <cfRule type="expression" dxfId="991" priority="995">
      <formula>AND(ISLOGICAL(#REF!),#REF!=FALSE)</formula>
    </cfRule>
  </conditionalFormatting>
  <conditionalFormatting sqref="H53 E53">
    <cfRule type="expression" dxfId="990" priority="994">
      <formula>AND(ISLOGICAL(#REF!),#REF!=FALSE)</formula>
    </cfRule>
  </conditionalFormatting>
  <conditionalFormatting sqref="H53 E53">
    <cfRule type="expression" dxfId="989" priority="993">
      <formula>AND(ISLOGICAL(#REF!),#REF!=FALSE)</formula>
    </cfRule>
  </conditionalFormatting>
  <conditionalFormatting sqref="H54 E54">
    <cfRule type="expression" dxfId="988" priority="992">
      <formula>AND(ISLOGICAL(#REF!),#REF!=FALSE)</formula>
    </cfRule>
  </conditionalFormatting>
  <conditionalFormatting sqref="H54">
    <cfRule type="expression" dxfId="987" priority="991">
      <formula>AND(ISLOGICAL(#REF!),#REF!=FALSE)</formula>
    </cfRule>
  </conditionalFormatting>
  <conditionalFormatting sqref="H54 E54">
    <cfRule type="expression" dxfId="986" priority="990">
      <formula>AND(ISLOGICAL(#REF!),#REF!=FALSE)</formula>
    </cfRule>
  </conditionalFormatting>
  <conditionalFormatting sqref="E54 H54">
    <cfRule type="expression" dxfId="985" priority="989">
      <formula>AND(ISLOGICAL(#REF!),#REF!=FALSE)</formula>
    </cfRule>
  </conditionalFormatting>
  <conditionalFormatting sqref="H54 E54">
    <cfRule type="expression" dxfId="984" priority="988">
      <formula>AND(ISLOGICAL(#REF!),#REF!=FALSE)</formula>
    </cfRule>
  </conditionalFormatting>
  <conditionalFormatting sqref="H54 E54">
    <cfRule type="expression" dxfId="983" priority="987">
      <formula>AND(ISLOGICAL(#REF!),#REF!=FALSE)</formula>
    </cfRule>
  </conditionalFormatting>
  <conditionalFormatting sqref="H54 E54">
    <cfRule type="expression" dxfId="982" priority="986">
      <formula>AND(ISLOGICAL(#REF!),#REF!=FALSE)</formula>
    </cfRule>
  </conditionalFormatting>
  <conditionalFormatting sqref="H55 E55 E62 H62">
    <cfRule type="expression" dxfId="981" priority="985">
      <formula>AND(ISLOGICAL(#REF!),#REF!=FALSE)</formula>
    </cfRule>
  </conditionalFormatting>
  <conditionalFormatting sqref="H55 H62">
    <cfRule type="expression" dxfId="980" priority="984">
      <formula>AND(ISLOGICAL(#REF!),#REF!=FALSE)</formula>
    </cfRule>
  </conditionalFormatting>
  <conditionalFormatting sqref="H55 E55 E62 H62">
    <cfRule type="expression" dxfId="979" priority="983">
      <formula>AND(ISLOGICAL(#REF!),#REF!=FALSE)</formula>
    </cfRule>
  </conditionalFormatting>
  <conditionalFormatting sqref="E55 H55 H62 E62">
    <cfRule type="expression" dxfId="978" priority="982">
      <formula>AND(ISLOGICAL(#REF!),#REF!=FALSE)</formula>
    </cfRule>
  </conditionalFormatting>
  <conditionalFormatting sqref="H55 E55 E62 H62">
    <cfRule type="expression" dxfId="977" priority="981">
      <formula>AND(ISLOGICAL(#REF!),#REF!=FALSE)</formula>
    </cfRule>
  </conditionalFormatting>
  <conditionalFormatting sqref="H55 E55 E62 H62">
    <cfRule type="expression" dxfId="976" priority="980">
      <formula>AND(ISLOGICAL(#REF!),#REF!=FALSE)</formula>
    </cfRule>
  </conditionalFormatting>
  <conditionalFormatting sqref="H55 E55 E62 H62">
    <cfRule type="expression" dxfId="975" priority="979">
      <formula>AND(ISLOGICAL(#REF!),#REF!=FALSE)</formula>
    </cfRule>
  </conditionalFormatting>
  <conditionalFormatting sqref="H61 E61">
    <cfRule type="expression" dxfId="974" priority="978">
      <formula>AND(ISLOGICAL(#REF!),#REF!=FALSE)</formula>
    </cfRule>
  </conditionalFormatting>
  <conditionalFormatting sqref="H61">
    <cfRule type="expression" dxfId="973" priority="977">
      <formula>AND(ISLOGICAL(#REF!),#REF!=FALSE)</formula>
    </cfRule>
  </conditionalFormatting>
  <conditionalFormatting sqref="H61 E61">
    <cfRule type="expression" dxfId="972" priority="976">
      <formula>AND(ISLOGICAL(#REF!),#REF!=FALSE)</formula>
    </cfRule>
  </conditionalFormatting>
  <conditionalFormatting sqref="E61 H61">
    <cfRule type="expression" dxfId="971" priority="975">
      <formula>AND(ISLOGICAL(#REF!),#REF!=FALSE)</formula>
    </cfRule>
  </conditionalFormatting>
  <conditionalFormatting sqref="H61 E61">
    <cfRule type="expression" dxfId="970" priority="974">
      <formula>AND(ISLOGICAL(#REF!),#REF!=FALSE)</formula>
    </cfRule>
  </conditionalFormatting>
  <conditionalFormatting sqref="H61 E61">
    <cfRule type="expression" dxfId="969" priority="973">
      <formula>AND(ISLOGICAL(#REF!),#REF!=FALSE)</formula>
    </cfRule>
  </conditionalFormatting>
  <conditionalFormatting sqref="H61 E61">
    <cfRule type="expression" dxfId="968" priority="972">
      <formula>AND(ISLOGICAL(#REF!),#REF!=FALSE)</formula>
    </cfRule>
  </conditionalFormatting>
  <conditionalFormatting sqref="E63 H63">
    <cfRule type="expression" dxfId="967" priority="971">
      <formula>AND(ISLOGICAL(#REF!),#REF!=FALSE)</formula>
    </cfRule>
  </conditionalFormatting>
  <conditionalFormatting sqref="H63">
    <cfRule type="expression" dxfId="966" priority="970">
      <formula>AND(ISLOGICAL(#REF!),#REF!=FALSE)</formula>
    </cfRule>
  </conditionalFormatting>
  <conditionalFormatting sqref="E63 H63">
    <cfRule type="expression" dxfId="965" priority="969">
      <formula>AND(ISLOGICAL(#REF!),#REF!=FALSE)</formula>
    </cfRule>
  </conditionalFormatting>
  <conditionalFormatting sqref="H63 E63">
    <cfRule type="expression" dxfId="964" priority="968">
      <formula>AND(ISLOGICAL(#REF!),#REF!=FALSE)</formula>
    </cfRule>
  </conditionalFormatting>
  <conditionalFormatting sqref="E63 H63">
    <cfRule type="expression" dxfId="963" priority="967">
      <formula>AND(ISLOGICAL(#REF!),#REF!=FALSE)</formula>
    </cfRule>
  </conditionalFormatting>
  <conditionalFormatting sqref="E63 H63">
    <cfRule type="expression" dxfId="962" priority="966">
      <formula>AND(ISLOGICAL(#REF!),#REF!=FALSE)</formula>
    </cfRule>
  </conditionalFormatting>
  <conditionalFormatting sqref="E63 H63">
    <cfRule type="expression" dxfId="961" priority="965">
      <formula>AND(ISLOGICAL(#REF!),#REF!=FALSE)</formula>
    </cfRule>
  </conditionalFormatting>
  <conditionalFormatting sqref="E64 H64">
    <cfRule type="expression" dxfId="960" priority="964">
      <formula>AND(ISLOGICAL(#REF!),#REF!=FALSE)</formula>
    </cfRule>
  </conditionalFormatting>
  <conditionalFormatting sqref="H64">
    <cfRule type="expression" dxfId="959" priority="963">
      <formula>AND(ISLOGICAL(#REF!),#REF!=FALSE)</formula>
    </cfRule>
  </conditionalFormatting>
  <conditionalFormatting sqref="E64 H64">
    <cfRule type="expression" dxfId="958" priority="962">
      <formula>AND(ISLOGICAL(#REF!),#REF!=FALSE)</formula>
    </cfRule>
  </conditionalFormatting>
  <conditionalFormatting sqref="H64 E64">
    <cfRule type="expression" dxfId="957" priority="961">
      <formula>AND(ISLOGICAL(#REF!),#REF!=FALSE)</formula>
    </cfRule>
  </conditionalFormatting>
  <conditionalFormatting sqref="E64 H64">
    <cfRule type="expression" dxfId="956" priority="960">
      <formula>AND(ISLOGICAL(#REF!),#REF!=FALSE)</formula>
    </cfRule>
  </conditionalFormatting>
  <conditionalFormatting sqref="E64 H64">
    <cfRule type="expression" dxfId="955" priority="959">
      <formula>AND(ISLOGICAL(#REF!),#REF!=FALSE)</formula>
    </cfRule>
  </conditionalFormatting>
  <conditionalFormatting sqref="E64 H64">
    <cfRule type="expression" dxfId="954" priority="958">
      <formula>AND(ISLOGICAL(#REF!),#REF!=FALSE)</formula>
    </cfRule>
  </conditionalFormatting>
  <conditionalFormatting sqref="H65 E65">
    <cfRule type="expression" dxfId="953" priority="957">
      <formula>AND(ISLOGICAL(#REF!),#REF!=FALSE)</formula>
    </cfRule>
  </conditionalFormatting>
  <conditionalFormatting sqref="H65">
    <cfRule type="expression" dxfId="952" priority="956">
      <formula>AND(ISLOGICAL(#REF!),#REF!=FALSE)</formula>
    </cfRule>
  </conditionalFormatting>
  <conditionalFormatting sqref="H65 E65">
    <cfRule type="expression" dxfId="951" priority="955">
      <formula>AND(ISLOGICAL(#REF!),#REF!=FALSE)</formula>
    </cfRule>
  </conditionalFormatting>
  <conditionalFormatting sqref="E65 H65">
    <cfRule type="expression" dxfId="950" priority="954">
      <formula>AND(ISLOGICAL(#REF!),#REF!=FALSE)</formula>
    </cfRule>
  </conditionalFormatting>
  <conditionalFormatting sqref="H65 E65">
    <cfRule type="expression" dxfId="949" priority="953">
      <formula>AND(ISLOGICAL(#REF!),#REF!=FALSE)</formula>
    </cfRule>
  </conditionalFormatting>
  <conditionalFormatting sqref="H65 E65">
    <cfRule type="expression" dxfId="948" priority="952">
      <formula>AND(ISLOGICAL(#REF!),#REF!=FALSE)</formula>
    </cfRule>
  </conditionalFormatting>
  <conditionalFormatting sqref="H65 E65">
    <cfRule type="expression" dxfId="947" priority="951">
      <formula>AND(ISLOGICAL(#REF!),#REF!=FALSE)</formula>
    </cfRule>
  </conditionalFormatting>
  <conditionalFormatting sqref="D67">
    <cfRule type="expression" dxfId="946" priority="950">
      <formula>AND(ISLOGICAL(#REF!),#REF!=FALSE)</formula>
    </cfRule>
  </conditionalFormatting>
  <conditionalFormatting sqref="E67">
    <cfRule type="expression" dxfId="945" priority="949">
      <formula>AND(ISLOGICAL(#REF!),#REF!=FALSE)</formula>
    </cfRule>
  </conditionalFormatting>
  <conditionalFormatting sqref="E67">
    <cfRule type="expression" dxfId="944" priority="948">
      <formula>AND(ISLOGICAL(#REF!),#REF!=FALSE)</formula>
    </cfRule>
  </conditionalFormatting>
  <conditionalFormatting sqref="E67 H67">
    <cfRule type="expression" dxfId="943" priority="947">
      <formula>AND(ISLOGICAL(#REF!),#REF!=FALSE)</formula>
    </cfRule>
  </conditionalFormatting>
  <conditionalFormatting sqref="H67">
    <cfRule type="expression" dxfId="942" priority="946">
      <formula>AND(ISLOGICAL(#REF!),#REF!=FALSE)</formula>
    </cfRule>
  </conditionalFormatting>
  <conditionalFormatting sqref="E67 H67">
    <cfRule type="expression" dxfId="941" priority="945">
      <formula>AND(ISLOGICAL(#REF!),#REF!=FALSE)</formula>
    </cfRule>
  </conditionalFormatting>
  <conditionalFormatting sqref="E67 H67">
    <cfRule type="expression" dxfId="940" priority="944">
      <formula>AND(ISLOGICAL(#REF!),#REF!=FALSE)</formula>
    </cfRule>
  </conditionalFormatting>
  <conditionalFormatting sqref="E67 H67">
    <cfRule type="expression" dxfId="939" priority="943">
      <formula>AND(ISLOGICAL(#REF!),#REF!=FALSE)</formula>
    </cfRule>
  </conditionalFormatting>
  <conditionalFormatting sqref="E67 H67">
    <cfRule type="expression" dxfId="938" priority="942">
      <formula>AND(ISLOGICAL(#REF!),#REF!=FALSE)</formula>
    </cfRule>
  </conditionalFormatting>
  <conditionalFormatting sqref="E67 H67">
    <cfRule type="expression" dxfId="937" priority="941">
      <formula>AND(ISLOGICAL(#REF!),#REF!=FALSE)</formula>
    </cfRule>
  </conditionalFormatting>
  <conditionalFormatting sqref="E67 H67">
    <cfRule type="expression" dxfId="936" priority="940">
      <formula>AND(ISLOGICAL(#REF!),#REF!=FALSE)</formula>
    </cfRule>
  </conditionalFormatting>
  <conditionalFormatting sqref="H67">
    <cfRule type="expression" dxfId="935" priority="939">
      <formula>AND(ISLOGICAL(#REF!),#REF!=FALSE)</formula>
    </cfRule>
  </conditionalFormatting>
  <conditionalFormatting sqref="E67 H67">
    <cfRule type="expression" dxfId="934" priority="938">
      <formula>AND(ISLOGICAL(#REF!),#REF!=FALSE)</formula>
    </cfRule>
  </conditionalFormatting>
  <conditionalFormatting sqref="E67 H67">
    <cfRule type="expression" dxfId="933" priority="937">
      <formula>AND(ISLOGICAL(#REF!),#REF!=FALSE)</formula>
    </cfRule>
  </conditionalFormatting>
  <conditionalFormatting sqref="E67 H67">
    <cfRule type="expression" dxfId="932" priority="936">
      <formula>AND(ISLOGICAL(#REF!),#REF!=FALSE)</formula>
    </cfRule>
  </conditionalFormatting>
  <conditionalFormatting sqref="E67 H67">
    <cfRule type="expression" dxfId="931" priority="935">
      <formula>AND(ISLOGICAL(#REF!),#REF!=FALSE)</formula>
    </cfRule>
  </conditionalFormatting>
  <conditionalFormatting sqref="E67 H67">
    <cfRule type="expression" dxfId="930" priority="934">
      <formula>AND(ISLOGICAL(#REF!),#REF!=FALSE)</formula>
    </cfRule>
  </conditionalFormatting>
  <conditionalFormatting sqref="E67 H67">
    <cfRule type="expression" dxfId="929" priority="933">
      <formula>AND(ISLOGICAL(#REF!),#REF!=FALSE)</formula>
    </cfRule>
  </conditionalFormatting>
  <conditionalFormatting sqref="H67">
    <cfRule type="expression" dxfId="928" priority="932">
      <formula>AND(ISLOGICAL(#REF!),#REF!=FALSE)</formula>
    </cfRule>
  </conditionalFormatting>
  <conditionalFormatting sqref="E67 H67">
    <cfRule type="expression" dxfId="927" priority="931">
      <formula>AND(ISLOGICAL(#REF!),#REF!=FALSE)</formula>
    </cfRule>
  </conditionalFormatting>
  <conditionalFormatting sqref="E67 H67">
    <cfRule type="expression" dxfId="926" priority="930">
      <formula>AND(ISLOGICAL(#REF!),#REF!=FALSE)</formula>
    </cfRule>
  </conditionalFormatting>
  <conditionalFormatting sqref="E67 H67">
    <cfRule type="expression" dxfId="925" priority="929">
      <formula>AND(ISLOGICAL(#REF!),#REF!=FALSE)</formula>
    </cfRule>
  </conditionalFormatting>
  <conditionalFormatting sqref="E67 H67">
    <cfRule type="expression" dxfId="924" priority="928">
      <formula>AND(ISLOGICAL(#REF!),#REF!=FALSE)</formula>
    </cfRule>
  </conditionalFormatting>
  <conditionalFormatting sqref="E67 H67">
    <cfRule type="expression" dxfId="923" priority="927">
      <formula>AND(ISLOGICAL(#REF!),#REF!=FALSE)</formula>
    </cfRule>
  </conditionalFormatting>
  <conditionalFormatting sqref="E67 H67">
    <cfRule type="expression" dxfId="922" priority="926">
      <formula>AND(ISLOGICAL(#REF!),#REF!=FALSE)</formula>
    </cfRule>
  </conditionalFormatting>
  <conditionalFormatting sqref="H67">
    <cfRule type="expression" dxfId="921" priority="925">
      <formula>AND(ISLOGICAL(#REF!),#REF!=FALSE)</formula>
    </cfRule>
  </conditionalFormatting>
  <conditionalFormatting sqref="E67 H67">
    <cfRule type="expression" dxfId="920" priority="924">
      <formula>AND(ISLOGICAL(#REF!),#REF!=FALSE)</formula>
    </cfRule>
  </conditionalFormatting>
  <conditionalFormatting sqref="E67 H67">
    <cfRule type="expression" dxfId="919" priority="923">
      <formula>AND(ISLOGICAL(#REF!),#REF!=FALSE)</formula>
    </cfRule>
  </conditionalFormatting>
  <conditionalFormatting sqref="E67 H67">
    <cfRule type="expression" dxfId="918" priority="922">
      <formula>AND(ISLOGICAL(#REF!),#REF!=FALSE)</formula>
    </cfRule>
  </conditionalFormatting>
  <conditionalFormatting sqref="E67 H67">
    <cfRule type="expression" dxfId="917" priority="921">
      <formula>AND(ISLOGICAL(#REF!),#REF!=FALSE)</formula>
    </cfRule>
  </conditionalFormatting>
  <conditionalFormatting sqref="E67 H67">
    <cfRule type="expression" dxfId="916" priority="920">
      <formula>AND(ISLOGICAL(#REF!),#REF!=FALSE)</formula>
    </cfRule>
  </conditionalFormatting>
  <conditionalFormatting sqref="H67">
    <cfRule type="expression" dxfId="915" priority="919">
      <formula>AND(ISLOGICAL(#REF!),#REF!=FALSE)</formula>
    </cfRule>
  </conditionalFormatting>
  <conditionalFormatting sqref="H67">
    <cfRule type="expression" dxfId="914" priority="918">
      <formula>AND(ISLOGICAL(#REF!),#REF!=FALSE)</formula>
    </cfRule>
  </conditionalFormatting>
  <conditionalFormatting sqref="E70 H70">
    <cfRule type="expression" dxfId="913" priority="917">
      <formula>AND(ISLOGICAL(#REF!),#REF!=FALSE)</formula>
    </cfRule>
  </conditionalFormatting>
  <conditionalFormatting sqref="E70 H70">
    <cfRule type="expression" dxfId="912" priority="916">
      <formula>AND(ISLOGICAL(#REF!),#REF!=FALSE)</formula>
    </cfRule>
  </conditionalFormatting>
  <conditionalFormatting sqref="E70 H70">
    <cfRule type="expression" dxfId="911" priority="915">
      <formula>AND(ISLOGICAL(#REF!),#REF!=FALSE)</formula>
    </cfRule>
  </conditionalFormatting>
  <conditionalFormatting sqref="E70 H70">
    <cfRule type="expression" dxfId="910" priority="914">
      <formula>AND(ISLOGICAL(#REF!),#REF!=FALSE)</formula>
    </cfRule>
  </conditionalFormatting>
  <conditionalFormatting sqref="E70 H70">
    <cfRule type="expression" dxfId="909" priority="913">
      <formula>AND(ISLOGICAL(#REF!),#REF!=FALSE)</formula>
    </cfRule>
  </conditionalFormatting>
  <conditionalFormatting sqref="E70 H70">
    <cfRule type="expression" dxfId="908" priority="912">
      <formula>AND(ISLOGICAL(#REF!),#REF!=FALSE)</formula>
    </cfRule>
  </conditionalFormatting>
  <conditionalFormatting sqref="E70 H70">
    <cfRule type="expression" dxfId="907" priority="911">
      <formula>AND(ISLOGICAL(#REF!),#REF!=FALSE)</formula>
    </cfRule>
  </conditionalFormatting>
  <conditionalFormatting sqref="E70 H70">
    <cfRule type="expression" dxfId="906" priority="910">
      <formula>AND(ISLOGICAL(#REF!),#REF!=FALSE)</formula>
    </cfRule>
  </conditionalFormatting>
  <conditionalFormatting sqref="E70 H70">
    <cfRule type="expression" dxfId="905" priority="909">
      <formula>AND(ISLOGICAL(#REF!),#REF!=FALSE)</formula>
    </cfRule>
  </conditionalFormatting>
  <conditionalFormatting sqref="H70 E70">
    <cfRule type="expression" dxfId="904" priority="908">
      <formula>AND(ISLOGICAL(#REF!),#REF!=FALSE)</formula>
    </cfRule>
  </conditionalFormatting>
  <conditionalFormatting sqref="E70 H70">
    <cfRule type="expression" dxfId="903" priority="907">
      <formula>AND(ISLOGICAL(#REF!),#REF!=FALSE)</formula>
    </cfRule>
  </conditionalFormatting>
  <conditionalFormatting sqref="E70 H70">
    <cfRule type="expression" dxfId="902" priority="906">
      <formula>AND(ISLOGICAL(#REF!),#REF!=FALSE)</formula>
    </cfRule>
  </conditionalFormatting>
  <conditionalFormatting sqref="E70 H70">
    <cfRule type="expression" dxfId="901" priority="905">
      <formula>AND(ISLOGICAL(#REF!),#REF!=FALSE)</formula>
    </cfRule>
  </conditionalFormatting>
  <conditionalFormatting sqref="E70 H70">
    <cfRule type="expression" dxfId="900" priority="904">
      <formula>AND(ISLOGICAL(#REF!),#REF!=FALSE)</formula>
    </cfRule>
  </conditionalFormatting>
  <conditionalFormatting sqref="E70 H70">
    <cfRule type="expression" dxfId="899" priority="903">
      <formula>AND(ISLOGICAL(#REF!),#REF!=FALSE)</formula>
    </cfRule>
  </conditionalFormatting>
  <conditionalFormatting sqref="E70 H70">
    <cfRule type="expression" dxfId="898" priority="902">
      <formula>AND(ISLOGICAL(#REF!),#REF!=FALSE)</formula>
    </cfRule>
  </conditionalFormatting>
  <conditionalFormatting sqref="E70 H70">
    <cfRule type="expression" dxfId="897" priority="901">
      <formula>AND(ISLOGICAL(#REF!),#REF!=FALSE)</formula>
    </cfRule>
  </conditionalFormatting>
  <conditionalFormatting sqref="E70 H70">
    <cfRule type="expression" dxfId="896" priority="900">
      <formula>AND(ISLOGICAL(#REF!),#REF!=FALSE)</formula>
    </cfRule>
  </conditionalFormatting>
  <conditionalFormatting sqref="E70">
    <cfRule type="expression" dxfId="895" priority="899">
      <formula>AND(ISLOGICAL(#REF!),#REF!=FALSE)</formula>
    </cfRule>
  </conditionalFormatting>
  <conditionalFormatting sqref="E70">
    <cfRule type="expression" dxfId="894" priority="898">
      <formula>AND(ISLOGICAL(#REF!),#REF!=FALSE)</formula>
    </cfRule>
  </conditionalFormatting>
  <conditionalFormatting sqref="E70 H70">
    <cfRule type="expression" dxfId="893" priority="897">
      <formula>AND(ISLOGICAL(#REF!),#REF!=FALSE)</formula>
    </cfRule>
  </conditionalFormatting>
  <conditionalFormatting sqref="H70">
    <cfRule type="expression" dxfId="892" priority="896">
      <formula>AND(ISLOGICAL(#REF!),#REF!=FALSE)</formula>
    </cfRule>
  </conditionalFormatting>
  <conditionalFormatting sqref="E70 H70">
    <cfRule type="expression" dxfId="891" priority="895">
      <formula>AND(ISLOGICAL(#REF!),#REF!=FALSE)</formula>
    </cfRule>
  </conditionalFormatting>
  <conditionalFormatting sqref="E70 H70">
    <cfRule type="expression" dxfId="890" priority="894">
      <formula>AND(ISLOGICAL(#REF!),#REF!=FALSE)</formula>
    </cfRule>
  </conditionalFormatting>
  <conditionalFormatting sqref="E70 H70">
    <cfRule type="expression" dxfId="889" priority="893">
      <formula>AND(ISLOGICAL(#REF!),#REF!=FALSE)</formula>
    </cfRule>
  </conditionalFormatting>
  <conditionalFormatting sqref="E70 H70">
    <cfRule type="expression" dxfId="888" priority="892">
      <formula>AND(ISLOGICAL(#REF!),#REF!=FALSE)</formula>
    </cfRule>
  </conditionalFormatting>
  <conditionalFormatting sqref="E70 H70">
    <cfRule type="expression" dxfId="887" priority="891">
      <formula>AND(ISLOGICAL(#REF!),#REF!=FALSE)</formula>
    </cfRule>
  </conditionalFormatting>
  <conditionalFormatting sqref="E70 H70">
    <cfRule type="expression" dxfId="886" priority="890">
      <formula>AND(ISLOGICAL(#REF!),#REF!=FALSE)</formula>
    </cfRule>
  </conditionalFormatting>
  <conditionalFormatting sqref="H70">
    <cfRule type="expression" dxfId="885" priority="889">
      <formula>AND(ISLOGICAL(#REF!),#REF!=FALSE)</formula>
    </cfRule>
  </conditionalFormatting>
  <conditionalFormatting sqref="E70 H70">
    <cfRule type="expression" dxfId="884" priority="888">
      <formula>AND(ISLOGICAL(#REF!),#REF!=FALSE)</formula>
    </cfRule>
  </conditionalFormatting>
  <conditionalFormatting sqref="E70 H70">
    <cfRule type="expression" dxfId="883" priority="887">
      <formula>AND(ISLOGICAL(#REF!),#REF!=FALSE)</formula>
    </cfRule>
  </conditionalFormatting>
  <conditionalFormatting sqref="E70 H70">
    <cfRule type="expression" dxfId="882" priority="886">
      <formula>AND(ISLOGICAL(#REF!),#REF!=FALSE)</formula>
    </cfRule>
  </conditionalFormatting>
  <conditionalFormatting sqref="E70 H70">
    <cfRule type="expression" dxfId="881" priority="885">
      <formula>AND(ISLOGICAL(#REF!),#REF!=FALSE)</formula>
    </cfRule>
  </conditionalFormatting>
  <conditionalFormatting sqref="E70 H70">
    <cfRule type="expression" dxfId="880" priority="884">
      <formula>AND(ISLOGICAL(#REF!),#REF!=FALSE)</formula>
    </cfRule>
  </conditionalFormatting>
  <conditionalFormatting sqref="E70 H70">
    <cfRule type="expression" dxfId="879" priority="883">
      <formula>AND(ISLOGICAL(#REF!),#REF!=FALSE)</formula>
    </cfRule>
  </conditionalFormatting>
  <conditionalFormatting sqref="H70">
    <cfRule type="expression" dxfId="878" priority="882">
      <formula>AND(ISLOGICAL(#REF!),#REF!=FALSE)</formula>
    </cfRule>
  </conditionalFormatting>
  <conditionalFormatting sqref="E70 H70">
    <cfRule type="expression" dxfId="877" priority="881">
      <formula>AND(ISLOGICAL(#REF!),#REF!=FALSE)</formula>
    </cfRule>
  </conditionalFormatting>
  <conditionalFormatting sqref="E70 H70">
    <cfRule type="expression" dxfId="876" priority="880">
      <formula>AND(ISLOGICAL(#REF!),#REF!=FALSE)</formula>
    </cfRule>
  </conditionalFormatting>
  <conditionalFormatting sqref="E70 H70">
    <cfRule type="expression" dxfId="875" priority="879">
      <formula>AND(ISLOGICAL(#REF!),#REF!=FALSE)</formula>
    </cfRule>
  </conditionalFormatting>
  <conditionalFormatting sqref="E70 H70">
    <cfRule type="expression" dxfId="874" priority="878">
      <formula>AND(ISLOGICAL(#REF!),#REF!=FALSE)</formula>
    </cfRule>
  </conditionalFormatting>
  <conditionalFormatting sqref="E70 H70">
    <cfRule type="expression" dxfId="873" priority="877">
      <formula>AND(ISLOGICAL(#REF!),#REF!=FALSE)</formula>
    </cfRule>
  </conditionalFormatting>
  <conditionalFormatting sqref="E70 H70">
    <cfRule type="expression" dxfId="872" priority="876">
      <formula>AND(ISLOGICAL(#REF!),#REF!=FALSE)</formula>
    </cfRule>
  </conditionalFormatting>
  <conditionalFormatting sqref="H70">
    <cfRule type="expression" dxfId="871" priority="875">
      <formula>AND(ISLOGICAL(#REF!),#REF!=FALSE)</formula>
    </cfRule>
  </conditionalFormatting>
  <conditionalFormatting sqref="E70 H70">
    <cfRule type="expression" dxfId="870" priority="874">
      <formula>AND(ISLOGICAL(#REF!),#REF!=FALSE)</formula>
    </cfRule>
  </conditionalFormatting>
  <conditionalFormatting sqref="E70 H70">
    <cfRule type="expression" dxfId="869" priority="873">
      <formula>AND(ISLOGICAL(#REF!),#REF!=FALSE)</formula>
    </cfRule>
  </conditionalFormatting>
  <conditionalFormatting sqref="E70 H70">
    <cfRule type="expression" dxfId="868" priority="872">
      <formula>AND(ISLOGICAL(#REF!),#REF!=FALSE)</formula>
    </cfRule>
  </conditionalFormatting>
  <conditionalFormatting sqref="E70 H70">
    <cfRule type="expression" dxfId="867" priority="871">
      <formula>AND(ISLOGICAL(#REF!),#REF!=FALSE)</formula>
    </cfRule>
  </conditionalFormatting>
  <conditionalFormatting sqref="E70 H70">
    <cfRule type="expression" dxfId="866" priority="870">
      <formula>AND(ISLOGICAL(#REF!),#REF!=FALSE)</formula>
    </cfRule>
  </conditionalFormatting>
  <conditionalFormatting sqref="H70">
    <cfRule type="expression" dxfId="865" priority="869">
      <formula>AND(ISLOGICAL(#REF!),#REF!=FALSE)</formula>
    </cfRule>
  </conditionalFormatting>
  <conditionalFormatting sqref="H70">
    <cfRule type="expression" dxfId="864" priority="868">
      <formula>AND(ISLOGICAL(#REF!),#REF!=FALSE)</formula>
    </cfRule>
  </conditionalFormatting>
  <conditionalFormatting sqref="E71 H71">
    <cfRule type="expression" dxfId="863" priority="867">
      <formula>AND(ISLOGICAL(#REF!),#REF!=FALSE)</formula>
    </cfRule>
  </conditionalFormatting>
  <conditionalFormatting sqref="E71 H71">
    <cfRule type="expression" dxfId="862" priority="866">
      <formula>AND(ISLOGICAL(#REF!),#REF!=FALSE)</formula>
    </cfRule>
  </conditionalFormatting>
  <conditionalFormatting sqref="E71 H71">
    <cfRule type="expression" dxfId="861" priority="865">
      <formula>AND(ISLOGICAL(#REF!),#REF!=FALSE)</formula>
    </cfRule>
  </conditionalFormatting>
  <conditionalFormatting sqref="E71 H71">
    <cfRule type="expression" dxfId="860" priority="864">
      <formula>AND(ISLOGICAL(#REF!),#REF!=FALSE)</formula>
    </cfRule>
  </conditionalFormatting>
  <conditionalFormatting sqref="E71 H71">
    <cfRule type="expression" dxfId="859" priority="863">
      <formula>AND(ISLOGICAL(#REF!),#REF!=FALSE)</formula>
    </cfRule>
  </conditionalFormatting>
  <conditionalFormatting sqref="E71 H71">
    <cfRule type="expression" dxfId="858" priority="862">
      <formula>AND(ISLOGICAL(#REF!),#REF!=FALSE)</formula>
    </cfRule>
  </conditionalFormatting>
  <conditionalFormatting sqref="E71 H71">
    <cfRule type="expression" dxfId="857" priority="861">
      <formula>AND(ISLOGICAL(#REF!),#REF!=FALSE)</formula>
    </cfRule>
  </conditionalFormatting>
  <conditionalFormatting sqref="E71 H71">
    <cfRule type="expression" dxfId="856" priority="860">
      <formula>AND(ISLOGICAL(#REF!),#REF!=FALSE)</formula>
    </cfRule>
  </conditionalFormatting>
  <conditionalFormatting sqref="E71 H71">
    <cfRule type="expression" dxfId="855" priority="859">
      <formula>AND(ISLOGICAL(#REF!),#REF!=FALSE)</formula>
    </cfRule>
  </conditionalFormatting>
  <conditionalFormatting sqref="H71 E71">
    <cfRule type="expression" dxfId="854" priority="858">
      <formula>AND(ISLOGICAL(#REF!),#REF!=FALSE)</formula>
    </cfRule>
  </conditionalFormatting>
  <conditionalFormatting sqref="E71 H71">
    <cfRule type="expression" dxfId="853" priority="857">
      <formula>AND(ISLOGICAL(#REF!),#REF!=FALSE)</formula>
    </cfRule>
  </conditionalFormatting>
  <conditionalFormatting sqref="E71 H71">
    <cfRule type="expression" dxfId="852" priority="856">
      <formula>AND(ISLOGICAL(#REF!),#REF!=FALSE)</formula>
    </cfRule>
  </conditionalFormatting>
  <conditionalFormatting sqref="E71 H71">
    <cfRule type="expression" dxfId="851" priority="855">
      <formula>AND(ISLOGICAL(#REF!),#REF!=FALSE)</formula>
    </cfRule>
  </conditionalFormatting>
  <conditionalFormatting sqref="E71 H71">
    <cfRule type="expression" dxfId="850" priority="854">
      <formula>AND(ISLOGICAL(#REF!),#REF!=FALSE)</formula>
    </cfRule>
  </conditionalFormatting>
  <conditionalFormatting sqref="E71 H71">
    <cfRule type="expression" dxfId="849" priority="853">
      <formula>AND(ISLOGICAL(#REF!),#REF!=FALSE)</formula>
    </cfRule>
  </conditionalFormatting>
  <conditionalFormatting sqref="E71 H71">
    <cfRule type="expression" dxfId="848" priority="852">
      <formula>AND(ISLOGICAL(#REF!),#REF!=FALSE)</formula>
    </cfRule>
  </conditionalFormatting>
  <conditionalFormatting sqref="E71 H71">
    <cfRule type="expression" dxfId="847" priority="851">
      <formula>AND(ISLOGICAL(#REF!),#REF!=FALSE)</formula>
    </cfRule>
  </conditionalFormatting>
  <conditionalFormatting sqref="E71 H71">
    <cfRule type="expression" dxfId="846" priority="850">
      <formula>AND(ISLOGICAL(#REF!),#REF!=FALSE)</formula>
    </cfRule>
  </conditionalFormatting>
  <conditionalFormatting sqref="E71">
    <cfRule type="expression" dxfId="845" priority="849">
      <formula>AND(ISLOGICAL(#REF!),#REF!=FALSE)</formula>
    </cfRule>
  </conditionalFormatting>
  <conditionalFormatting sqref="E71">
    <cfRule type="expression" dxfId="844" priority="848">
      <formula>AND(ISLOGICAL(#REF!),#REF!=FALSE)</formula>
    </cfRule>
  </conditionalFormatting>
  <conditionalFormatting sqref="E71 H71">
    <cfRule type="expression" dxfId="843" priority="847">
      <formula>AND(ISLOGICAL(#REF!),#REF!=FALSE)</formula>
    </cfRule>
  </conditionalFormatting>
  <conditionalFormatting sqref="H71">
    <cfRule type="expression" dxfId="842" priority="846">
      <formula>AND(ISLOGICAL(#REF!),#REF!=FALSE)</formula>
    </cfRule>
  </conditionalFormatting>
  <conditionalFormatting sqref="E71 H71">
    <cfRule type="expression" dxfId="841" priority="845">
      <formula>AND(ISLOGICAL(#REF!),#REF!=FALSE)</formula>
    </cfRule>
  </conditionalFormatting>
  <conditionalFormatting sqref="E71 H71">
    <cfRule type="expression" dxfId="840" priority="844">
      <formula>AND(ISLOGICAL(#REF!),#REF!=FALSE)</formula>
    </cfRule>
  </conditionalFormatting>
  <conditionalFormatting sqref="E71 H71">
    <cfRule type="expression" dxfId="839" priority="843">
      <formula>AND(ISLOGICAL(#REF!),#REF!=FALSE)</formula>
    </cfRule>
  </conditionalFormatting>
  <conditionalFormatting sqref="E71 H71">
    <cfRule type="expression" dxfId="838" priority="842">
      <formula>AND(ISLOGICAL(#REF!),#REF!=FALSE)</formula>
    </cfRule>
  </conditionalFormatting>
  <conditionalFormatting sqref="E71 H71">
    <cfRule type="expression" dxfId="837" priority="841">
      <formula>AND(ISLOGICAL(#REF!),#REF!=FALSE)</formula>
    </cfRule>
  </conditionalFormatting>
  <conditionalFormatting sqref="E71 H71">
    <cfRule type="expression" dxfId="836" priority="840">
      <formula>AND(ISLOGICAL(#REF!),#REF!=FALSE)</formula>
    </cfRule>
  </conditionalFormatting>
  <conditionalFormatting sqref="H71">
    <cfRule type="expression" dxfId="835" priority="839">
      <formula>AND(ISLOGICAL(#REF!),#REF!=FALSE)</formula>
    </cfRule>
  </conditionalFormatting>
  <conditionalFormatting sqref="E71 H71">
    <cfRule type="expression" dxfId="834" priority="838">
      <formula>AND(ISLOGICAL(#REF!),#REF!=FALSE)</formula>
    </cfRule>
  </conditionalFormatting>
  <conditionalFormatting sqref="E71 H71">
    <cfRule type="expression" dxfId="833" priority="837">
      <formula>AND(ISLOGICAL(#REF!),#REF!=FALSE)</formula>
    </cfRule>
  </conditionalFormatting>
  <conditionalFormatting sqref="E71 H71">
    <cfRule type="expression" dxfId="832" priority="836">
      <formula>AND(ISLOGICAL(#REF!),#REF!=FALSE)</formula>
    </cfRule>
  </conditionalFormatting>
  <conditionalFormatting sqref="E71 H71">
    <cfRule type="expression" dxfId="831" priority="835">
      <formula>AND(ISLOGICAL(#REF!),#REF!=FALSE)</formula>
    </cfRule>
  </conditionalFormatting>
  <conditionalFormatting sqref="E71 H71">
    <cfRule type="expression" dxfId="830" priority="834">
      <formula>AND(ISLOGICAL(#REF!),#REF!=FALSE)</formula>
    </cfRule>
  </conditionalFormatting>
  <conditionalFormatting sqref="E71 H71">
    <cfRule type="expression" dxfId="829" priority="833">
      <formula>AND(ISLOGICAL(#REF!),#REF!=FALSE)</formula>
    </cfRule>
  </conditionalFormatting>
  <conditionalFormatting sqref="H71">
    <cfRule type="expression" dxfId="828" priority="832">
      <formula>AND(ISLOGICAL(#REF!),#REF!=FALSE)</formula>
    </cfRule>
  </conditionalFormatting>
  <conditionalFormatting sqref="E71 H71">
    <cfRule type="expression" dxfId="827" priority="831">
      <formula>AND(ISLOGICAL(#REF!),#REF!=FALSE)</formula>
    </cfRule>
  </conditionalFormatting>
  <conditionalFormatting sqref="E71 H71">
    <cfRule type="expression" dxfId="826" priority="830">
      <formula>AND(ISLOGICAL(#REF!),#REF!=FALSE)</formula>
    </cfRule>
  </conditionalFormatting>
  <conditionalFormatting sqref="E71 H71">
    <cfRule type="expression" dxfId="825" priority="829">
      <formula>AND(ISLOGICAL(#REF!),#REF!=FALSE)</formula>
    </cfRule>
  </conditionalFormatting>
  <conditionalFormatting sqref="E71 H71">
    <cfRule type="expression" dxfId="824" priority="828">
      <formula>AND(ISLOGICAL(#REF!),#REF!=FALSE)</formula>
    </cfRule>
  </conditionalFormatting>
  <conditionalFormatting sqref="E71 H71">
    <cfRule type="expression" dxfId="823" priority="827">
      <formula>AND(ISLOGICAL(#REF!),#REF!=FALSE)</formula>
    </cfRule>
  </conditionalFormatting>
  <conditionalFormatting sqref="E71 H71">
    <cfRule type="expression" dxfId="822" priority="826">
      <formula>AND(ISLOGICAL(#REF!),#REF!=FALSE)</formula>
    </cfRule>
  </conditionalFormatting>
  <conditionalFormatting sqref="H71">
    <cfRule type="expression" dxfId="821" priority="825">
      <formula>AND(ISLOGICAL(#REF!),#REF!=FALSE)</formula>
    </cfRule>
  </conditionalFormatting>
  <conditionalFormatting sqref="E71 H71">
    <cfRule type="expression" dxfId="820" priority="824">
      <formula>AND(ISLOGICAL(#REF!),#REF!=FALSE)</formula>
    </cfRule>
  </conditionalFormatting>
  <conditionalFormatting sqref="E71 H71">
    <cfRule type="expression" dxfId="819" priority="823">
      <formula>AND(ISLOGICAL(#REF!),#REF!=FALSE)</formula>
    </cfRule>
  </conditionalFormatting>
  <conditionalFormatting sqref="E71 H71">
    <cfRule type="expression" dxfId="818" priority="822">
      <formula>AND(ISLOGICAL(#REF!),#REF!=FALSE)</formula>
    </cfRule>
  </conditionalFormatting>
  <conditionalFormatting sqref="E71 H71">
    <cfRule type="expression" dxfId="817" priority="821">
      <formula>AND(ISLOGICAL(#REF!),#REF!=FALSE)</formula>
    </cfRule>
  </conditionalFormatting>
  <conditionalFormatting sqref="E71 H71">
    <cfRule type="expression" dxfId="816" priority="820">
      <formula>AND(ISLOGICAL(#REF!),#REF!=FALSE)</formula>
    </cfRule>
  </conditionalFormatting>
  <conditionalFormatting sqref="H71">
    <cfRule type="expression" dxfId="815" priority="819">
      <formula>AND(ISLOGICAL(#REF!),#REF!=FALSE)</formula>
    </cfRule>
  </conditionalFormatting>
  <conditionalFormatting sqref="H71">
    <cfRule type="expression" dxfId="814" priority="818">
      <formula>AND(ISLOGICAL(#REF!),#REF!=FALSE)</formula>
    </cfRule>
  </conditionalFormatting>
  <conditionalFormatting sqref="E72 H72">
    <cfRule type="expression" dxfId="813" priority="533">
      <formula>AND(ISLOGICAL(#REF!),#REF!=FALSE)</formula>
    </cfRule>
  </conditionalFormatting>
  <conditionalFormatting sqref="H72">
    <cfRule type="expression" dxfId="812" priority="532">
      <formula>AND(ISLOGICAL(#REF!),#REF!=FALSE)</formula>
    </cfRule>
  </conditionalFormatting>
  <conditionalFormatting sqref="E72 H72">
    <cfRule type="expression" dxfId="811" priority="531">
      <formula>AND(ISLOGICAL(#REF!),#REF!=FALSE)</formula>
    </cfRule>
  </conditionalFormatting>
  <conditionalFormatting sqref="E72 H72">
    <cfRule type="expression" dxfId="810" priority="530">
      <formula>AND(ISLOGICAL(#REF!),#REF!=FALSE)</formula>
    </cfRule>
  </conditionalFormatting>
  <conditionalFormatting sqref="E72 H72">
    <cfRule type="expression" dxfId="809" priority="529">
      <formula>AND(ISLOGICAL(#REF!),#REF!=FALSE)</formula>
    </cfRule>
  </conditionalFormatting>
  <conditionalFormatting sqref="E72 H72">
    <cfRule type="expression" dxfId="808" priority="528">
      <formula>AND(ISLOGICAL(#REF!),#REF!=FALSE)</formula>
    </cfRule>
  </conditionalFormatting>
  <conditionalFormatting sqref="E72 H72">
    <cfRule type="expression" dxfId="807" priority="527">
      <formula>AND(ISLOGICAL(#REF!),#REF!=FALSE)</formula>
    </cfRule>
  </conditionalFormatting>
  <conditionalFormatting sqref="E72 H72">
    <cfRule type="expression" dxfId="806" priority="526">
      <formula>AND(ISLOGICAL(#REF!),#REF!=FALSE)</formula>
    </cfRule>
  </conditionalFormatting>
  <conditionalFormatting sqref="H72">
    <cfRule type="expression" dxfId="805" priority="525">
      <formula>AND(ISLOGICAL(#REF!),#REF!=FALSE)</formula>
    </cfRule>
  </conditionalFormatting>
  <conditionalFormatting sqref="E72 H72">
    <cfRule type="expression" dxfId="804" priority="524">
      <formula>AND(ISLOGICAL(#REF!),#REF!=FALSE)</formula>
    </cfRule>
  </conditionalFormatting>
  <conditionalFormatting sqref="E72 H72">
    <cfRule type="expression" dxfId="803" priority="523">
      <formula>AND(ISLOGICAL(#REF!),#REF!=FALSE)</formula>
    </cfRule>
  </conditionalFormatting>
  <conditionalFormatting sqref="E72 H72">
    <cfRule type="expression" dxfId="802" priority="522">
      <formula>AND(ISLOGICAL(#REF!),#REF!=FALSE)</formula>
    </cfRule>
  </conditionalFormatting>
  <conditionalFormatting sqref="E72 H72">
    <cfRule type="expression" dxfId="801" priority="521">
      <formula>AND(ISLOGICAL(#REF!),#REF!=FALSE)</formula>
    </cfRule>
  </conditionalFormatting>
  <conditionalFormatting sqref="E72 H72">
    <cfRule type="expression" dxfId="800" priority="520">
      <formula>AND(ISLOGICAL(#REF!),#REF!=FALSE)</formula>
    </cfRule>
  </conditionalFormatting>
  <conditionalFormatting sqref="H67 E67">
    <cfRule type="expression" dxfId="799" priority="817">
      <formula>AND(ISLOGICAL(#REF!),#REF!=FALSE)</formula>
    </cfRule>
  </conditionalFormatting>
  <conditionalFormatting sqref="H67">
    <cfRule type="expression" dxfId="798" priority="816">
      <formula>AND(ISLOGICAL(#REF!),#REF!=FALSE)</formula>
    </cfRule>
  </conditionalFormatting>
  <conditionalFormatting sqref="H67 E67">
    <cfRule type="expression" dxfId="797" priority="815">
      <formula>AND(ISLOGICAL(#REF!),#REF!=FALSE)</formula>
    </cfRule>
  </conditionalFormatting>
  <conditionalFormatting sqref="E67 H67">
    <cfRule type="expression" dxfId="796" priority="814">
      <formula>AND(ISLOGICAL(#REF!),#REF!=FALSE)</formula>
    </cfRule>
  </conditionalFormatting>
  <conditionalFormatting sqref="H67 E67">
    <cfRule type="expression" dxfId="795" priority="813">
      <formula>AND(ISLOGICAL(#REF!),#REF!=FALSE)</formula>
    </cfRule>
  </conditionalFormatting>
  <conditionalFormatting sqref="H67 E67">
    <cfRule type="expression" dxfId="794" priority="812">
      <formula>AND(ISLOGICAL(#REF!),#REF!=FALSE)</formula>
    </cfRule>
  </conditionalFormatting>
  <conditionalFormatting sqref="H67 E67">
    <cfRule type="expression" dxfId="793" priority="811">
      <formula>AND(ISLOGICAL(#REF!),#REF!=FALSE)</formula>
    </cfRule>
  </conditionalFormatting>
  <conditionalFormatting sqref="E68 H68">
    <cfRule type="expression" dxfId="792" priority="810">
      <formula>AND(ISLOGICAL(#REF!),#REF!=FALSE)</formula>
    </cfRule>
  </conditionalFormatting>
  <conditionalFormatting sqref="E68 H68">
    <cfRule type="expression" dxfId="791" priority="809">
      <formula>AND(ISLOGICAL(#REF!),#REF!=FALSE)</formula>
    </cfRule>
  </conditionalFormatting>
  <conditionalFormatting sqref="E68 H68">
    <cfRule type="expression" dxfId="790" priority="808">
      <formula>AND(ISLOGICAL(#REF!),#REF!=FALSE)</formula>
    </cfRule>
  </conditionalFormatting>
  <conditionalFormatting sqref="E68 H68">
    <cfRule type="expression" dxfId="789" priority="807">
      <formula>AND(ISLOGICAL(#REF!),#REF!=FALSE)</formula>
    </cfRule>
  </conditionalFormatting>
  <conditionalFormatting sqref="E68 H68">
    <cfRule type="expression" dxfId="788" priority="806">
      <formula>AND(ISLOGICAL(#REF!),#REF!=FALSE)</formula>
    </cfRule>
  </conditionalFormatting>
  <conditionalFormatting sqref="E68 H68">
    <cfRule type="expression" dxfId="787" priority="805">
      <formula>AND(ISLOGICAL(#REF!),#REF!=FALSE)</formula>
    </cfRule>
  </conditionalFormatting>
  <conditionalFormatting sqref="E68 H68">
    <cfRule type="expression" dxfId="786" priority="804">
      <formula>AND(ISLOGICAL(#REF!),#REF!=FALSE)</formula>
    </cfRule>
  </conditionalFormatting>
  <conditionalFormatting sqref="E68 H68">
    <cfRule type="expression" dxfId="785" priority="803">
      <formula>AND(ISLOGICAL(#REF!),#REF!=FALSE)</formula>
    </cfRule>
  </conditionalFormatting>
  <conditionalFormatting sqref="E68 H68">
    <cfRule type="expression" dxfId="784" priority="802">
      <formula>AND(ISLOGICAL(#REF!),#REF!=FALSE)</formula>
    </cfRule>
  </conditionalFormatting>
  <conditionalFormatting sqref="H68 E68">
    <cfRule type="expression" dxfId="783" priority="801">
      <formula>AND(ISLOGICAL(#REF!),#REF!=FALSE)</formula>
    </cfRule>
  </conditionalFormatting>
  <conditionalFormatting sqref="E68 H68">
    <cfRule type="expression" dxfId="782" priority="800">
      <formula>AND(ISLOGICAL(#REF!),#REF!=FALSE)</formula>
    </cfRule>
  </conditionalFormatting>
  <conditionalFormatting sqref="E68 H68">
    <cfRule type="expression" dxfId="781" priority="799">
      <formula>AND(ISLOGICAL(#REF!),#REF!=FALSE)</formula>
    </cfRule>
  </conditionalFormatting>
  <conditionalFormatting sqref="E68 H68">
    <cfRule type="expression" dxfId="780" priority="798">
      <formula>AND(ISLOGICAL(#REF!),#REF!=FALSE)</formula>
    </cfRule>
  </conditionalFormatting>
  <conditionalFormatting sqref="E68 H68">
    <cfRule type="expression" dxfId="779" priority="797">
      <formula>AND(ISLOGICAL(#REF!),#REF!=FALSE)</formula>
    </cfRule>
  </conditionalFormatting>
  <conditionalFormatting sqref="E68 H68">
    <cfRule type="expression" dxfId="778" priority="796">
      <formula>AND(ISLOGICAL(#REF!),#REF!=FALSE)</formula>
    </cfRule>
  </conditionalFormatting>
  <conditionalFormatting sqref="E68 H68">
    <cfRule type="expression" dxfId="777" priority="795">
      <formula>AND(ISLOGICAL(#REF!),#REF!=FALSE)</formula>
    </cfRule>
  </conditionalFormatting>
  <conditionalFormatting sqref="E68 H68">
    <cfRule type="expression" dxfId="776" priority="794">
      <formula>AND(ISLOGICAL(#REF!),#REF!=FALSE)</formula>
    </cfRule>
  </conditionalFormatting>
  <conditionalFormatting sqref="E68 H68">
    <cfRule type="expression" dxfId="775" priority="793">
      <formula>AND(ISLOGICAL(#REF!),#REF!=FALSE)</formula>
    </cfRule>
  </conditionalFormatting>
  <conditionalFormatting sqref="E63 H63">
    <cfRule type="expression" dxfId="774" priority="792">
      <formula>AND(ISLOGICAL(#REF!),#REF!=FALSE)</formula>
    </cfRule>
  </conditionalFormatting>
  <conditionalFormatting sqref="H63">
    <cfRule type="expression" dxfId="773" priority="791">
      <formula>AND(ISLOGICAL(#REF!),#REF!=FALSE)</formula>
    </cfRule>
  </conditionalFormatting>
  <conditionalFormatting sqref="E63 H63">
    <cfRule type="expression" dxfId="772" priority="790">
      <formula>AND(ISLOGICAL(#REF!),#REF!=FALSE)</formula>
    </cfRule>
  </conditionalFormatting>
  <conditionalFormatting sqref="E63 H63">
    <cfRule type="expression" dxfId="771" priority="789">
      <formula>AND(ISLOGICAL(#REF!),#REF!=FALSE)</formula>
    </cfRule>
  </conditionalFormatting>
  <conditionalFormatting sqref="E63 H63">
    <cfRule type="expression" dxfId="770" priority="788">
      <formula>AND(ISLOGICAL(#REF!),#REF!=FALSE)</formula>
    </cfRule>
  </conditionalFormatting>
  <conditionalFormatting sqref="E63 H63">
    <cfRule type="expression" dxfId="769" priority="787">
      <formula>AND(ISLOGICAL(#REF!),#REF!=FALSE)</formula>
    </cfRule>
  </conditionalFormatting>
  <conditionalFormatting sqref="E63 H63">
    <cfRule type="expression" dxfId="768" priority="786">
      <formula>AND(ISLOGICAL(#REF!),#REF!=FALSE)</formula>
    </cfRule>
  </conditionalFormatting>
  <conditionalFormatting sqref="E63 H63">
    <cfRule type="expression" dxfId="767" priority="785">
      <formula>AND(ISLOGICAL(#REF!),#REF!=FALSE)</formula>
    </cfRule>
  </conditionalFormatting>
  <conditionalFormatting sqref="H63">
    <cfRule type="expression" dxfId="766" priority="784">
      <formula>AND(ISLOGICAL(#REF!),#REF!=FALSE)</formula>
    </cfRule>
  </conditionalFormatting>
  <conditionalFormatting sqref="E63 H63">
    <cfRule type="expression" dxfId="765" priority="783">
      <formula>AND(ISLOGICAL(#REF!),#REF!=FALSE)</formula>
    </cfRule>
  </conditionalFormatting>
  <conditionalFormatting sqref="E63 H63">
    <cfRule type="expression" dxfId="764" priority="782">
      <formula>AND(ISLOGICAL(#REF!),#REF!=FALSE)</formula>
    </cfRule>
  </conditionalFormatting>
  <conditionalFormatting sqref="E63 H63">
    <cfRule type="expression" dxfId="763" priority="781">
      <formula>AND(ISLOGICAL(#REF!),#REF!=FALSE)</formula>
    </cfRule>
  </conditionalFormatting>
  <conditionalFormatting sqref="E63 H63">
    <cfRule type="expression" dxfId="762" priority="780">
      <formula>AND(ISLOGICAL(#REF!),#REF!=FALSE)</formula>
    </cfRule>
  </conditionalFormatting>
  <conditionalFormatting sqref="E63 H63">
    <cfRule type="expression" dxfId="761" priority="779">
      <formula>AND(ISLOGICAL(#REF!),#REF!=FALSE)</formula>
    </cfRule>
  </conditionalFormatting>
  <conditionalFormatting sqref="E64 H64">
    <cfRule type="expression" dxfId="760" priority="778">
      <formula>AND(ISLOGICAL(#REF!),#REF!=FALSE)</formula>
    </cfRule>
  </conditionalFormatting>
  <conditionalFormatting sqref="H64">
    <cfRule type="expression" dxfId="759" priority="777">
      <formula>AND(ISLOGICAL(#REF!),#REF!=FALSE)</formula>
    </cfRule>
  </conditionalFormatting>
  <conditionalFormatting sqref="E64 H64">
    <cfRule type="expression" dxfId="758" priority="776">
      <formula>AND(ISLOGICAL(#REF!),#REF!=FALSE)</formula>
    </cfRule>
  </conditionalFormatting>
  <conditionalFormatting sqref="E64 H64">
    <cfRule type="expression" dxfId="757" priority="775">
      <formula>AND(ISLOGICAL(#REF!),#REF!=FALSE)</formula>
    </cfRule>
  </conditionalFormatting>
  <conditionalFormatting sqref="E64 H64">
    <cfRule type="expression" dxfId="756" priority="774">
      <formula>AND(ISLOGICAL(#REF!),#REF!=FALSE)</formula>
    </cfRule>
  </conditionalFormatting>
  <conditionalFormatting sqref="E64 H64">
    <cfRule type="expression" dxfId="755" priority="773">
      <formula>AND(ISLOGICAL(#REF!),#REF!=FALSE)</formula>
    </cfRule>
  </conditionalFormatting>
  <conditionalFormatting sqref="E64 H64">
    <cfRule type="expression" dxfId="754" priority="772">
      <formula>AND(ISLOGICAL(#REF!),#REF!=FALSE)</formula>
    </cfRule>
  </conditionalFormatting>
  <conditionalFormatting sqref="E64 H64">
    <cfRule type="expression" dxfId="753" priority="771">
      <formula>AND(ISLOGICAL(#REF!),#REF!=FALSE)</formula>
    </cfRule>
  </conditionalFormatting>
  <conditionalFormatting sqref="H64">
    <cfRule type="expression" dxfId="752" priority="770">
      <formula>AND(ISLOGICAL(#REF!),#REF!=FALSE)</formula>
    </cfRule>
  </conditionalFormatting>
  <conditionalFormatting sqref="E64 H64">
    <cfRule type="expression" dxfId="751" priority="769">
      <formula>AND(ISLOGICAL(#REF!),#REF!=FALSE)</formula>
    </cfRule>
  </conditionalFormatting>
  <conditionalFormatting sqref="E64 H64">
    <cfRule type="expression" dxfId="750" priority="768">
      <formula>AND(ISLOGICAL(#REF!),#REF!=FALSE)</formula>
    </cfRule>
  </conditionalFormatting>
  <conditionalFormatting sqref="E64 H64">
    <cfRule type="expression" dxfId="749" priority="767">
      <formula>AND(ISLOGICAL(#REF!),#REF!=FALSE)</formula>
    </cfRule>
  </conditionalFormatting>
  <conditionalFormatting sqref="E64 H64">
    <cfRule type="expression" dxfId="748" priority="766">
      <formula>AND(ISLOGICAL(#REF!),#REF!=FALSE)</formula>
    </cfRule>
  </conditionalFormatting>
  <conditionalFormatting sqref="E64 H64">
    <cfRule type="expression" dxfId="747" priority="765">
      <formula>AND(ISLOGICAL(#REF!),#REF!=FALSE)</formula>
    </cfRule>
  </conditionalFormatting>
  <conditionalFormatting sqref="E63 H63">
    <cfRule type="expression" dxfId="746" priority="760">
      <formula>AND(ISLOGICAL(#REF!),#REF!=FALSE)</formula>
    </cfRule>
  </conditionalFormatting>
  <conditionalFormatting sqref="E63 H63">
    <cfRule type="expression" dxfId="745" priority="759">
      <formula>AND(ISLOGICAL(#REF!),#REF!=FALSE)</formula>
    </cfRule>
  </conditionalFormatting>
  <conditionalFormatting sqref="E63 H63">
    <cfRule type="expression" dxfId="744" priority="758">
      <formula>AND(ISLOGICAL(#REF!),#REF!=FALSE)</formula>
    </cfRule>
  </conditionalFormatting>
  <conditionalFormatting sqref="E64 H64">
    <cfRule type="expression" dxfId="743" priority="757">
      <formula>AND(ISLOGICAL(#REF!),#REF!=FALSE)</formula>
    </cfRule>
  </conditionalFormatting>
  <conditionalFormatting sqref="H64">
    <cfRule type="expression" dxfId="742" priority="756">
      <formula>AND(ISLOGICAL(#REF!),#REF!=FALSE)</formula>
    </cfRule>
  </conditionalFormatting>
  <conditionalFormatting sqref="E64 H64">
    <cfRule type="expression" dxfId="741" priority="755">
      <formula>AND(ISLOGICAL(#REF!),#REF!=FALSE)</formula>
    </cfRule>
  </conditionalFormatting>
  <conditionalFormatting sqref="H64 E64">
    <cfRule type="expression" dxfId="740" priority="754">
      <formula>AND(ISLOGICAL(#REF!),#REF!=FALSE)</formula>
    </cfRule>
  </conditionalFormatting>
  <conditionalFormatting sqref="E63 H63">
    <cfRule type="expression" dxfId="739" priority="764">
      <formula>AND(ISLOGICAL(#REF!),#REF!=FALSE)</formula>
    </cfRule>
  </conditionalFormatting>
  <conditionalFormatting sqref="H63">
    <cfRule type="expression" dxfId="738" priority="763">
      <formula>AND(ISLOGICAL(#REF!),#REF!=FALSE)</formula>
    </cfRule>
  </conditionalFormatting>
  <conditionalFormatting sqref="E63 H63">
    <cfRule type="expression" dxfId="737" priority="762">
      <formula>AND(ISLOGICAL(#REF!),#REF!=FALSE)</formula>
    </cfRule>
  </conditionalFormatting>
  <conditionalFormatting sqref="H63 E63">
    <cfRule type="expression" dxfId="736" priority="761">
      <formula>AND(ISLOGICAL(#REF!),#REF!=FALSE)</formula>
    </cfRule>
  </conditionalFormatting>
  <conditionalFormatting sqref="E64 H64">
    <cfRule type="expression" dxfId="735" priority="753">
      <formula>AND(ISLOGICAL(#REF!),#REF!=FALSE)</formula>
    </cfRule>
  </conditionalFormatting>
  <conditionalFormatting sqref="E64 H64">
    <cfRule type="expression" dxfId="734" priority="752">
      <formula>AND(ISLOGICAL(#REF!),#REF!=FALSE)</formula>
    </cfRule>
  </conditionalFormatting>
  <conditionalFormatting sqref="E64 H64">
    <cfRule type="expression" dxfId="733" priority="751">
      <formula>AND(ISLOGICAL(#REF!),#REF!=FALSE)</formula>
    </cfRule>
  </conditionalFormatting>
  <conditionalFormatting sqref="E63 H63">
    <cfRule type="expression" dxfId="732" priority="750">
      <formula>AND(ISLOGICAL(#REF!),#REF!=FALSE)</formula>
    </cfRule>
  </conditionalFormatting>
  <conditionalFormatting sqref="H63">
    <cfRule type="expression" dxfId="731" priority="749">
      <formula>AND(ISLOGICAL(#REF!),#REF!=FALSE)</formula>
    </cfRule>
  </conditionalFormatting>
  <conditionalFormatting sqref="E63 H63">
    <cfRule type="expression" dxfId="730" priority="748">
      <formula>AND(ISLOGICAL(#REF!),#REF!=FALSE)</formula>
    </cfRule>
  </conditionalFormatting>
  <conditionalFormatting sqref="H63 E63">
    <cfRule type="expression" dxfId="729" priority="747">
      <formula>AND(ISLOGICAL(#REF!),#REF!=FALSE)</formula>
    </cfRule>
  </conditionalFormatting>
  <conditionalFormatting sqref="E63 H63">
    <cfRule type="expression" dxfId="728" priority="746">
      <formula>AND(ISLOGICAL(#REF!),#REF!=FALSE)</formula>
    </cfRule>
  </conditionalFormatting>
  <conditionalFormatting sqref="E63 H63">
    <cfRule type="expression" dxfId="727" priority="745">
      <formula>AND(ISLOGICAL(#REF!),#REF!=FALSE)</formula>
    </cfRule>
  </conditionalFormatting>
  <conditionalFormatting sqref="E63 H63">
    <cfRule type="expression" dxfId="726" priority="744">
      <formula>AND(ISLOGICAL(#REF!),#REF!=FALSE)</formula>
    </cfRule>
  </conditionalFormatting>
  <conditionalFormatting sqref="H64 E64">
    <cfRule type="expression" dxfId="725" priority="743">
      <formula>AND(ISLOGICAL(#REF!),#REF!=FALSE)</formula>
    </cfRule>
  </conditionalFormatting>
  <conditionalFormatting sqref="H64">
    <cfRule type="expression" dxfId="724" priority="742">
      <formula>AND(ISLOGICAL(#REF!),#REF!=FALSE)</formula>
    </cfRule>
  </conditionalFormatting>
  <conditionalFormatting sqref="H64 E64">
    <cfRule type="expression" dxfId="723" priority="741">
      <formula>AND(ISLOGICAL(#REF!),#REF!=FALSE)</formula>
    </cfRule>
  </conditionalFormatting>
  <conditionalFormatting sqref="E64 H64">
    <cfRule type="expression" dxfId="722" priority="740">
      <formula>AND(ISLOGICAL(#REF!),#REF!=FALSE)</formula>
    </cfRule>
  </conditionalFormatting>
  <conditionalFormatting sqref="H64 E64">
    <cfRule type="expression" dxfId="721" priority="739">
      <formula>AND(ISLOGICAL(#REF!),#REF!=FALSE)</formula>
    </cfRule>
  </conditionalFormatting>
  <conditionalFormatting sqref="H64 E64">
    <cfRule type="expression" dxfId="720" priority="738">
      <formula>AND(ISLOGICAL(#REF!),#REF!=FALSE)</formula>
    </cfRule>
  </conditionalFormatting>
  <conditionalFormatting sqref="H64 E64">
    <cfRule type="expression" dxfId="719" priority="737">
      <formula>AND(ISLOGICAL(#REF!),#REF!=FALSE)</formula>
    </cfRule>
  </conditionalFormatting>
  <conditionalFormatting sqref="D66">
    <cfRule type="expression" dxfId="718" priority="736">
      <formula>AND(ISLOGICAL(#REF!),#REF!=FALSE)</formula>
    </cfRule>
  </conditionalFormatting>
  <conditionalFormatting sqref="E66">
    <cfRule type="expression" dxfId="717" priority="735">
      <formula>AND(ISLOGICAL(#REF!),#REF!=FALSE)</formula>
    </cfRule>
  </conditionalFormatting>
  <conditionalFormatting sqref="E66">
    <cfRule type="expression" dxfId="716" priority="734">
      <formula>AND(ISLOGICAL(#REF!),#REF!=FALSE)</formula>
    </cfRule>
  </conditionalFormatting>
  <conditionalFormatting sqref="E66 H66">
    <cfRule type="expression" dxfId="715" priority="733">
      <formula>AND(ISLOGICAL(#REF!),#REF!=FALSE)</formula>
    </cfRule>
  </conditionalFormatting>
  <conditionalFormatting sqref="H66">
    <cfRule type="expression" dxfId="714" priority="732">
      <formula>AND(ISLOGICAL(#REF!),#REF!=FALSE)</formula>
    </cfRule>
  </conditionalFormatting>
  <conditionalFormatting sqref="E66 H66">
    <cfRule type="expression" dxfId="713" priority="731">
      <formula>AND(ISLOGICAL(#REF!),#REF!=FALSE)</formula>
    </cfRule>
  </conditionalFormatting>
  <conditionalFormatting sqref="E66 H66">
    <cfRule type="expression" dxfId="712" priority="730">
      <formula>AND(ISLOGICAL(#REF!),#REF!=FALSE)</formula>
    </cfRule>
  </conditionalFormatting>
  <conditionalFormatting sqref="E66 H66">
    <cfRule type="expression" dxfId="711" priority="729">
      <formula>AND(ISLOGICAL(#REF!),#REF!=FALSE)</formula>
    </cfRule>
  </conditionalFormatting>
  <conditionalFormatting sqref="E66 H66">
    <cfRule type="expression" dxfId="710" priority="728">
      <formula>AND(ISLOGICAL(#REF!),#REF!=FALSE)</formula>
    </cfRule>
  </conditionalFormatting>
  <conditionalFormatting sqref="E66 H66">
    <cfRule type="expression" dxfId="709" priority="727">
      <formula>AND(ISLOGICAL(#REF!),#REF!=FALSE)</formula>
    </cfRule>
  </conditionalFormatting>
  <conditionalFormatting sqref="E66 H66">
    <cfRule type="expression" dxfId="708" priority="726">
      <formula>AND(ISLOGICAL(#REF!),#REF!=FALSE)</formula>
    </cfRule>
  </conditionalFormatting>
  <conditionalFormatting sqref="H66">
    <cfRule type="expression" dxfId="707" priority="725">
      <formula>AND(ISLOGICAL(#REF!),#REF!=FALSE)</formula>
    </cfRule>
  </conditionalFormatting>
  <conditionalFormatting sqref="E66 H66">
    <cfRule type="expression" dxfId="706" priority="724">
      <formula>AND(ISLOGICAL(#REF!),#REF!=FALSE)</formula>
    </cfRule>
  </conditionalFormatting>
  <conditionalFormatting sqref="E66 H66">
    <cfRule type="expression" dxfId="705" priority="723">
      <formula>AND(ISLOGICAL(#REF!),#REF!=FALSE)</formula>
    </cfRule>
  </conditionalFormatting>
  <conditionalFormatting sqref="E66 H66">
    <cfRule type="expression" dxfId="704" priority="722">
      <formula>AND(ISLOGICAL(#REF!),#REF!=FALSE)</formula>
    </cfRule>
  </conditionalFormatting>
  <conditionalFormatting sqref="E66 H66">
    <cfRule type="expression" dxfId="703" priority="721">
      <formula>AND(ISLOGICAL(#REF!),#REF!=FALSE)</formula>
    </cfRule>
  </conditionalFormatting>
  <conditionalFormatting sqref="E66 H66">
    <cfRule type="expression" dxfId="702" priority="720">
      <formula>AND(ISLOGICAL(#REF!),#REF!=FALSE)</formula>
    </cfRule>
  </conditionalFormatting>
  <conditionalFormatting sqref="E66 H66">
    <cfRule type="expression" dxfId="701" priority="719">
      <formula>AND(ISLOGICAL(#REF!),#REF!=FALSE)</formula>
    </cfRule>
  </conditionalFormatting>
  <conditionalFormatting sqref="H66">
    <cfRule type="expression" dxfId="700" priority="718">
      <formula>AND(ISLOGICAL(#REF!),#REF!=FALSE)</formula>
    </cfRule>
  </conditionalFormatting>
  <conditionalFormatting sqref="E66 H66">
    <cfRule type="expression" dxfId="699" priority="717">
      <formula>AND(ISLOGICAL(#REF!),#REF!=FALSE)</formula>
    </cfRule>
  </conditionalFormatting>
  <conditionalFormatting sqref="E66 H66">
    <cfRule type="expression" dxfId="698" priority="716">
      <formula>AND(ISLOGICAL(#REF!),#REF!=FALSE)</formula>
    </cfRule>
  </conditionalFormatting>
  <conditionalFormatting sqref="E66 H66">
    <cfRule type="expression" dxfId="697" priority="715">
      <formula>AND(ISLOGICAL(#REF!),#REF!=FALSE)</formula>
    </cfRule>
  </conditionalFormatting>
  <conditionalFormatting sqref="E66 H66">
    <cfRule type="expression" dxfId="696" priority="714">
      <formula>AND(ISLOGICAL(#REF!),#REF!=FALSE)</formula>
    </cfRule>
  </conditionalFormatting>
  <conditionalFormatting sqref="E66 H66">
    <cfRule type="expression" dxfId="695" priority="713">
      <formula>AND(ISLOGICAL(#REF!),#REF!=FALSE)</formula>
    </cfRule>
  </conditionalFormatting>
  <conditionalFormatting sqref="E66 H66">
    <cfRule type="expression" dxfId="694" priority="712">
      <formula>AND(ISLOGICAL(#REF!),#REF!=FALSE)</formula>
    </cfRule>
  </conditionalFormatting>
  <conditionalFormatting sqref="H66">
    <cfRule type="expression" dxfId="693" priority="711">
      <formula>AND(ISLOGICAL(#REF!),#REF!=FALSE)</formula>
    </cfRule>
  </conditionalFormatting>
  <conditionalFormatting sqref="E66 H66">
    <cfRule type="expression" dxfId="692" priority="710">
      <formula>AND(ISLOGICAL(#REF!),#REF!=FALSE)</formula>
    </cfRule>
  </conditionalFormatting>
  <conditionalFormatting sqref="E66 H66">
    <cfRule type="expression" dxfId="691" priority="709">
      <formula>AND(ISLOGICAL(#REF!),#REF!=FALSE)</formula>
    </cfRule>
  </conditionalFormatting>
  <conditionalFormatting sqref="E66 H66">
    <cfRule type="expression" dxfId="690" priority="708">
      <formula>AND(ISLOGICAL(#REF!),#REF!=FALSE)</formula>
    </cfRule>
  </conditionalFormatting>
  <conditionalFormatting sqref="E66 H66">
    <cfRule type="expression" dxfId="689" priority="707">
      <formula>AND(ISLOGICAL(#REF!),#REF!=FALSE)</formula>
    </cfRule>
  </conditionalFormatting>
  <conditionalFormatting sqref="E66 H66">
    <cfRule type="expression" dxfId="688" priority="706">
      <formula>AND(ISLOGICAL(#REF!),#REF!=FALSE)</formula>
    </cfRule>
  </conditionalFormatting>
  <conditionalFormatting sqref="H66">
    <cfRule type="expression" dxfId="687" priority="705">
      <formula>AND(ISLOGICAL(#REF!),#REF!=FALSE)</formula>
    </cfRule>
  </conditionalFormatting>
  <conditionalFormatting sqref="H66">
    <cfRule type="expression" dxfId="686" priority="704">
      <formula>AND(ISLOGICAL(#REF!),#REF!=FALSE)</formula>
    </cfRule>
  </conditionalFormatting>
  <conditionalFormatting sqref="E69 H69">
    <cfRule type="expression" dxfId="685" priority="703">
      <formula>AND(ISLOGICAL(#REF!),#REF!=FALSE)</formula>
    </cfRule>
  </conditionalFormatting>
  <conditionalFormatting sqref="E69 H69">
    <cfRule type="expression" dxfId="684" priority="702">
      <formula>AND(ISLOGICAL(#REF!),#REF!=FALSE)</formula>
    </cfRule>
  </conditionalFormatting>
  <conditionalFormatting sqref="E69 H69">
    <cfRule type="expression" dxfId="683" priority="701">
      <formula>AND(ISLOGICAL(#REF!),#REF!=FALSE)</formula>
    </cfRule>
  </conditionalFormatting>
  <conditionalFormatting sqref="E69 H69">
    <cfRule type="expression" dxfId="682" priority="700">
      <formula>AND(ISLOGICAL(#REF!),#REF!=FALSE)</formula>
    </cfRule>
  </conditionalFormatting>
  <conditionalFormatting sqref="E69 H69">
    <cfRule type="expression" dxfId="681" priority="699">
      <formula>AND(ISLOGICAL(#REF!),#REF!=FALSE)</formula>
    </cfRule>
  </conditionalFormatting>
  <conditionalFormatting sqref="E69 H69">
    <cfRule type="expression" dxfId="680" priority="698">
      <formula>AND(ISLOGICAL(#REF!),#REF!=FALSE)</formula>
    </cfRule>
  </conditionalFormatting>
  <conditionalFormatting sqref="E69 H69">
    <cfRule type="expression" dxfId="679" priority="697">
      <formula>AND(ISLOGICAL(#REF!),#REF!=FALSE)</formula>
    </cfRule>
  </conditionalFormatting>
  <conditionalFormatting sqref="E69 H69">
    <cfRule type="expression" dxfId="678" priority="696">
      <formula>AND(ISLOGICAL(#REF!),#REF!=FALSE)</formula>
    </cfRule>
  </conditionalFormatting>
  <conditionalFormatting sqref="E69 H69">
    <cfRule type="expression" dxfId="677" priority="695">
      <formula>AND(ISLOGICAL(#REF!),#REF!=FALSE)</formula>
    </cfRule>
  </conditionalFormatting>
  <conditionalFormatting sqref="H69 E69">
    <cfRule type="expression" dxfId="676" priority="694">
      <formula>AND(ISLOGICAL(#REF!),#REF!=FALSE)</formula>
    </cfRule>
  </conditionalFormatting>
  <conditionalFormatting sqref="E69 H69">
    <cfRule type="expression" dxfId="675" priority="693">
      <formula>AND(ISLOGICAL(#REF!),#REF!=FALSE)</formula>
    </cfRule>
  </conditionalFormatting>
  <conditionalFormatting sqref="E69 H69">
    <cfRule type="expression" dxfId="674" priority="692">
      <formula>AND(ISLOGICAL(#REF!),#REF!=FALSE)</formula>
    </cfRule>
  </conditionalFormatting>
  <conditionalFormatting sqref="E69 H69">
    <cfRule type="expression" dxfId="673" priority="691">
      <formula>AND(ISLOGICAL(#REF!),#REF!=FALSE)</formula>
    </cfRule>
  </conditionalFormatting>
  <conditionalFormatting sqref="E69 H69">
    <cfRule type="expression" dxfId="672" priority="690">
      <formula>AND(ISLOGICAL(#REF!),#REF!=FALSE)</formula>
    </cfRule>
  </conditionalFormatting>
  <conditionalFormatting sqref="E69 H69">
    <cfRule type="expression" dxfId="671" priority="689">
      <formula>AND(ISLOGICAL(#REF!),#REF!=FALSE)</formula>
    </cfRule>
  </conditionalFormatting>
  <conditionalFormatting sqref="E69 H69">
    <cfRule type="expression" dxfId="670" priority="688">
      <formula>AND(ISLOGICAL(#REF!),#REF!=FALSE)</formula>
    </cfRule>
  </conditionalFormatting>
  <conditionalFormatting sqref="E69 H69">
    <cfRule type="expression" dxfId="669" priority="687">
      <formula>AND(ISLOGICAL(#REF!),#REF!=FALSE)</formula>
    </cfRule>
  </conditionalFormatting>
  <conditionalFormatting sqref="E69 H69">
    <cfRule type="expression" dxfId="668" priority="686">
      <formula>AND(ISLOGICAL(#REF!),#REF!=FALSE)</formula>
    </cfRule>
  </conditionalFormatting>
  <conditionalFormatting sqref="E69">
    <cfRule type="expression" dxfId="667" priority="685">
      <formula>AND(ISLOGICAL(#REF!),#REF!=FALSE)</formula>
    </cfRule>
  </conditionalFormatting>
  <conditionalFormatting sqref="E69">
    <cfRule type="expression" dxfId="666" priority="684">
      <formula>AND(ISLOGICAL(#REF!),#REF!=FALSE)</formula>
    </cfRule>
  </conditionalFormatting>
  <conditionalFormatting sqref="E69 H69">
    <cfRule type="expression" dxfId="665" priority="683">
      <formula>AND(ISLOGICAL(#REF!),#REF!=FALSE)</formula>
    </cfRule>
  </conditionalFormatting>
  <conditionalFormatting sqref="H69">
    <cfRule type="expression" dxfId="664" priority="682">
      <formula>AND(ISLOGICAL(#REF!),#REF!=FALSE)</formula>
    </cfRule>
  </conditionalFormatting>
  <conditionalFormatting sqref="E69 H69">
    <cfRule type="expression" dxfId="663" priority="681">
      <formula>AND(ISLOGICAL(#REF!),#REF!=FALSE)</formula>
    </cfRule>
  </conditionalFormatting>
  <conditionalFormatting sqref="E69 H69">
    <cfRule type="expression" dxfId="662" priority="680">
      <formula>AND(ISLOGICAL(#REF!),#REF!=FALSE)</formula>
    </cfRule>
  </conditionalFormatting>
  <conditionalFormatting sqref="E69 H69">
    <cfRule type="expression" dxfId="661" priority="679">
      <formula>AND(ISLOGICAL(#REF!),#REF!=FALSE)</formula>
    </cfRule>
  </conditionalFormatting>
  <conditionalFormatting sqref="E69 H69">
    <cfRule type="expression" dxfId="660" priority="678">
      <formula>AND(ISLOGICAL(#REF!),#REF!=FALSE)</formula>
    </cfRule>
  </conditionalFormatting>
  <conditionalFormatting sqref="E69 H69">
    <cfRule type="expression" dxfId="659" priority="677">
      <formula>AND(ISLOGICAL(#REF!),#REF!=FALSE)</formula>
    </cfRule>
  </conditionalFormatting>
  <conditionalFormatting sqref="E69 H69">
    <cfRule type="expression" dxfId="658" priority="676">
      <formula>AND(ISLOGICAL(#REF!),#REF!=FALSE)</formula>
    </cfRule>
  </conditionalFormatting>
  <conditionalFormatting sqref="H69">
    <cfRule type="expression" dxfId="657" priority="675">
      <formula>AND(ISLOGICAL(#REF!),#REF!=FALSE)</formula>
    </cfRule>
  </conditionalFormatting>
  <conditionalFormatting sqref="E69 H69">
    <cfRule type="expression" dxfId="656" priority="674">
      <formula>AND(ISLOGICAL(#REF!),#REF!=FALSE)</formula>
    </cfRule>
  </conditionalFormatting>
  <conditionalFormatting sqref="E69 H69">
    <cfRule type="expression" dxfId="655" priority="673">
      <formula>AND(ISLOGICAL(#REF!),#REF!=FALSE)</formula>
    </cfRule>
  </conditionalFormatting>
  <conditionalFormatting sqref="E69 H69">
    <cfRule type="expression" dxfId="654" priority="672">
      <formula>AND(ISLOGICAL(#REF!),#REF!=FALSE)</formula>
    </cfRule>
  </conditionalFormatting>
  <conditionalFormatting sqref="E69 H69">
    <cfRule type="expression" dxfId="653" priority="671">
      <formula>AND(ISLOGICAL(#REF!),#REF!=FALSE)</formula>
    </cfRule>
  </conditionalFormatting>
  <conditionalFormatting sqref="E69 H69">
    <cfRule type="expression" dxfId="652" priority="670">
      <formula>AND(ISLOGICAL(#REF!),#REF!=FALSE)</formula>
    </cfRule>
  </conditionalFormatting>
  <conditionalFormatting sqref="E69 H69">
    <cfRule type="expression" dxfId="651" priority="669">
      <formula>AND(ISLOGICAL(#REF!),#REF!=FALSE)</formula>
    </cfRule>
  </conditionalFormatting>
  <conditionalFormatting sqref="H69">
    <cfRule type="expression" dxfId="650" priority="668">
      <formula>AND(ISLOGICAL(#REF!),#REF!=FALSE)</formula>
    </cfRule>
  </conditionalFormatting>
  <conditionalFormatting sqref="E69 H69">
    <cfRule type="expression" dxfId="649" priority="667">
      <formula>AND(ISLOGICAL(#REF!),#REF!=FALSE)</formula>
    </cfRule>
  </conditionalFormatting>
  <conditionalFormatting sqref="E69 H69">
    <cfRule type="expression" dxfId="648" priority="666">
      <formula>AND(ISLOGICAL(#REF!),#REF!=FALSE)</formula>
    </cfRule>
  </conditionalFormatting>
  <conditionalFormatting sqref="E69 H69">
    <cfRule type="expression" dxfId="647" priority="665">
      <formula>AND(ISLOGICAL(#REF!),#REF!=FALSE)</formula>
    </cfRule>
  </conditionalFormatting>
  <conditionalFormatting sqref="E69 H69">
    <cfRule type="expression" dxfId="646" priority="664">
      <formula>AND(ISLOGICAL(#REF!),#REF!=FALSE)</formula>
    </cfRule>
  </conditionalFormatting>
  <conditionalFormatting sqref="E69 H69">
    <cfRule type="expression" dxfId="645" priority="663">
      <formula>AND(ISLOGICAL(#REF!),#REF!=FALSE)</formula>
    </cfRule>
  </conditionalFormatting>
  <conditionalFormatting sqref="E69 H69">
    <cfRule type="expression" dxfId="644" priority="662">
      <formula>AND(ISLOGICAL(#REF!),#REF!=FALSE)</formula>
    </cfRule>
  </conditionalFormatting>
  <conditionalFormatting sqref="H69">
    <cfRule type="expression" dxfId="643" priority="661">
      <formula>AND(ISLOGICAL(#REF!),#REF!=FALSE)</formula>
    </cfRule>
  </conditionalFormatting>
  <conditionalFormatting sqref="E69 H69">
    <cfRule type="expression" dxfId="642" priority="660">
      <formula>AND(ISLOGICAL(#REF!),#REF!=FALSE)</formula>
    </cfRule>
  </conditionalFormatting>
  <conditionalFormatting sqref="E69 H69">
    <cfRule type="expression" dxfId="641" priority="659">
      <formula>AND(ISLOGICAL(#REF!),#REF!=FALSE)</formula>
    </cfRule>
  </conditionalFormatting>
  <conditionalFormatting sqref="E69 H69">
    <cfRule type="expression" dxfId="640" priority="658">
      <formula>AND(ISLOGICAL(#REF!),#REF!=FALSE)</formula>
    </cfRule>
  </conditionalFormatting>
  <conditionalFormatting sqref="E69 H69">
    <cfRule type="expression" dxfId="639" priority="657">
      <formula>AND(ISLOGICAL(#REF!),#REF!=FALSE)</formula>
    </cfRule>
  </conditionalFormatting>
  <conditionalFormatting sqref="E69 H69">
    <cfRule type="expression" dxfId="638" priority="656">
      <formula>AND(ISLOGICAL(#REF!),#REF!=FALSE)</formula>
    </cfRule>
  </conditionalFormatting>
  <conditionalFormatting sqref="H69">
    <cfRule type="expression" dxfId="637" priority="655">
      <formula>AND(ISLOGICAL(#REF!),#REF!=FALSE)</formula>
    </cfRule>
  </conditionalFormatting>
  <conditionalFormatting sqref="H69">
    <cfRule type="expression" dxfId="636" priority="654">
      <formula>AND(ISLOGICAL(#REF!),#REF!=FALSE)</formula>
    </cfRule>
  </conditionalFormatting>
  <conditionalFormatting sqref="E70 H70">
    <cfRule type="expression" dxfId="635" priority="653">
      <formula>AND(ISLOGICAL(#REF!),#REF!=FALSE)</formula>
    </cfRule>
  </conditionalFormatting>
  <conditionalFormatting sqref="E70 H70">
    <cfRule type="expression" dxfId="634" priority="652">
      <formula>AND(ISLOGICAL(#REF!),#REF!=FALSE)</formula>
    </cfRule>
  </conditionalFormatting>
  <conditionalFormatting sqref="E70 H70">
    <cfRule type="expression" dxfId="633" priority="651">
      <formula>AND(ISLOGICAL(#REF!),#REF!=FALSE)</formula>
    </cfRule>
  </conditionalFormatting>
  <conditionalFormatting sqref="E70 H70">
    <cfRule type="expression" dxfId="632" priority="650">
      <formula>AND(ISLOGICAL(#REF!),#REF!=FALSE)</formula>
    </cfRule>
  </conditionalFormatting>
  <conditionalFormatting sqref="E70 H70">
    <cfRule type="expression" dxfId="631" priority="649">
      <formula>AND(ISLOGICAL(#REF!),#REF!=FALSE)</formula>
    </cfRule>
  </conditionalFormatting>
  <conditionalFormatting sqref="E70 H70">
    <cfRule type="expression" dxfId="630" priority="648">
      <formula>AND(ISLOGICAL(#REF!),#REF!=FALSE)</formula>
    </cfRule>
  </conditionalFormatting>
  <conditionalFormatting sqref="E70 H70">
    <cfRule type="expression" dxfId="629" priority="647">
      <formula>AND(ISLOGICAL(#REF!),#REF!=FALSE)</formula>
    </cfRule>
  </conditionalFormatting>
  <conditionalFormatting sqref="E70 H70">
    <cfRule type="expression" dxfId="628" priority="646">
      <formula>AND(ISLOGICAL(#REF!),#REF!=FALSE)</formula>
    </cfRule>
  </conditionalFormatting>
  <conditionalFormatting sqref="E70 H70">
    <cfRule type="expression" dxfId="627" priority="645">
      <formula>AND(ISLOGICAL(#REF!),#REF!=FALSE)</formula>
    </cfRule>
  </conditionalFormatting>
  <conditionalFormatting sqref="H70 E70">
    <cfRule type="expression" dxfId="626" priority="644">
      <formula>AND(ISLOGICAL(#REF!),#REF!=FALSE)</formula>
    </cfRule>
  </conditionalFormatting>
  <conditionalFormatting sqref="E70 H70">
    <cfRule type="expression" dxfId="625" priority="643">
      <formula>AND(ISLOGICAL(#REF!),#REF!=FALSE)</formula>
    </cfRule>
  </conditionalFormatting>
  <conditionalFormatting sqref="E70 H70">
    <cfRule type="expression" dxfId="624" priority="642">
      <formula>AND(ISLOGICAL(#REF!),#REF!=FALSE)</formula>
    </cfRule>
  </conditionalFormatting>
  <conditionalFormatting sqref="E70 H70">
    <cfRule type="expression" dxfId="623" priority="641">
      <formula>AND(ISLOGICAL(#REF!),#REF!=FALSE)</formula>
    </cfRule>
  </conditionalFormatting>
  <conditionalFormatting sqref="E70 H70">
    <cfRule type="expression" dxfId="622" priority="640">
      <formula>AND(ISLOGICAL(#REF!),#REF!=FALSE)</formula>
    </cfRule>
  </conditionalFormatting>
  <conditionalFormatting sqref="E70 H70">
    <cfRule type="expression" dxfId="621" priority="639">
      <formula>AND(ISLOGICAL(#REF!),#REF!=FALSE)</formula>
    </cfRule>
  </conditionalFormatting>
  <conditionalFormatting sqref="E70 H70">
    <cfRule type="expression" dxfId="620" priority="638">
      <formula>AND(ISLOGICAL(#REF!),#REF!=FALSE)</formula>
    </cfRule>
  </conditionalFormatting>
  <conditionalFormatting sqref="E70 H70">
    <cfRule type="expression" dxfId="619" priority="637">
      <formula>AND(ISLOGICAL(#REF!),#REF!=FALSE)</formula>
    </cfRule>
  </conditionalFormatting>
  <conditionalFormatting sqref="E70 H70">
    <cfRule type="expression" dxfId="618" priority="636">
      <formula>AND(ISLOGICAL(#REF!),#REF!=FALSE)</formula>
    </cfRule>
  </conditionalFormatting>
  <conditionalFormatting sqref="E70">
    <cfRule type="expression" dxfId="617" priority="635">
      <formula>AND(ISLOGICAL(#REF!),#REF!=FALSE)</formula>
    </cfRule>
  </conditionalFormatting>
  <conditionalFormatting sqref="E70">
    <cfRule type="expression" dxfId="616" priority="634">
      <formula>AND(ISLOGICAL(#REF!),#REF!=FALSE)</formula>
    </cfRule>
  </conditionalFormatting>
  <conditionalFormatting sqref="E70 H70">
    <cfRule type="expression" dxfId="615" priority="633">
      <formula>AND(ISLOGICAL(#REF!),#REF!=FALSE)</formula>
    </cfRule>
  </conditionalFormatting>
  <conditionalFormatting sqref="H70">
    <cfRule type="expression" dxfId="614" priority="632">
      <formula>AND(ISLOGICAL(#REF!),#REF!=FALSE)</formula>
    </cfRule>
  </conditionalFormatting>
  <conditionalFormatting sqref="E70 H70">
    <cfRule type="expression" dxfId="613" priority="631">
      <formula>AND(ISLOGICAL(#REF!),#REF!=FALSE)</formula>
    </cfRule>
  </conditionalFormatting>
  <conditionalFormatting sqref="E70 H70">
    <cfRule type="expression" dxfId="612" priority="630">
      <formula>AND(ISLOGICAL(#REF!),#REF!=FALSE)</formula>
    </cfRule>
  </conditionalFormatting>
  <conditionalFormatting sqref="E70 H70">
    <cfRule type="expression" dxfId="611" priority="629">
      <formula>AND(ISLOGICAL(#REF!),#REF!=FALSE)</formula>
    </cfRule>
  </conditionalFormatting>
  <conditionalFormatting sqref="E70 H70">
    <cfRule type="expression" dxfId="610" priority="628">
      <formula>AND(ISLOGICAL(#REF!),#REF!=FALSE)</formula>
    </cfRule>
  </conditionalFormatting>
  <conditionalFormatting sqref="E70 H70">
    <cfRule type="expression" dxfId="609" priority="627">
      <formula>AND(ISLOGICAL(#REF!),#REF!=FALSE)</formula>
    </cfRule>
  </conditionalFormatting>
  <conditionalFormatting sqref="E70 H70">
    <cfRule type="expression" dxfId="608" priority="626">
      <formula>AND(ISLOGICAL(#REF!),#REF!=FALSE)</formula>
    </cfRule>
  </conditionalFormatting>
  <conditionalFormatting sqref="H70">
    <cfRule type="expression" dxfId="607" priority="625">
      <formula>AND(ISLOGICAL(#REF!),#REF!=FALSE)</formula>
    </cfRule>
  </conditionalFormatting>
  <conditionalFormatting sqref="E70 H70">
    <cfRule type="expression" dxfId="606" priority="624">
      <formula>AND(ISLOGICAL(#REF!),#REF!=FALSE)</formula>
    </cfRule>
  </conditionalFormatting>
  <conditionalFormatting sqref="E70 H70">
    <cfRule type="expression" dxfId="605" priority="623">
      <formula>AND(ISLOGICAL(#REF!),#REF!=FALSE)</formula>
    </cfRule>
  </conditionalFormatting>
  <conditionalFormatting sqref="E70 H70">
    <cfRule type="expression" dxfId="604" priority="622">
      <formula>AND(ISLOGICAL(#REF!),#REF!=FALSE)</formula>
    </cfRule>
  </conditionalFormatting>
  <conditionalFormatting sqref="E70 H70">
    <cfRule type="expression" dxfId="603" priority="621">
      <formula>AND(ISLOGICAL(#REF!),#REF!=FALSE)</formula>
    </cfRule>
  </conditionalFormatting>
  <conditionalFormatting sqref="E70 H70">
    <cfRule type="expression" dxfId="602" priority="620">
      <formula>AND(ISLOGICAL(#REF!),#REF!=FALSE)</formula>
    </cfRule>
  </conditionalFormatting>
  <conditionalFormatting sqref="E70 H70">
    <cfRule type="expression" dxfId="601" priority="619">
      <formula>AND(ISLOGICAL(#REF!),#REF!=FALSE)</formula>
    </cfRule>
  </conditionalFormatting>
  <conditionalFormatting sqref="H70">
    <cfRule type="expression" dxfId="600" priority="618">
      <formula>AND(ISLOGICAL(#REF!),#REF!=FALSE)</formula>
    </cfRule>
  </conditionalFormatting>
  <conditionalFormatting sqref="E70 H70">
    <cfRule type="expression" dxfId="599" priority="617">
      <formula>AND(ISLOGICAL(#REF!),#REF!=FALSE)</formula>
    </cfRule>
  </conditionalFormatting>
  <conditionalFormatting sqref="E70 H70">
    <cfRule type="expression" dxfId="598" priority="616">
      <formula>AND(ISLOGICAL(#REF!),#REF!=FALSE)</formula>
    </cfRule>
  </conditionalFormatting>
  <conditionalFormatting sqref="E70 H70">
    <cfRule type="expression" dxfId="597" priority="615">
      <formula>AND(ISLOGICAL(#REF!),#REF!=FALSE)</formula>
    </cfRule>
  </conditionalFormatting>
  <conditionalFormatting sqref="E70 H70">
    <cfRule type="expression" dxfId="596" priority="614">
      <formula>AND(ISLOGICAL(#REF!),#REF!=FALSE)</formula>
    </cfRule>
  </conditionalFormatting>
  <conditionalFormatting sqref="E70 H70">
    <cfRule type="expression" dxfId="595" priority="613">
      <formula>AND(ISLOGICAL(#REF!),#REF!=FALSE)</formula>
    </cfRule>
  </conditionalFormatting>
  <conditionalFormatting sqref="E70 H70">
    <cfRule type="expression" dxfId="594" priority="612">
      <formula>AND(ISLOGICAL(#REF!),#REF!=FALSE)</formula>
    </cfRule>
  </conditionalFormatting>
  <conditionalFormatting sqref="H70">
    <cfRule type="expression" dxfId="593" priority="611">
      <formula>AND(ISLOGICAL(#REF!),#REF!=FALSE)</formula>
    </cfRule>
  </conditionalFormatting>
  <conditionalFormatting sqref="E70 H70">
    <cfRule type="expression" dxfId="592" priority="610">
      <formula>AND(ISLOGICAL(#REF!),#REF!=FALSE)</formula>
    </cfRule>
  </conditionalFormatting>
  <conditionalFormatting sqref="E70 H70">
    <cfRule type="expression" dxfId="591" priority="609">
      <formula>AND(ISLOGICAL(#REF!),#REF!=FALSE)</formula>
    </cfRule>
  </conditionalFormatting>
  <conditionalFormatting sqref="E70 H70">
    <cfRule type="expression" dxfId="590" priority="608">
      <formula>AND(ISLOGICAL(#REF!),#REF!=FALSE)</formula>
    </cfRule>
  </conditionalFormatting>
  <conditionalFormatting sqref="E70 H70">
    <cfRule type="expression" dxfId="589" priority="607">
      <formula>AND(ISLOGICAL(#REF!),#REF!=FALSE)</formula>
    </cfRule>
  </conditionalFormatting>
  <conditionalFormatting sqref="E70 H70">
    <cfRule type="expression" dxfId="588" priority="606">
      <formula>AND(ISLOGICAL(#REF!),#REF!=FALSE)</formula>
    </cfRule>
  </conditionalFormatting>
  <conditionalFormatting sqref="H70">
    <cfRule type="expression" dxfId="587" priority="605">
      <formula>AND(ISLOGICAL(#REF!),#REF!=FALSE)</formula>
    </cfRule>
  </conditionalFormatting>
  <conditionalFormatting sqref="H70">
    <cfRule type="expression" dxfId="586" priority="604">
      <formula>AND(ISLOGICAL(#REF!),#REF!=FALSE)</formula>
    </cfRule>
  </conditionalFormatting>
  <conditionalFormatting sqref="E71 H71">
    <cfRule type="expression" dxfId="585" priority="603">
      <formula>AND(ISLOGICAL(#REF!),#REF!=FALSE)</formula>
    </cfRule>
  </conditionalFormatting>
  <conditionalFormatting sqref="E71 H71">
    <cfRule type="expression" dxfId="584" priority="602">
      <formula>AND(ISLOGICAL(#REF!),#REF!=FALSE)</formula>
    </cfRule>
  </conditionalFormatting>
  <conditionalFormatting sqref="E71 H71">
    <cfRule type="expression" dxfId="583" priority="601">
      <formula>AND(ISLOGICAL(#REF!),#REF!=FALSE)</formula>
    </cfRule>
  </conditionalFormatting>
  <conditionalFormatting sqref="E71 H71">
    <cfRule type="expression" dxfId="582" priority="600">
      <formula>AND(ISLOGICAL(#REF!),#REF!=FALSE)</formula>
    </cfRule>
  </conditionalFormatting>
  <conditionalFormatting sqref="E71 H71">
    <cfRule type="expression" dxfId="581" priority="599">
      <formula>AND(ISLOGICAL(#REF!),#REF!=FALSE)</formula>
    </cfRule>
  </conditionalFormatting>
  <conditionalFormatting sqref="E71 H71">
    <cfRule type="expression" dxfId="580" priority="598">
      <formula>AND(ISLOGICAL(#REF!),#REF!=FALSE)</formula>
    </cfRule>
  </conditionalFormatting>
  <conditionalFormatting sqref="E71 H71">
    <cfRule type="expression" dxfId="579" priority="597">
      <formula>AND(ISLOGICAL(#REF!),#REF!=FALSE)</formula>
    </cfRule>
  </conditionalFormatting>
  <conditionalFormatting sqref="E71 H71">
    <cfRule type="expression" dxfId="578" priority="596">
      <formula>AND(ISLOGICAL(#REF!),#REF!=FALSE)</formula>
    </cfRule>
  </conditionalFormatting>
  <conditionalFormatting sqref="E71 H71">
    <cfRule type="expression" dxfId="577" priority="595">
      <formula>AND(ISLOGICAL(#REF!),#REF!=FALSE)</formula>
    </cfRule>
  </conditionalFormatting>
  <conditionalFormatting sqref="H71 E71">
    <cfRule type="expression" dxfId="576" priority="594">
      <formula>AND(ISLOGICAL(#REF!),#REF!=FALSE)</formula>
    </cfRule>
  </conditionalFormatting>
  <conditionalFormatting sqref="E71 H71">
    <cfRule type="expression" dxfId="575" priority="593">
      <formula>AND(ISLOGICAL(#REF!),#REF!=FALSE)</formula>
    </cfRule>
  </conditionalFormatting>
  <conditionalFormatting sqref="E71 H71">
    <cfRule type="expression" dxfId="574" priority="592">
      <formula>AND(ISLOGICAL(#REF!),#REF!=FALSE)</formula>
    </cfRule>
  </conditionalFormatting>
  <conditionalFormatting sqref="E71 H71">
    <cfRule type="expression" dxfId="573" priority="591">
      <formula>AND(ISLOGICAL(#REF!),#REF!=FALSE)</formula>
    </cfRule>
  </conditionalFormatting>
  <conditionalFormatting sqref="E71 H71">
    <cfRule type="expression" dxfId="572" priority="590">
      <formula>AND(ISLOGICAL(#REF!),#REF!=FALSE)</formula>
    </cfRule>
  </conditionalFormatting>
  <conditionalFormatting sqref="E71 H71">
    <cfRule type="expression" dxfId="571" priority="589">
      <formula>AND(ISLOGICAL(#REF!),#REF!=FALSE)</formula>
    </cfRule>
  </conditionalFormatting>
  <conditionalFormatting sqref="E71 H71">
    <cfRule type="expression" dxfId="570" priority="588">
      <formula>AND(ISLOGICAL(#REF!),#REF!=FALSE)</formula>
    </cfRule>
  </conditionalFormatting>
  <conditionalFormatting sqref="E71 H71">
    <cfRule type="expression" dxfId="569" priority="587">
      <formula>AND(ISLOGICAL(#REF!),#REF!=FALSE)</formula>
    </cfRule>
  </conditionalFormatting>
  <conditionalFormatting sqref="E71 H71">
    <cfRule type="expression" dxfId="568" priority="586">
      <formula>AND(ISLOGICAL(#REF!),#REF!=FALSE)</formula>
    </cfRule>
  </conditionalFormatting>
  <conditionalFormatting sqref="E71">
    <cfRule type="expression" dxfId="567" priority="585">
      <formula>AND(ISLOGICAL(#REF!),#REF!=FALSE)</formula>
    </cfRule>
  </conditionalFormatting>
  <conditionalFormatting sqref="E71">
    <cfRule type="expression" dxfId="566" priority="584">
      <formula>AND(ISLOGICAL(#REF!),#REF!=FALSE)</formula>
    </cfRule>
  </conditionalFormatting>
  <conditionalFormatting sqref="E71 H71">
    <cfRule type="expression" dxfId="565" priority="583">
      <formula>AND(ISLOGICAL(#REF!),#REF!=FALSE)</formula>
    </cfRule>
  </conditionalFormatting>
  <conditionalFormatting sqref="H71">
    <cfRule type="expression" dxfId="564" priority="582">
      <formula>AND(ISLOGICAL(#REF!),#REF!=FALSE)</formula>
    </cfRule>
  </conditionalFormatting>
  <conditionalFormatting sqref="E71 H71">
    <cfRule type="expression" dxfId="563" priority="581">
      <formula>AND(ISLOGICAL(#REF!),#REF!=FALSE)</formula>
    </cfRule>
  </conditionalFormatting>
  <conditionalFormatting sqref="E71 H71">
    <cfRule type="expression" dxfId="562" priority="580">
      <formula>AND(ISLOGICAL(#REF!),#REF!=FALSE)</formula>
    </cfRule>
  </conditionalFormatting>
  <conditionalFormatting sqref="E71 H71">
    <cfRule type="expression" dxfId="561" priority="579">
      <formula>AND(ISLOGICAL(#REF!),#REF!=FALSE)</formula>
    </cfRule>
  </conditionalFormatting>
  <conditionalFormatting sqref="E71 H71">
    <cfRule type="expression" dxfId="560" priority="578">
      <formula>AND(ISLOGICAL(#REF!),#REF!=FALSE)</formula>
    </cfRule>
  </conditionalFormatting>
  <conditionalFormatting sqref="E71 H71">
    <cfRule type="expression" dxfId="559" priority="577">
      <formula>AND(ISLOGICAL(#REF!),#REF!=FALSE)</formula>
    </cfRule>
  </conditionalFormatting>
  <conditionalFormatting sqref="E71 H71">
    <cfRule type="expression" dxfId="558" priority="576">
      <formula>AND(ISLOGICAL(#REF!),#REF!=FALSE)</formula>
    </cfRule>
  </conditionalFormatting>
  <conditionalFormatting sqref="H71">
    <cfRule type="expression" dxfId="557" priority="575">
      <formula>AND(ISLOGICAL(#REF!),#REF!=FALSE)</formula>
    </cfRule>
  </conditionalFormatting>
  <conditionalFormatting sqref="E71 H71">
    <cfRule type="expression" dxfId="556" priority="574">
      <formula>AND(ISLOGICAL(#REF!),#REF!=FALSE)</formula>
    </cfRule>
  </conditionalFormatting>
  <conditionalFormatting sqref="E71 H71">
    <cfRule type="expression" dxfId="555" priority="573">
      <formula>AND(ISLOGICAL(#REF!),#REF!=FALSE)</formula>
    </cfRule>
  </conditionalFormatting>
  <conditionalFormatting sqref="E71 H71">
    <cfRule type="expression" dxfId="554" priority="572">
      <formula>AND(ISLOGICAL(#REF!),#REF!=FALSE)</formula>
    </cfRule>
  </conditionalFormatting>
  <conditionalFormatting sqref="E71 H71">
    <cfRule type="expression" dxfId="553" priority="571">
      <formula>AND(ISLOGICAL(#REF!),#REF!=FALSE)</formula>
    </cfRule>
  </conditionalFormatting>
  <conditionalFormatting sqref="E71 H71">
    <cfRule type="expression" dxfId="552" priority="570">
      <formula>AND(ISLOGICAL(#REF!),#REF!=FALSE)</formula>
    </cfRule>
  </conditionalFormatting>
  <conditionalFormatting sqref="E71 H71">
    <cfRule type="expression" dxfId="551" priority="569">
      <formula>AND(ISLOGICAL(#REF!),#REF!=FALSE)</formula>
    </cfRule>
  </conditionalFormatting>
  <conditionalFormatting sqref="H71">
    <cfRule type="expression" dxfId="550" priority="568">
      <formula>AND(ISLOGICAL(#REF!),#REF!=FALSE)</formula>
    </cfRule>
  </conditionalFormatting>
  <conditionalFormatting sqref="E71 H71">
    <cfRule type="expression" dxfId="549" priority="567">
      <formula>AND(ISLOGICAL(#REF!),#REF!=FALSE)</formula>
    </cfRule>
  </conditionalFormatting>
  <conditionalFormatting sqref="E71 H71">
    <cfRule type="expression" dxfId="548" priority="566">
      <formula>AND(ISLOGICAL(#REF!),#REF!=FALSE)</formula>
    </cfRule>
  </conditionalFormatting>
  <conditionalFormatting sqref="E71 H71">
    <cfRule type="expression" dxfId="547" priority="565">
      <formula>AND(ISLOGICAL(#REF!),#REF!=FALSE)</formula>
    </cfRule>
  </conditionalFormatting>
  <conditionalFormatting sqref="E71 H71">
    <cfRule type="expression" dxfId="546" priority="564">
      <formula>AND(ISLOGICAL(#REF!),#REF!=FALSE)</formula>
    </cfRule>
  </conditionalFormatting>
  <conditionalFormatting sqref="E71 H71">
    <cfRule type="expression" dxfId="545" priority="563">
      <formula>AND(ISLOGICAL(#REF!),#REF!=FALSE)</formula>
    </cfRule>
  </conditionalFormatting>
  <conditionalFormatting sqref="E71 H71">
    <cfRule type="expression" dxfId="544" priority="562">
      <formula>AND(ISLOGICAL(#REF!),#REF!=FALSE)</formula>
    </cfRule>
  </conditionalFormatting>
  <conditionalFormatting sqref="H71">
    <cfRule type="expression" dxfId="543" priority="561">
      <formula>AND(ISLOGICAL(#REF!),#REF!=FALSE)</formula>
    </cfRule>
  </conditionalFormatting>
  <conditionalFormatting sqref="E71 H71">
    <cfRule type="expression" dxfId="542" priority="560">
      <formula>AND(ISLOGICAL(#REF!),#REF!=FALSE)</formula>
    </cfRule>
  </conditionalFormatting>
  <conditionalFormatting sqref="E71 H71">
    <cfRule type="expression" dxfId="541" priority="559">
      <formula>AND(ISLOGICAL(#REF!),#REF!=FALSE)</formula>
    </cfRule>
  </conditionalFormatting>
  <conditionalFormatting sqref="E71 H71">
    <cfRule type="expression" dxfId="540" priority="558">
      <formula>AND(ISLOGICAL(#REF!),#REF!=FALSE)</formula>
    </cfRule>
  </conditionalFormatting>
  <conditionalFormatting sqref="E71 H71">
    <cfRule type="expression" dxfId="539" priority="557">
      <formula>AND(ISLOGICAL(#REF!),#REF!=FALSE)</formula>
    </cfRule>
  </conditionalFormatting>
  <conditionalFormatting sqref="E71 H71">
    <cfRule type="expression" dxfId="538" priority="556">
      <formula>AND(ISLOGICAL(#REF!),#REF!=FALSE)</formula>
    </cfRule>
  </conditionalFormatting>
  <conditionalFormatting sqref="H71">
    <cfRule type="expression" dxfId="537" priority="555">
      <formula>AND(ISLOGICAL(#REF!),#REF!=FALSE)</formula>
    </cfRule>
  </conditionalFormatting>
  <conditionalFormatting sqref="H71">
    <cfRule type="expression" dxfId="536" priority="554">
      <formula>AND(ISLOGICAL(#REF!),#REF!=FALSE)</formula>
    </cfRule>
  </conditionalFormatting>
  <conditionalFormatting sqref="E72 H72">
    <cfRule type="expression" dxfId="535" priority="553">
      <formula>AND(ISLOGICAL(#REF!),#REF!=FALSE)</formula>
    </cfRule>
  </conditionalFormatting>
  <conditionalFormatting sqref="E72 H72">
    <cfRule type="expression" dxfId="534" priority="552">
      <formula>AND(ISLOGICAL(#REF!),#REF!=FALSE)</formula>
    </cfRule>
  </conditionalFormatting>
  <conditionalFormatting sqref="E72 H72">
    <cfRule type="expression" dxfId="533" priority="551">
      <formula>AND(ISLOGICAL(#REF!),#REF!=FALSE)</formula>
    </cfRule>
  </conditionalFormatting>
  <conditionalFormatting sqref="E72 H72">
    <cfRule type="expression" dxfId="532" priority="550">
      <formula>AND(ISLOGICAL(#REF!),#REF!=FALSE)</formula>
    </cfRule>
  </conditionalFormatting>
  <conditionalFormatting sqref="E72 H72">
    <cfRule type="expression" dxfId="531" priority="549">
      <formula>AND(ISLOGICAL(#REF!),#REF!=FALSE)</formula>
    </cfRule>
  </conditionalFormatting>
  <conditionalFormatting sqref="E72 H72">
    <cfRule type="expression" dxfId="530" priority="548">
      <formula>AND(ISLOGICAL(#REF!),#REF!=FALSE)</formula>
    </cfRule>
  </conditionalFormatting>
  <conditionalFormatting sqref="E72 H72">
    <cfRule type="expression" dxfId="529" priority="547">
      <formula>AND(ISLOGICAL(#REF!),#REF!=FALSE)</formula>
    </cfRule>
  </conditionalFormatting>
  <conditionalFormatting sqref="E72 H72">
    <cfRule type="expression" dxfId="528" priority="546">
      <formula>AND(ISLOGICAL(#REF!),#REF!=FALSE)</formula>
    </cfRule>
  </conditionalFormatting>
  <conditionalFormatting sqref="E72 H72">
    <cfRule type="expression" dxfId="527" priority="545">
      <formula>AND(ISLOGICAL(#REF!),#REF!=FALSE)</formula>
    </cfRule>
  </conditionalFormatting>
  <conditionalFormatting sqref="H72 E72">
    <cfRule type="expression" dxfId="526" priority="544">
      <formula>AND(ISLOGICAL(#REF!),#REF!=FALSE)</formula>
    </cfRule>
  </conditionalFormatting>
  <conditionalFormatting sqref="E72 H72">
    <cfRule type="expression" dxfId="525" priority="543">
      <formula>AND(ISLOGICAL(#REF!),#REF!=FALSE)</formula>
    </cfRule>
  </conditionalFormatting>
  <conditionalFormatting sqref="E72 H72">
    <cfRule type="expression" dxfId="524" priority="542">
      <formula>AND(ISLOGICAL(#REF!),#REF!=FALSE)</formula>
    </cfRule>
  </conditionalFormatting>
  <conditionalFormatting sqref="E72 H72">
    <cfRule type="expression" dxfId="523" priority="541">
      <formula>AND(ISLOGICAL(#REF!),#REF!=FALSE)</formula>
    </cfRule>
  </conditionalFormatting>
  <conditionalFormatting sqref="E72 H72">
    <cfRule type="expression" dxfId="522" priority="540">
      <formula>AND(ISLOGICAL(#REF!),#REF!=FALSE)</formula>
    </cfRule>
  </conditionalFormatting>
  <conditionalFormatting sqref="E72 H72">
    <cfRule type="expression" dxfId="521" priority="539">
      <formula>AND(ISLOGICAL(#REF!),#REF!=FALSE)</formula>
    </cfRule>
  </conditionalFormatting>
  <conditionalFormatting sqref="E72 H72">
    <cfRule type="expression" dxfId="520" priority="538">
      <formula>AND(ISLOGICAL(#REF!),#REF!=FALSE)</formula>
    </cfRule>
  </conditionalFormatting>
  <conditionalFormatting sqref="E72 H72">
    <cfRule type="expression" dxfId="519" priority="537">
      <formula>AND(ISLOGICAL(#REF!),#REF!=FALSE)</formula>
    </cfRule>
  </conditionalFormatting>
  <conditionalFormatting sqref="E72 H72">
    <cfRule type="expression" dxfId="518" priority="536">
      <formula>AND(ISLOGICAL(#REF!),#REF!=FALSE)</formula>
    </cfRule>
  </conditionalFormatting>
  <conditionalFormatting sqref="E72">
    <cfRule type="expression" dxfId="517" priority="535">
      <formula>AND(ISLOGICAL(#REF!),#REF!=FALSE)</formula>
    </cfRule>
  </conditionalFormatting>
  <conditionalFormatting sqref="E72">
    <cfRule type="expression" dxfId="516" priority="534">
      <formula>AND(ISLOGICAL(#REF!),#REF!=FALSE)</formula>
    </cfRule>
  </conditionalFormatting>
  <conditionalFormatting sqref="E72 H72">
    <cfRule type="expression" dxfId="515" priority="519">
      <formula>AND(ISLOGICAL(#REF!),#REF!=FALSE)</formula>
    </cfRule>
  </conditionalFormatting>
  <conditionalFormatting sqref="H72">
    <cfRule type="expression" dxfId="514" priority="518">
      <formula>AND(ISLOGICAL(#REF!),#REF!=FALSE)</formula>
    </cfRule>
  </conditionalFormatting>
  <conditionalFormatting sqref="E72 H72">
    <cfRule type="expression" dxfId="513" priority="517">
      <formula>AND(ISLOGICAL(#REF!),#REF!=FALSE)</formula>
    </cfRule>
  </conditionalFormatting>
  <conditionalFormatting sqref="E72 H72">
    <cfRule type="expression" dxfId="512" priority="516">
      <formula>AND(ISLOGICAL(#REF!),#REF!=FALSE)</formula>
    </cfRule>
  </conditionalFormatting>
  <conditionalFormatting sqref="E72 H72">
    <cfRule type="expression" dxfId="511" priority="515">
      <formula>AND(ISLOGICAL(#REF!),#REF!=FALSE)</formula>
    </cfRule>
  </conditionalFormatting>
  <conditionalFormatting sqref="E72 H72">
    <cfRule type="expression" dxfId="510" priority="514">
      <formula>AND(ISLOGICAL(#REF!),#REF!=FALSE)</formula>
    </cfRule>
  </conditionalFormatting>
  <conditionalFormatting sqref="E72 H72">
    <cfRule type="expression" dxfId="509" priority="513">
      <formula>AND(ISLOGICAL(#REF!),#REF!=FALSE)</formula>
    </cfRule>
  </conditionalFormatting>
  <conditionalFormatting sqref="E72 H72">
    <cfRule type="expression" dxfId="508" priority="512">
      <formula>AND(ISLOGICAL(#REF!),#REF!=FALSE)</formula>
    </cfRule>
  </conditionalFormatting>
  <conditionalFormatting sqref="H72">
    <cfRule type="expression" dxfId="507" priority="511">
      <formula>AND(ISLOGICAL(#REF!),#REF!=FALSE)</formula>
    </cfRule>
  </conditionalFormatting>
  <conditionalFormatting sqref="E72 H72">
    <cfRule type="expression" dxfId="506" priority="510">
      <formula>AND(ISLOGICAL(#REF!),#REF!=FALSE)</formula>
    </cfRule>
  </conditionalFormatting>
  <conditionalFormatting sqref="E72 H72">
    <cfRule type="expression" dxfId="505" priority="509">
      <formula>AND(ISLOGICAL(#REF!),#REF!=FALSE)</formula>
    </cfRule>
  </conditionalFormatting>
  <conditionalFormatting sqref="E72 H72">
    <cfRule type="expression" dxfId="504" priority="508">
      <formula>AND(ISLOGICAL(#REF!),#REF!=FALSE)</formula>
    </cfRule>
  </conditionalFormatting>
  <conditionalFormatting sqref="E72 H72">
    <cfRule type="expression" dxfId="503" priority="507">
      <formula>AND(ISLOGICAL(#REF!),#REF!=FALSE)</formula>
    </cfRule>
  </conditionalFormatting>
  <conditionalFormatting sqref="E72 H72">
    <cfRule type="expression" dxfId="502" priority="506">
      <formula>AND(ISLOGICAL(#REF!),#REF!=FALSE)</formula>
    </cfRule>
  </conditionalFormatting>
  <conditionalFormatting sqref="H72">
    <cfRule type="expression" dxfId="501" priority="505">
      <formula>AND(ISLOGICAL(#REF!),#REF!=FALSE)</formula>
    </cfRule>
  </conditionalFormatting>
  <conditionalFormatting sqref="H72">
    <cfRule type="expression" dxfId="500" priority="504">
      <formula>AND(ISLOGICAL(#REF!),#REF!=FALSE)</formula>
    </cfRule>
  </conditionalFormatting>
  <conditionalFormatting sqref="E72 H72">
    <cfRule type="expression" dxfId="499" priority="503">
      <formula>AND(ISLOGICAL(#REF!),#REF!=FALSE)</formula>
    </cfRule>
  </conditionalFormatting>
  <conditionalFormatting sqref="E72 H72">
    <cfRule type="expression" dxfId="498" priority="502">
      <formula>AND(ISLOGICAL(#REF!),#REF!=FALSE)</formula>
    </cfRule>
  </conditionalFormatting>
  <conditionalFormatting sqref="E72 H72">
    <cfRule type="expression" dxfId="497" priority="501">
      <formula>AND(ISLOGICAL(#REF!),#REF!=FALSE)</formula>
    </cfRule>
  </conditionalFormatting>
  <conditionalFormatting sqref="E72 H72">
    <cfRule type="expression" dxfId="496" priority="500">
      <formula>AND(ISLOGICAL(#REF!),#REF!=FALSE)</formula>
    </cfRule>
  </conditionalFormatting>
  <conditionalFormatting sqref="E72 H72">
    <cfRule type="expression" dxfId="495" priority="499">
      <formula>AND(ISLOGICAL(#REF!),#REF!=FALSE)</formula>
    </cfRule>
  </conditionalFormatting>
  <conditionalFormatting sqref="E72 H72">
    <cfRule type="expression" dxfId="494" priority="498">
      <formula>AND(ISLOGICAL(#REF!),#REF!=FALSE)</formula>
    </cfRule>
  </conditionalFormatting>
  <conditionalFormatting sqref="E72 H72">
    <cfRule type="expression" dxfId="493" priority="497">
      <formula>AND(ISLOGICAL(#REF!),#REF!=FALSE)</formula>
    </cfRule>
  </conditionalFormatting>
  <conditionalFormatting sqref="E72 H72">
    <cfRule type="expression" dxfId="492" priority="496">
      <formula>AND(ISLOGICAL(#REF!),#REF!=FALSE)</formula>
    </cfRule>
  </conditionalFormatting>
  <conditionalFormatting sqref="E72 H72">
    <cfRule type="expression" dxfId="491" priority="495">
      <formula>AND(ISLOGICAL(#REF!),#REF!=FALSE)</formula>
    </cfRule>
  </conditionalFormatting>
  <conditionalFormatting sqref="H72 E72">
    <cfRule type="expression" dxfId="490" priority="494">
      <formula>AND(ISLOGICAL(#REF!),#REF!=FALSE)</formula>
    </cfRule>
  </conditionalFormatting>
  <conditionalFormatting sqref="E72 H72">
    <cfRule type="expression" dxfId="489" priority="493">
      <formula>AND(ISLOGICAL(#REF!),#REF!=FALSE)</formula>
    </cfRule>
  </conditionalFormatting>
  <conditionalFormatting sqref="E72 H72">
    <cfRule type="expression" dxfId="488" priority="492">
      <formula>AND(ISLOGICAL(#REF!),#REF!=FALSE)</formula>
    </cfRule>
  </conditionalFormatting>
  <conditionalFormatting sqref="E72 H72">
    <cfRule type="expression" dxfId="487" priority="491">
      <formula>AND(ISLOGICAL(#REF!),#REF!=FALSE)</formula>
    </cfRule>
  </conditionalFormatting>
  <conditionalFormatting sqref="E72 H72">
    <cfRule type="expression" dxfId="486" priority="490">
      <formula>AND(ISLOGICAL(#REF!),#REF!=FALSE)</formula>
    </cfRule>
  </conditionalFormatting>
  <conditionalFormatting sqref="E72 H72">
    <cfRule type="expression" dxfId="485" priority="489">
      <formula>AND(ISLOGICAL(#REF!),#REF!=FALSE)</formula>
    </cfRule>
  </conditionalFormatting>
  <conditionalFormatting sqref="E72 H72">
    <cfRule type="expression" dxfId="484" priority="488">
      <formula>AND(ISLOGICAL(#REF!),#REF!=FALSE)</formula>
    </cfRule>
  </conditionalFormatting>
  <conditionalFormatting sqref="E72 H72">
    <cfRule type="expression" dxfId="483" priority="487">
      <formula>AND(ISLOGICAL(#REF!),#REF!=FALSE)</formula>
    </cfRule>
  </conditionalFormatting>
  <conditionalFormatting sqref="E72 H72">
    <cfRule type="expression" dxfId="482" priority="486">
      <formula>AND(ISLOGICAL(#REF!),#REF!=FALSE)</formula>
    </cfRule>
  </conditionalFormatting>
  <conditionalFormatting sqref="E72">
    <cfRule type="expression" dxfId="481" priority="485">
      <formula>AND(ISLOGICAL(#REF!),#REF!=FALSE)</formula>
    </cfRule>
  </conditionalFormatting>
  <conditionalFormatting sqref="E72">
    <cfRule type="expression" dxfId="480" priority="484">
      <formula>AND(ISLOGICAL(#REF!),#REF!=FALSE)</formula>
    </cfRule>
  </conditionalFormatting>
  <conditionalFormatting sqref="E72 H72">
    <cfRule type="expression" dxfId="479" priority="483">
      <formula>AND(ISLOGICAL(#REF!),#REF!=FALSE)</formula>
    </cfRule>
  </conditionalFormatting>
  <conditionalFormatting sqref="H72">
    <cfRule type="expression" dxfId="478" priority="482">
      <formula>AND(ISLOGICAL(#REF!),#REF!=FALSE)</formula>
    </cfRule>
  </conditionalFormatting>
  <conditionalFormatting sqref="E72 H72">
    <cfRule type="expression" dxfId="477" priority="481">
      <formula>AND(ISLOGICAL(#REF!),#REF!=FALSE)</formula>
    </cfRule>
  </conditionalFormatting>
  <conditionalFormatting sqref="E72 H72">
    <cfRule type="expression" dxfId="476" priority="480">
      <formula>AND(ISLOGICAL(#REF!),#REF!=FALSE)</formula>
    </cfRule>
  </conditionalFormatting>
  <conditionalFormatting sqref="E72 H72">
    <cfRule type="expression" dxfId="475" priority="479">
      <formula>AND(ISLOGICAL(#REF!),#REF!=FALSE)</formula>
    </cfRule>
  </conditionalFormatting>
  <conditionalFormatting sqref="E72 H72">
    <cfRule type="expression" dxfId="474" priority="478">
      <formula>AND(ISLOGICAL(#REF!),#REF!=FALSE)</formula>
    </cfRule>
  </conditionalFormatting>
  <conditionalFormatting sqref="E72 H72">
    <cfRule type="expression" dxfId="473" priority="477">
      <formula>AND(ISLOGICAL(#REF!),#REF!=FALSE)</formula>
    </cfRule>
  </conditionalFormatting>
  <conditionalFormatting sqref="E72 H72">
    <cfRule type="expression" dxfId="472" priority="476">
      <formula>AND(ISLOGICAL(#REF!),#REF!=FALSE)</formula>
    </cfRule>
  </conditionalFormatting>
  <conditionalFormatting sqref="H72">
    <cfRule type="expression" dxfId="471" priority="475">
      <formula>AND(ISLOGICAL(#REF!),#REF!=FALSE)</formula>
    </cfRule>
  </conditionalFormatting>
  <conditionalFormatting sqref="E72 H72">
    <cfRule type="expression" dxfId="470" priority="474">
      <formula>AND(ISLOGICAL(#REF!),#REF!=FALSE)</formula>
    </cfRule>
  </conditionalFormatting>
  <conditionalFormatting sqref="E72 H72">
    <cfRule type="expression" dxfId="469" priority="473">
      <formula>AND(ISLOGICAL(#REF!),#REF!=FALSE)</formula>
    </cfRule>
  </conditionalFormatting>
  <conditionalFormatting sqref="E72 H72">
    <cfRule type="expression" dxfId="468" priority="472">
      <formula>AND(ISLOGICAL(#REF!),#REF!=FALSE)</formula>
    </cfRule>
  </conditionalFormatting>
  <conditionalFormatting sqref="E72 H72">
    <cfRule type="expression" dxfId="467" priority="471">
      <formula>AND(ISLOGICAL(#REF!),#REF!=FALSE)</formula>
    </cfRule>
  </conditionalFormatting>
  <conditionalFormatting sqref="E72 H72">
    <cfRule type="expression" dxfId="466" priority="470">
      <formula>AND(ISLOGICAL(#REF!),#REF!=FALSE)</formula>
    </cfRule>
  </conditionalFormatting>
  <conditionalFormatting sqref="E72 H72">
    <cfRule type="expression" dxfId="465" priority="469">
      <formula>AND(ISLOGICAL(#REF!),#REF!=FALSE)</formula>
    </cfRule>
  </conditionalFormatting>
  <conditionalFormatting sqref="H72">
    <cfRule type="expression" dxfId="464" priority="468">
      <formula>AND(ISLOGICAL(#REF!),#REF!=FALSE)</formula>
    </cfRule>
  </conditionalFormatting>
  <conditionalFormatting sqref="E72 H72">
    <cfRule type="expression" dxfId="463" priority="467">
      <formula>AND(ISLOGICAL(#REF!),#REF!=FALSE)</formula>
    </cfRule>
  </conditionalFormatting>
  <conditionalFormatting sqref="E72 H72">
    <cfRule type="expression" dxfId="462" priority="466">
      <formula>AND(ISLOGICAL(#REF!),#REF!=FALSE)</formula>
    </cfRule>
  </conditionalFormatting>
  <conditionalFormatting sqref="E72 H72">
    <cfRule type="expression" dxfId="461" priority="465">
      <formula>AND(ISLOGICAL(#REF!),#REF!=FALSE)</formula>
    </cfRule>
  </conditionalFormatting>
  <conditionalFormatting sqref="E72 H72">
    <cfRule type="expression" dxfId="460" priority="464">
      <formula>AND(ISLOGICAL(#REF!),#REF!=FALSE)</formula>
    </cfRule>
  </conditionalFormatting>
  <conditionalFormatting sqref="E72 H72">
    <cfRule type="expression" dxfId="459" priority="463">
      <formula>AND(ISLOGICAL(#REF!),#REF!=FALSE)</formula>
    </cfRule>
  </conditionalFormatting>
  <conditionalFormatting sqref="E72 H72">
    <cfRule type="expression" dxfId="458" priority="462">
      <formula>AND(ISLOGICAL(#REF!),#REF!=FALSE)</formula>
    </cfRule>
  </conditionalFormatting>
  <conditionalFormatting sqref="H72">
    <cfRule type="expression" dxfId="457" priority="461">
      <formula>AND(ISLOGICAL(#REF!),#REF!=FALSE)</formula>
    </cfRule>
  </conditionalFormatting>
  <conditionalFormatting sqref="E72 H72">
    <cfRule type="expression" dxfId="456" priority="460">
      <formula>AND(ISLOGICAL(#REF!),#REF!=FALSE)</formula>
    </cfRule>
  </conditionalFormatting>
  <conditionalFormatting sqref="E72 H72">
    <cfRule type="expression" dxfId="455" priority="459">
      <formula>AND(ISLOGICAL(#REF!),#REF!=FALSE)</formula>
    </cfRule>
  </conditionalFormatting>
  <conditionalFormatting sqref="E72 H72">
    <cfRule type="expression" dxfId="454" priority="458">
      <formula>AND(ISLOGICAL(#REF!),#REF!=FALSE)</formula>
    </cfRule>
  </conditionalFormatting>
  <conditionalFormatting sqref="E72 H72">
    <cfRule type="expression" dxfId="453" priority="457">
      <formula>AND(ISLOGICAL(#REF!),#REF!=FALSE)</formula>
    </cfRule>
  </conditionalFormatting>
  <conditionalFormatting sqref="E72 H72">
    <cfRule type="expression" dxfId="452" priority="456">
      <formula>AND(ISLOGICAL(#REF!),#REF!=FALSE)</formula>
    </cfRule>
  </conditionalFormatting>
  <conditionalFormatting sqref="H72">
    <cfRule type="expression" dxfId="451" priority="455">
      <formula>AND(ISLOGICAL(#REF!),#REF!=FALSE)</formula>
    </cfRule>
  </conditionalFormatting>
  <conditionalFormatting sqref="H72">
    <cfRule type="expression" dxfId="450" priority="454">
      <formula>AND(ISLOGICAL(#REF!),#REF!=FALSE)</formula>
    </cfRule>
  </conditionalFormatting>
  <conditionalFormatting sqref="E73 H73">
    <cfRule type="expression" dxfId="449" priority="453">
      <formula>AND(ISLOGICAL(#REF!),#REF!=FALSE)</formula>
    </cfRule>
  </conditionalFormatting>
  <conditionalFormatting sqref="E73 H73">
    <cfRule type="expression" dxfId="448" priority="452">
      <formula>AND(ISLOGICAL(#REF!),#REF!=FALSE)</formula>
    </cfRule>
  </conditionalFormatting>
  <conditionalFormatting sqref="E73 H73">
    <cfRule type="expression" dxfId="447" priority="451">
      <formula>AND(ISLOGICAL(#REF!),#REF!=FALSE)</formula>
    </cfRule>
  </conditionalFormatting>
  <conditionalFormatting sqref="E73 H73">
    <cfRule type="expression" dxfId="446" priority="450">
      <formula>AND(ISLOGICAL(#REF!),#REF!=FALSE)</formula>
    </cfRule>
  </conditionalFormatting>
  <conditionalFormatting sqref="E73 H73">
    <cfRule type="expression" dxfId="445" priority="449">
      <formula>AND(ISLOGICAL(#REF!),#REF!=FALSE)</formula>
    </cfRule>
  </conditionalFormatting>
  <conditionalFormatting sqref="E73 H73">
    <cfRule type="expression" dxfId="444" priority="448">
      <formula>AND(ISLOGICAL(#REF!),#REF!=FALSE)</formula>
    </cfRule>
  </conditionalFormatting>
  <conditionalFormatting sqref="E73 H73">
    <cfRule type="expression" dxfId="443" priority="447">
      <formula>AND(ISLOGICAL(#REF!),#REF!=FALSE)</formula>
    </cfRule>
  </conditionalFormatting>
  <conditionalFormatting sqref="E73 H73">
    <cfRule type="expression" dxfId="442" priority="446">
      <formula>AND(ISLOGICAL(#REF!),#REF!=FALSE)</formula>
    </cfRule>
  </conditionalFormatting>
  <conditionalFormatting sqref="E73 H73">
    <cfRule type="expression" dxfId="441" priority="445">
      <formula>AND(ISLOGICAL(#REF!),#REF!=FALSE)</formula>
    </cfRule>
  </conditionalFormatting>
  <conditionalFormatting sqref="H73 E73">
    <cfRule type="expression" dxfId="440" priority="444">
      <formula>AND(ISLOGICAL(#REF!),#REF!=FALSE)</formula>
    </cfRule>
  </conditionalFormatting>
  <conditionalFormatting sqref="E73 H73">
    <cfRule type="expression" dxfId="439" priority="443">
      <formula>AND(ISLOGICAL(#REF!),#REF!=FALSE)</formula>
    </cfRule>
  </conditionalFormatting>
  <conditionalFormatting sqref="E73 H73">
    <cfRule type="expression" dxfId="438" priority="442">
      <formula>AND(ISLOGICAL(#REF!),#REF!=FALSE)</formula>
    </cfRule>
  </conditionalFormatting>
  <conditionalFormatting sqref="E73 H73">
    <cfRule type="expression" dxfId="437" priority="441">
      <formula>AND(ISLOGICAL(#REF!),#REF!=FALSE)</formula>
    </cfRule>
  </conditionalFormatting>
  <conditionalFormatting sqref="E73 H73">
    <cfRule type="expression" dxfId="436" priority="440">
      <formula>AND(ISLOGICAL(#REF!),#REF!=FALSE)</formula>
    </cfRule>
  </conditionalFormatting>
  <conditionalFormatting sqref="E73 H73">
    <cfRule type="expression" dxfId="435" priority="439">
      <formula>AND(ISLOGICAL(#REF!),#REF!=FALSE)</formula>
    </cfRule>
  </conditionalFormatting>
  <conditionalFormatting sqref="E73 H73">
    <cfRule type="expression" dxfId="434" priority="438">
      <formula>AND(ISLOGICAL(#REF!),#REF!=FALSE)</formula>
    </cfRule>
  </conditionalFormatting>
  <conditionalFormatting sqref="E73 H73">
    <cfRule type="expression" dxfId="433" priority="437">
      <formula>AND(ISLOGICAL(#REF!),#REF!=FALSE)</formula>
    </cfRule>
  </conditionalFormatting>
  <conditionalFormatting sqref="E73 H73">
    <cfRule type="expression" dxfId="432" priority="436">
      <formula>AND(ISLOGICAL(#REF!),#REF!=FALSE)</formula>
    </cfRule>
  </conditionalFormatting>
  <conditionalFormatting sqref="E73">
    <cfRule type="expression" dxfId="431" priority="435">
      <formula>AND(ISLOGICAL(#REF!),#REF!=FALSE)</formula>
    </cfRule>
  </conditionalFormatting>
  <conditionalFormatting sqref="E73">
    <cfRule type="expression" dxfId="430" priority="434">
      <formula>AND(ISLOGICAL(#REF!),#REF!=FALSE)</formula>
    </cfRule>
  </conditionalFormatting>
  <conditionalFormatting sqref="E73 H73">
    <cfRule type="expression" dxfId="429" priority="433">
      <formula>AND(ISLOGICAL(#REF!),#REF!=FALSE)</formula>
    </cfRule>
  </conditionalFormatting>
  <conditionalFormatting sqref="H73">
    <cfRule type="expression" dxfId="428" priority="432">
      <formula>AND(ISLOGICAL(#REF!),#REF!=FALSE)</formula>
    </cfRule>
  </conditionalFormatting>
  <conditionalFormatting sqref="E73 H73">
    <cfRule type="expression" dxfId="427" priority="431">
      <formula>AND(ISLOGICAL(#REF!),#REF!=FALSE)</formula>
    </cfRule>
  </conditionalFormatting>
  <conditionalFormatting sqref="E73 H73">
    <cfRule type="expression" dxfId="426" priority="430">
      <formula>AND(ISLOGICAL(#REF!),#REF!=FALSE)</formula>
    </cfRule>
  </conditionalFormatting>
  <conditionalFormatting sqref="E73 H73">
    <cfRule type="expression" dxfId="425" priority="429">
      <formula>AND(ISLOGICAL(#REF!),#REF!=FALSE)</formula>
    </cfRule>
  </conditionalFormatting>
  <conditionalFormatting sqref="E73 H73">
    <cfRule type="expression" dxfId="424" priority="428">
      <formula>AND(ISLOGICAL(#REF!),#REF!=FALSE)</formula>
    </cfRule>
  </conditionalFormatting>
  <conditionalFormatting sqref="E73 H73">
    <cfRule type="expression" dxfId="423" priority="427">
      <formula>AND(ISLOGICAL(#REF!),#REF!=FALSE)</formula>
    </cfRule>
  </conditionalFormatting>
  <conditionalFormatting sqref="E73 H73">
    <cfRule type="expression" dxfId="422" priority="426">
      <formula>AND(ISLOGICAL(#REF!),#REF!=FALSE)</formula>
    </cfRule>
  </conditionalFormatting>
  <conditionalFormatting sqref="H73">
    <cfRule type="expression" dxfId="421" priority="425">
      <formula>AND(ISLOGICAL(#REF!),#REF!=FALSE)</formula>
    </cfRule>
  </conditionalFormatting>
  <conditionalFormatting sqref="E73 H73">
    <cfRule type="expression" dxfId="420" priority="424">
      <formula>AND(ISLOGICAL(#REF!),#REF!=FALSE)</formula>
    </cfRule>
  </conditionalFormatting>
  <conditionalFormatting sqref="E73 H73">
    <cfRule type="expression" dxfId="419" priority="423">
      <formula>AND(ISLOGICAL(#REF!),#REF!=FALSE)</formula>
    </cfRule>
  </conditionalFormatting>
  <conditionalFormatting sqref="E73 H73">
    <cfRule type="expression" dxfId="418" priority="422">
      <formula>AND(ISLOGICAL(#REF!),#REF!=FALSE)</formula>
    </cfRule>
  </conditionalFormatting>
  <conditionalFormatting sqref="E73 H73">
    <cfRule type="expression" dxfId="417" priority="421">
      <formula>AND(ISLOGICAL(#REF!),#REF!=FALSE)</formula>
    </cfRule>
  </conditionalFormatting>
  <conditionalFormatting sqref="E73 H73">
    <cfRule type="expression" dxfId="416" priority="420">
      <formula>AND(ISLOGICAL(#REF!),#REF!=FALSE)</formula>
    </cfRule>
  </conditionalFormatting>
  <conditionalFormatting sqref="E73 H73">
    <cfRule type="expression" dxfId="415" priority="419">
      <formula>AND(ISLOGICAL(#REF!),#REF!=FALSE)</formula>
    </cfRule>
  </conditionalFormatting>
  <conditionalFormatting sqref="H73">
    <cfRule type="expression" dxfId="414" priority="418">
      <formula>AND(ISLOGICAL(#REF!),#REF!=FALSE)</formula>
    </cfRule>
  </conditionalFormatting>
  <conditionalFormatting sqref="E73 H73">
    <cfRule type="expression" dxfId="413" priority="417">
      <formula>AND(ISLOGICAL(#REF!),#REF!=FALSE)</formula>
    </cfRule>
  </conditionalFormatting>
  <conditionalFormatting sqref="E73 H73">
    <cfRule type="expression" dxfId="412" priority="416">
      <formula>AND(ISLOGICAL(#REF!),#REF!=FALSE)</formula>
    </cfRule>
  </conditionalFormatting>
  <conditionalFormatting sqref="E73 H73">
    <cfRule type="expression" dxfId="411" priority="415">
      <formula>AND(ISLOGICAL(#REF!),#REF!=FALSE)</formula>
    </cfRule>
  </conditionalFormatting>
  <conditionalFormatting sqref="E73 H73">
    <cfRule type="expression" dxfId="410" priority="414">
      <formula>AND(ISLOGICAL(#REF!),#REF!=FALSE)</formula>
    </cfRule>
  </conditionalFormatting>
  <conditionalFormatting sqref="E73 H73">
    <cfRule type="expression" dxfId="409" priority="413">
      <formula>AND(ISLOGICAL(#REF!),#REF!=FALSE)</formula>
    </cfRule>
  </conditionalFormatting>
  <conditionalFormatting sqref="E73 H73">
    <cfRule type="expression" dxfId="408" priority="412">
      <formula>AND(ISLOGICAL(#REF!),#REF!=FALSE)</formula>
    </cfRule>
  </conditionalFormatting>
  <conditionalFormatting sqref="H73">
    <cfRule type="expression" dxfId="407" priority="411">
      <formula>AND(ISLOGICAL(#REF!),#REF!=FALSE)</formula>
    </cfRule>
  </conditionalFormatting>
  <conditionalFormatting sqref="E73 H73">
    <cfRule type="expression" dxfId="406" priority="410">
      <formula>AND(ISLOGICAL(#REF!),#REF!=FALSE)</formula>
    </cfRule>
  </conditionalFormatting>
  <conditionalFormatting sqref="E73 H73">
    <cfRule type="expression" dxfId="405" priority="409">
      <formula>AND(ISLOGICAL(#REF!),#REF!=FALSE)</formula>
    </cfRule>
  </conditionalFormatting>
  <conditionalFormatting sqref="E73 H73">
    <cfRule type="expression" dxfId="404" priority="408">
      <formula>AND(ISLOGICAL(#REF!),#REF!=FALSE)</formula>
    </cfRule>
  </conditionalFormatting>
  <conditionalFormatting sqref="E73 H73">
    <cfRule type="expression" dxfId="403" priority="407">
      <formula>AND(ISLOGICAL(#REF!),#REF!=FALSE)</formula>
    </cfRule>
  </conditionalFormatting>
  <conditionalFormatting sqref="E73 H73">
    <cfRule type="expression" dxfId="402" priority="406">
      <formula>AND(ISLOGICAL(#REF!),#REF!=FALSE)</formula>
    </cfRule>
  </conditionalFormatting>
  <conditionalFormatting sqref="H73">
    <cfRule type="expression" dxfId="401" priority="405">
      <formula>AND(ISLOGICAL(#REF!),#REF!=FALSE)</formula>
    </cfRule>
  </conditionalFormatting>
  <conditionalFormatting sqref="H73">
    <cfRule type="expression" dxfId="400" priority="404">
      <formula>AND(ISLOGICAL(#REF!),#REF!=FALSE)</formula>
    </cfRule>
  </conditionalFormatting>
  <conditionalFormatting sqref="E73 H73">
    <cfRule type="expression" dxfId="399" priority="403">
      <formula>AND(ISLOGICAL(#REF!),#REF!=FALSE)</formula>
    </cfRule>
  </conditionalFormatting>
  <conditionalFormatting sqref="E73 H73">
    <cfRule type="expression" dxfId="398" priority="402">
      <formula>AND(ISLOGICAL(#REF!),#REF!=FALSE)</formula>
    </cfRule>
  </conditionalFormatting>
  <conditionalFormatting sqref="E73 H73">
    <cfRule type="expression" dxfId="397" priority="401">
      <formula>AND(ISLOGICAL(#REF!),#REF!=FALSE)</formula>
    </cfRule>
  </conditionalFormatting>
  <conditionalFormatting sqref="E73 H73">
    <cfRule type="expression" dxfId="396" priority="400">
      <formula>AND(ISLOGICAL(#REF!),#REF!=FALSE)</formula>
    </cfRule>
  </conditionalFormatting>
  <conditionalFormatting sqref="E73 H73">
    <cfRule type="expression" dxfId="395" priority="399">
      <formula>AND(ISLOGICAL(#REF!),#REF!=FALSE)</formula>
    </cfRule>
  </conditionalFormatting>
  <conditionalFormatting sqref="E73 H73">
    <cfRule type="expression" dxfId="394" priority="398">
      <formula>AND(ISLOGICAL(#REF!),#REF!=FALSE)</formula>
    </cfRule>
  </conditionalFormatting>
  <conditionalFormatting sqref="E73 H73">
    <cfRule type="expression" dxfId="393" priority="397">
      <formula>AND(ISLOGICAL(#REF!),#REF!=FALSE)</formula>
    </cfRule>
  </conditionalFormatting>
  <conditionalFormatting sqref="E73 H73">
    <cfRule type="expression" dxfId="392" priority="396">
      <formula>AND(ISLOGICAL(#REF!),#REF!=FALSE)</formula>
    </cfRule>
  </conditionalFormatting>
  <conditionalFormatting sqref="E73 H73">
    <cfRule type="expression" dxfId="391" priority="395">
      <formula>AND(ISLOGICAL(#REF!),#REF!=FALSE)</formula>
    </cfRule>
  </conditionalFormatting>
  <conditionalFormatting sqref="H73 E73">
    <cfRule type="expression" dxfId="390" priority="394">
      <formula>AND(ISLOGICAL(#REF!),#REF!=FALSE)</formula>
    </cfRule>
  </conditionalFormatting>
  <conditionalFormatting sqref="E73 H73">
    <cfRule type="expression" dxfId="389" priority="393">
      <formula>AND(ISLOGICAL(#REF!),#REF!=FALSE)</formula>
    </cfRule>
  </conditionalFormatting>
  <conditionalFormatting sqref="E73 H73">
    <cfRule type="expression" dxfId="388" priority="392">
      <formula>AND(ISLOGICAL(#REF!),#REF!=FALSE)</formula>
    </cfRule>
  </conditionalFormatting>
  <conditionalFormatting sqref="E73 H73">
    <cfRule type="expression" dxfId="387" priority="391">
      <formula>AND(ISLOGICAL(#REF!),#REF!=FALSE)</formula>
    </cfRule>
  </conditionalFormatting>
  <conditionalFormatting sqref="E73 H73">
    <cfRule type="expression" dxfId="386" priority="390">
      <formula>AND(ISLOGICAL(#REF!),#REF!=FALSE)</formula>
    </cfRule>
  </conditionalFormatting>
  <conditionalFormatting sqref="E73 H73">
    <cfRule type="expression" dxfId="385" priority="389">
      <formula>AND(ISLOGICAL(#REF!),#REF!=FALSE)</formula>
    </cfRule>
  </conditionalFormatting>
  <conditionalFormatting sqref="E73 H73">
    <cfRule type="expression" dxfId="384" priority="388">
      <formula>AND(ISLOGICAL(#REF!),#REF!=FALSE)</formula>
    </cfRule>
  </conditionalFormatting>
  <conditionalFormatting sqref="E73 H73">
    <cfRule type="expression" dxfId="383" priority="387">
      <formula>AND(ISLOGICAL(#REF!),#REF!=FALSE)</formula>
    </cfRule>
  </conditionalFormatting>
  <conditionalFormatting sqref="E73 H73">
    <cfRule type="expression" dxfId="382" priority="386">
      <formula>AND(ISLOGICAL(#REF!),#REF!=FALSE)</formula>
    </cfRule>
  </conditionalFormatting>
  <conditionalFormatting sqref="E73">
    <cfRule type="expression" dxfId="381" priority="385">
      <formula>AND(ISLOGICAL(#REF!),#REF!=FALSE)</formula>
    </cfRule>
  </conditionalFormatting>
  <conditionalFormatting sqref="E73">
    <cfRule type="expression" dxfId="380" priority="384">
      <formula>AND(ISLOGICAL(#REF!),#REF!=FALSE)</formula>
    </cfRule>
  </conditionalFormatting>
  <conditionalFormatting sqref="E73 H73">
    <cfRule type="expression" dxfId="379" priority="383">
      <formula>AND(ISLOGICAL(#REF!),#REF!=FALSE)</formula>
    </cfRule>
  </conditionalFormatting>
  <conditionalFormatting sqref="H73">
    <cfRule type="expression" dxfId="378" priority="382">
      <formula>AND(ISLOGICAL(#REF!),#REF!=FALSE)</formula>
    </cfRule>
  </conditionalFormatting>
  <conditionalFormatting sqref="E73 H73">
    <cfRule type="expression" dxfId="377" priority="381">
      <formula>AND(ISLOGICAL(#REF!),#REF!=FALSE)</formula>
    </cfRule>
  </conditionalFormatting>
  <conditionalFormatting sqref="E73 H73">
    <cfRule type="expression" dxfId="376" priority="380">
      <formula>AND(ISLOGICAL(#REF!),#REF!=FALSE)</formula>
    </cfRule>
  </conditionalFormatting>
  <conditionalFormatting sqref="E73 H73">
    <cfRule type="expression" dxfId="375" priority="379">
      <formula>AND(ISLOGICAL(#REF!),#REF!=FALSE)</formula>
    </cfRule>
  </conditionalFormatting>
  <conditionalFormatting sqref="E73 H73">
    <cfRule type="expression" dxfId="374" priority="378">
      <formula>AND(ISLOGICAL(#REF!),#REF!=FALSE)</formula>
    </cfRule>
  </conditionalFormatting>
  <conditionalFormatting sqref="E73 H73">
    <cfRule type="expression" dxfId="373" priority="377">
      <formula>AND(ISLOGICAL(#REF!),#REF!=FALSE)</formula>
    </cfRule>
  </conditionalFormatting>
  <conditionalFormatting sqref="E73 H73">
    <cfRule type="expression" dxfId="372" priority="376">
      <formula>AND(ISLOGICAL(#REF!),#REF!=FALSE)</formula>
    </cfRule>
  </conditionalFormatting>
  <conditionalFormatting sqref="H73">
    <cfRule type="expression" dxfId="371" priority="375">
      <formula>AND(ISLOGICAL(#REF!),#REF!=FALSE)</formula>
    </cfRule>
  </conditionalFormatting>
  <conditionalFormatting sqref="E73 H73">
    <cfRule type="expression" dxfId="370" priority="374">
      <formula>AND(ISLOGICAL(#REF!),#REF!=FALSE)</formula>
    </cfRule>
  </conditionalFormatting>
  <conditionalFormatting sqref="E73 H73">
    <cfRule type="expression" dxfId="369" priority="373">
      <formula>AND(ISLOGICAL(#REF!),#REF!=FALSE)</formula>
    </cfRule>
  </conditionalFormatting>
  <conditionalFormatting sqref="E73 H73">
    <cfRule type="expression" dxfId="368" priority="372">
      <formula>AND(ISLOGICAL(#REF!),#REF!=FALSE)</formula>
    </cfRule>
  </conditionalFormatting>
  <conditionalFormatting sqref="E73 H73">
    <cfRule type="expression" dxfId="367" priority="371">
      <formula>AND(ISLOGICAL(#REF!),#REF!=FALSE)</formula>
    </cfRule>
  </conditionalFormatting>
  <conditionalFormatting sqref="E73 H73">
    <cfRule type="expression" dxfId="366" priority="370">
      <formula>AND(ISLOGICAL(#REF!),#REF!=FALSE)</formula>
    </cfRule>
  </conditionalFormatting>
  <conditionalFormatting sqref="E73 H73">
    <cfRule type="expression" dxfId="365" priority="369">
      <formula>AND(ISLOGICAL(#REF!),#REF!=FALSE)</formula>
    </cfRule>
  </conditionalFormatting>
  <conditionalFormatting sqref="H73">
    <cfRule type="expression" dxfId="364" priority="368">
      <formula>AND(ISLOGICAL(#REF!),#REF!=FALSE)</formula>
    </cfRule>
  </conditionalFormatting>
  <conditionalFormatting sqref="E73 H73">
    <cfRule type="expression" dxfId="363" priority="367">
      <formula>AND(ISLOGICAL(#REF!),#REF!=FALSE)</formula>
    </cfRule>
  </conditionalFormatting>
  <conditionalFormatting sqref="E73 H73">
    <cfRule type="expression" dxfId="362" priority="366">
      <formula>AND(ISLOGICAL(#REF!),#REF!=FALSE)</formula>
    </cfRule>
  </conditionalFormatting>
  <conditionalFormatting sqref="E73 H73">
    <cfRule type="expression" dxfId="361" priority="365">
      <formula>AND(ISLOGICAL(#REF!),#REF!=FALSE)</formula>
    </cfRule>
  </conditionalFormatting>
  <conditionalFormatting sqref="E73 H73">
    <cfRule type="expression" dxfId="360" priority="364">
      <formula>AND(ISLOGICAL(#REF!),#REF!=FALSE)</formula>
    </cfRule>
  </conditionalFormatting>
  <conditionalFormatting sqref="E73 H73">
    <cfRule type="expression" dxfId="359" priority="363">
      <formula>AND(ISLOGICAL(#REF!),#REF!=FALSE)</formula>
    </cfRule>
  </conditionalFormatting>
  <conditionalFormatting sqref="E73 H73">
    <cfRule type="expression" dxfId="358" priority="362">
      <formula>AND(ISLOGICAL(#REF!),#REF!=FALSE)</formula>
    </cfRule>
  </conditionalFormatting>
  <conditionalFormatting sqref="H73">
    <cfRule type="expression" dxfId="357" priority="361">
      <formula>AND(ISLOGICAL(#REF!),#REF!=FALSE)</formula>
    </cfRule>
  </conditionalFormatting>
  <conditionalFormatting sqref="E73 H73">
    <cfRule type="expression" dxfId="356" priority="360">
      <formula>AND(ISLOGICAL(#REF!),#REF!=FALSE)</formula>
    </cfRule>
  </conditionalFormatting>
  <conditionalFormatting sqref="E73 H73">
    <cfRule type="expression" dxfId="355" priority="359">
      <formula>AND(ISLOGICAL(#REF!),#REF!=FALSE)</formula>
    </cfRule>
  </conditionalFormatting>
  <conditionalFormatting sqref="E73 H73">
    <cfRule type="expression" dxfId="354" priority="358">
      <formula>AND(ISLOGICAL(#REF!),#REF!=FALSE)</formula>
    </cfRule>
  </conditionalFormatting>
  <conditionalFormatting sqref="E73 H73">
    <cfRule type="expression" dxfId="353" priority="357">
      <formula>AND(ISLOGICAL(#REF!),#REF!=FALSE)</formula>
    </cfRule>
  </conditionalFormatting>
  <conditionalFormatting sqref="E73 H73">
    <cfRule type="expression" dxfId="352" priority="356">
      <formula>AND(ISLOGICAL(#REF!),#REF!=FALSE)</formula>
    </cfRule>
  </conditionalFormatting>
  <conditionalFormatting sqref="H73">
    <cfRule type="expression" dxfId="351" priority="355">
      <formula>AND(ISLOGICAL(#REF!),#REF!=FALSE)</formula>
    </cfRule>
  </conditionalFormatting>
  <conditionalFormatting sqref="H73">
    <cfRule type="expression" dxfId="350" priority="354">
      <formula>AND(ISLOGICAL(#REF!),#REF!=FALSE)</formula>
    </cfRule>
  </conditionalFormatting>
  <conditionalFormatting sqref="E72 H72">
    <cfRule type="expression" dxfId="349" priority="347">
      <formula>AND(ISLOGICAL(#REF!),#REF!=FALSE)</formula>
    </cfRule>
  </conditionalFormatting>
  <conditionalFormatting sqref="E72 H72">
    <cfRule type="expression" dxfId="348" priority="346">
      <formula>AND(ISLOGICAL(#REF!),#REF!=FALSE)</formula>
    </cfRule>
  </conditionalFormatting>
  <conditionalFormatting sqref="E72 H72">
    <cfRule type="expression" dxfId="347" priority="345">
      <formula>AND(ISLOGICAL(#REF!),#REF!=FALSE)</formula>
    </cfRule>
  </conditionalFormatting>
  <conditionalFormatting sqref="E72 H72">
    <cfRule type="expression" dxfId="346" priority="344">
      <formula>AND(ISLOGICAL(#REF!),#REF!=FALSE)</formula>
    </cfRule>
  </conditionalFormatting>
  <conditionalFormatting sqref="E72 H72">
    <cfRule type="expression" dxfId="345" priority="343">
      <formula>AND(ISLOGICAL(#REF!),#REF!=FALSE)</formula>
    </cfRule>
  </conditionalFormatting>
  <conditionalFormatting sqref="E72 H72">
    <cfRule type="expression" dxfId="344" priority="342">
      <formula>AND(ISLOGICAL(#REF!),#REF!=FALSE)</formula>
    </cfRule>
  </conditionalFormatting>
  <conditionalFormatting sqref="E72 H72">
    <cfRule type="expression" dxfId="343" priority="341">
      <formula>AND(ISLOGICAL(#REF!),#REF!=FALSE)</formula>
    </cfRule>
  </conditionalFormatting>
  <conditionalFormatting sqref="E72 H72">
    <cfRule type="expression" dxfId="342" priority="340">
      <formula>AND(ISLOGICAL(#REF!),#REF!=FALSE)</formula>
    </cfRule>
  </conditionalFormatting>
  <conditionalFormatting sqref="E72 H72">
    <cfRule type="expression" dxfId="341" priority="339">
      <formula>AND(ISLOGICAL(#REF!),#REF!=FALSE)</formula>
    </cfRule>
  </conditionalFormatting>
  <conditionalFormatting sqref="H72 E72">
    <cfRule type="expression" dxfId="340" priority="338">
      <formula>AND(ISLOGICAL(#REF!),#REF!=FALSE)</formula>
    </cfRule>
  </conditionalFormatting>
  <conditionalFormatting sqref="E72 H72">
    <cfRule type="expression" dxfId="339" priority="337">
      <formula>AND(ISLOGICAL(#REF!),#REF!=FALSE)</formula>
    </cfRule>
  </conditionalFormatting>
  <conditionalFormatting sqref="E72 H72">
    <cfRule type="expression" dxfId="338" priority="336">
      <formula>AND(ISLOGICAL(#REF!),#REF!=FALSE)</formula>
    </cfRule>
  </conditionalFormatting>
  <conditionalFormatting sqref="E72 H72">
    <cfRule type="expression" dxfId="337" priority="335">
      <formula>AND(ISLOGICAL(#REF!),#REF!=FALSE)</formula>
    </cfRule>
  </conditionalFormatting>
  <conditionalFormatting sqref="E72 H72">
    <cfRule type="expression" dxfId="336" priority="334">
      <formula>AND(ISLOGICAL(#REF!),#REF!=FALSE)</formula>
    </cfRule>
  </conditionalFormatting>
  <conditionalFormatting sqref="E72 H72">
    <cfRule type="expression" dxfId="335" priority="333">
      <formula>AND(ISLOGICAL(#REF!),#REF!=FALSE)</formula>
    </cfRule>
  </conditionalFormatting>
  <conditionalFormatting sqref="E72 H72">
    <cfRule type="expression" dxfId="334" priority="332">
      <formula>AND(ISLOGICAL(#REF!),#REF!=FALSE)</formula>
    </cfRule>
  </conditionalFormatting>
  <conditionalFormatting sqref="E72 H72">
    <cfRule type="expression" dxfId="333" priority="331">
      <formula>AND(ISLOGICAL(#REF!),#REF!=FALSE)</formula>
    </cfRule>
  </conditionalFormatting>
  <conditionalFormatting sqref="E72 H72">
    <cfRule type="expression" dxfId="332" priority="330">
      <formula>AND(ISLOGICAL(#REF!),#REF!=FALSE)</formula>
    </cfRule>
  </conditionalFormatting>
  <conditionalFormatting sqref="E72">
    <cfRule type="expression" dxfId="331" priority="329">
      <formula>AND(ISLOGICAL(#REF!),#REF!=FALSE)</formula>
    </cfRule>
  </conditionalFormatting>
  <conditionalFormatting sqref="E72">
    <cfRule type="expression" dxfId="330" priority="328">
      <formula>AND(ISLOGICAL(#REF!),#REF!=FALSE)</formula>
    </cfRule>
  </conditionalFormatting>
  <conditionalFormatting sqref="E72 H72">
    <cfRule type="expression" dxfId="329" priority="327">
      <formula>AND(ISLOGICAL(#REF!),#REF!=FALSE)</formula>
    </cfRule>
  </conditionalFormatting>
  <conditionalFormatting sqref="H72">
    <cfRule type="expression" dxfId="328" priority="326">
      <formula>AND(ISLOGICAL(#REF!),#REF!=FALSE)</formula>
    </cfRule>
  </conditionalFormatting>
  <conditionalFormatting sqref="E72 H72">
    <cfRule type="expression" dxfId="327" priority="325">
      <formula>AND(ISLOGICAL(#REF!),#REF!=FALSE)</formula>
    </cfRule>
  </conditionalFormatting>
  <conditionalFormatting sqref="E72 H72">
    <cfRule type="expression" dxfId="326" priority="324">
      <formula>AND(ISLOGICAL(#REF!),#REF!=FALSE)</formula>
    </cfRule>
  </conditionalFormatting>
  <conditionalFormatting sqref="E72 H72">
    <cfRule type="expression" dxfId="325" priority="323">
      <formula>AND(ISLOGICAL(#REF!),#REF!=FALSE)</formula>
    </cfRule>
  </conditionalFormatting>
  <conditionalFormatting sqref="E72 H72">
    <cfRule type="expression" dxfId="324" priority="322">
      <formula>AND(ISLOGICAL(#REF!),#REF!=FALSE)</formula>
    </cfRule>
  </conditionalFormatting>
  <conditionalFormatting sqref="E72 H72">
    <cfRule type="expression" dxfId="323" priority="321">
      <formula>AND(ISLOGICAL(#REF!),#REF!=FALSE)</formula>
    </cfRule>
  </conditionalFormatting>
  <conditionalFormatting sqref="E72 H72">
    <cfRule type="expression" dxfId="322" priority="320">
      <formula>AND(ISLOGICAL(#REF!),#REF!=FALSE)</formula>
    </cfRule>
  </conditionalFormatting>
  <conditionalFormatting sqref="H72">
    <cfRule type="expression" dxfId="321" priority="319">
      <formula>AND(ISLOGICAL(#REF!),#REF!=FALSE)</formula>
    </cfRule>
  </conditionalFormatting>
  <conditionalFormatting sqref="E72 H72">
    <cfRule type="expression" dxfId="320" priority="318">
      <formula>AND(ISLOGICAL(#REF!),#REF!=FALSE)</formula>
    </cfRule>
  </conditionalFormatting>
  <conditionalFormatting sqref="E72 H72">
    <cfRule type="expression" dxfId="319" priority="317">
      <formula>AND(ISLOGICAL(#REF!),#REF!=FALSE)</formula>
    </cfRule>
  </conditionalFormatting>
  <conditionalFormatting sqref="E72 H72">
    <cfRule type="expression" dxfId="318" priority="316">
      <formula>AND(ISLOGICAL(#REF!),#REF!=FALSE)</formula>
    </cfRule>
  </conditionalFormatting>
  <conditionalFormatting sqref="E72 H72">
    <cfRule type="expression" dxfId="317" priority="315">
      <formula>AND(ISLOGICAL(#REF!),#REF!=FALSE)</formula>
    </cfRule>
  </conditionalFormatting>
  <conditionalFormatting sqref="E72 H72">
    <cfRule type="expression" dxfId="316" priority="314">
      <formula>AND(ISLOGICAL(#REF!),#REF!=FALSE)</formula>
    </cfRule>
  </conditionalFormatting>
  <conditionalFormatting sqref="E72 H72">
    <cfRule type="expression" dxfId="315" priority="313">
      <formula>AND(ISLOGICAL(#REF!),#REF!=FALSE)</formula>
    </cfRule>
  </conditionalFormatting>
  <conditionalFormatting sqref="H72">
    <cfRule type="expression" dxfId="314" priority="312">
      <formula>AND(ISLOGICAL(#REF!),#REF!=FALSE)</formula>
    </cfRule>
  </conditionalFormatting>
  <conditionalFormatting sqref="E72 H72">
    <cfRule type="expression" dxfId="313" priority="311">
      <formula>AND(ISLOGICAL(#REF!),#REF!=FALSE)</formula>
    </cfRule>
  </conditionalFormatting>
  <conditionalFormatting sqref="E72 H72">
    <cfRule type="expression" dxfId="312" priority="310">
      <formula>AND(ISLOGICAL(#REF!),#REF!=FALSE)</formula>
    </cfRule>
  </conditionalFormatting>
  <conditionalFormatting sqref="E72 H72">
    <cfRule type="expression" dxfId="311" priority="309">
      <formula>AND(ISLOGICAL(#REF!),#REF!=FALSE)</formula>
    </cfRule>
  </conditionalFormatting>
  <conditionalFormatting sqref="E72 H72">
    <cfRule type="expression" dxfId="310" priority="308">
      <formula>AND(ISLOGICAL(#REF!),#REF!=FALSE)</formula>
    </cfRule>
  </conditionalFormatting>
  <conditionalFormatting sqref="E72 H72">
    <cfRule type="expression" dxfId="309" priority="307">
      <formula>AND(ISLOGICAL(#REF!),#REF!=FALSE)</formula>
    </cfRule>
  </conditionalFormatting>
  <conditionalFormatting sqref="E72 H72">
    <cfRule type="expression" dxfId="308" priority="306">
      <formula>AND(ISLOGICAL(#REF!),#REF!=FALSE)</formula>
    </cfRule>
  </conditionalFormatting>
  <conditionalFormatting sqref="H72">
    <cfRule type="expression" dxfId="307" priority="305">
      <formula>AND(ISLOGICAL(#REF!),#REF!=FALSE)</formula>
    </cfRule>
  </conditionalFormatting>
  <conditionalFormatting sqref="E72 H72">
    <cfRule type="expression" dxfId="306" priority="304">
      <formula>AND(ISLOGICAL(#REF!),#REF!=FALSE)</formula>
    </cfRule>
  </conditionalFormatting>
  <conditionalFormatting sqref="E72 H72">
    <cfRule type="expression" dxfId="305" priority="303">
      <formula>AND(ISLOGICAL(#REF!),#REF!=FALSE)</formula>
    </cfRule>
  </conditionalFormatting>
  <conditionalFormatting sqref="E72 H72">
    <cfRule type="expression" dxfId="304" priority="302">
      <formula>AND(ISLOGICAL(#REF!),#REF!=FALSE)</formula>
    </cfRule>
  </conditionalFormatting>
  <conditionalFormatting sqref="E72 H72">
    <cfRule type="expression" dxfId="303" priority="301">
      <formula>AND(ISLOGICAL(#REF!),#REF!=FALSE)</formula>
    </cfRule>
  </conditionalFormatting>
  <conditionalFormatting sqref="E72 H72">
    <cfRule type="expression" dxfId="302" priority="300">
      <formula>AND(ISLOGICAL(#REF!),#REF!=FALSE)</formula>
    </cfRule>
  </conditionalFormatting>
  <conditionalFormatting sqref="H72">
    <cfRule type="expression" dxfId="301" priority="299">
      <formula>AND(ISLOGICAL(#REF!),#REF!=FALSE)</formula>
    </cfRule>
  </conditionalFormatting>
  <conditionalFormatting sqref="H72">
    <cfRule type="expression" dxfId="300" priority="298">
      <formula>AND(ISLOGICAL(#REF!),#REF!=FALSE)</formula>
    </cfRule>
  </conditionalFormatting>
  <conditionalFormatting sqref="E72 H72">
    <cfRule type="expression" dxfId="299" priority="297">
      <formula>AND(ISLOGICAL(#REF!),#REF!=FALSE)</formula>
    </cfRule>
  </conditionalFormatting>
  <conditionalFormatting sqref="E72 H72">
    <cfRule type="expression" dxfId="298" priority="296">
      <formula>AND(ISLOGICAL(#REF!),#REF!=FALSE)</formula>
    </cfRule>
  </conditionalFormatting>
  <conditionalFormatting sqref="E72 H72">
    <cfRule type="expression" dxfId="297" priority="295">
      <formula>AND(ISLOGICAL(#REF!),#REF!=FALSE)</formula>
    </cfRule>
  </conditionalFormatting>
  <conditionalFormatting sqref="E72 H72">
    <cfRule type="expression" dxfId="296" priority="294">
      <formula>AND(ISLOGICAL(#REF!),#REF!=FALSE)</formula>
    </cfRule>
  </conditionalFormatting>
  <conditionalFormatting sqref="E72 H72">
    <cfRule type="expression" dxfId="295" priority="293">
      <formula>AND(ISLOGICAL(#REF!),#REF!=FALSE)</formula>
    </cfRule>
  </conditionalFormatting>
  <conditionalFormatting sqref="E72 H72">
    <cfRule type="expression" dxfId="294" priority="292">
      <formula>AND(ISLOGICAL(#REF!),#REF!=FALSE)</formula>
    </cfRule>
  </conditionalFormatting>
  <conditionalFormatting sqref="E72 H72">
    <cfRule type="expression" dxfId="293" priority="291">
      <formula>AND(ISLOGICAL(#REF!),#REF!=FALSE)</formula>
    </cfRule>
  </conditionalFormatting>
  <conditionalFormatting sqref="E72 H72">
    <cfRule type="expression" dxfId="292" priority="290">
      <formula>AND(ISLOGICAL(#REF!),#REF!=FALSE)</formula>
    </cfRule>
  </conditionalFormatting>
  <conditionalFormatting sqref="E72 H72">
    <cfRule type="expression" dxfId="291" priority="289">
      <formula>AND(ISLOGICAL(#REF!),#REF!=FALSE)</formula>
    </cfRule>
  </conditionalFormatting>
  <conditionalFormatting sqref="H72 E72">
    <cfRule type="expression" dxfId="290" priority="288">
      <formula>AND(ISLOGICAL(#REF!),#REF!=FALSE)</formula>
    </cfRule>
  </conditionalFormatting>
  <conditionalFormatting sqref="E72 H72">
    <cfRule type="expression" dxfId="289" priority="287">
      <formula>AND(ISLOGICAL(#REF!),#REF!=FALSE)</formula>
    </cfRule>
  </conditionalFormatting>
  <conditionalFormatting sqref="E72 H72">
    <cfRule type="expression" dxfId="288" priority="286">
      <formula>AND(ISLOGICAL(#REF!),#REF!=FALSE)</formula>
    </cfRule>
  </conditionalFormatting>
  <conditionalFormatting sqref="E72 H72">
    <cfRule type="expression" dxfId="287" priority="285">
      <formula>AND(ISLOGICAL(#REF!),#REF!=FALSE)</formula>
    </cfRule>
  </conditionalFormatting>
  <conditionalFormatting sqref="E72 H72">
    <cfRule type="expression" dxfId="286" priority="284">
      <formula>AND(ISLOGICAL(#REF!),#REF!=FALSE)</formula>
    </cfRule>
  </conditionalFormatting>
  <conditionalFormatting sqref="E72 H72">
    <cfRule type="expression" dxfId="285" priority="283">
      <formula>AND(ISLOGICAL(#REF!),#REF!=FALSE)</formula>
    </cfRule>
  </conditionalFormatting>
  <conditionalFormatting sqref="E72 H72">
    <cfRule type="expression" dxfId="284" priority="282">
      <formula>AND(ISLOGICAL(#REF!),#REF!=FALSE)</formula>
    </cfRule>
  </conditionalFormatting>
  <conditionalFormatting sqref="E72 H72">
    <cfRule type="expression" dxfId="283" priority="281">
      <formula>AND(ISLOGICAL(#REF!),#REF!=FALSE)</formula>
    </cfRule>
  </conditionalFormatting>
  <conditionalFormatting sqref="E72 H72">
    <cfRule type="expression" dxfId="282" priority="280">
      <formula>AND(ISLOGICAL(#REF!),#REF!=FALSE)</formula>
    </cfRule>
  </conditionalFormatting>
  <conditionalFormatting sqref="E72">
    <cfRule type="expression" dxfId="281" priority="279">
      <formula>AND(ISLOGICAL(#REF!),#REF!=FALSE)</formula>
    </cfRule>
  </conditionalFormatting>
  <conditionalFormatting sqref="E72">
    <cfRule type="expression" dxfId="280" priority="278">
      <formula>AND(ISLOGICAL(#REF!),#REF!=FALSE)</formula>
    </cfRule>
  </conditionalFormatting>
  <conditionalFormatting sqref="E72 H72">
    <cfRule type="expression" dxfId="279" priority="277">
      <formula>AND(ISLOGICAL(#REF!),#REF!=FALSE)</formula>
    </cfRule>
  </conditionalFormatting>
  <conditionalFormatting sqref="H72">
    <cfRule type="expression" dxfId="278" priority="276">
      <formula>AND(ISLOGICAL(#REF!),#REF!=FALSE)</formula>
    </cfRule>
  </conditionalFormatting>
  <conditionalFormatting sqref="E72 H72">
    <cfRule type="expression" dxfId="277" priority="275">
      <formula>AND(ISLOGICAL(#REF!),#REF!=FALSE)</formula>
    </cfRule>
  </conditionalFormatting>
  <conditionalFormatting sqref="E72 H72">
    <cfRule type="expression" dxfId="276" priority="274">
      <formula>AND(ISLOGICAL(#REF!),#REF!=FALSE)</formula>
    </cfRule>
  </conditionalFormatting>
  <conditionalFormatting sqref="E72 H72">
    <cfRule type="expression" dxfId="275" priority="273">
      <formula>AND(ISLOGICAL(#REF!),#REF!=FALSE)</formula>
    </cfRule>
  </conditionalFormatting>
  <conditionalFormatting sqref="E72 H72">
    <cfRule type="expression" dxfId="274" priority="272">
      <formula>AND(ISLOGICAL(#REF!),#REF!=FALSE)</formula>
    </cfRule>
  </conditionalFormatting>
  <conditionalFormatting sqref="E72 H72">
    <cfRule type="expression" dxfId="273" priority="271">
      <formula>AND(ISLOGICAL(#REF!),#REF!=FALSE)</formula>
    </cfRule>
  </conditionalFormatting>
  <conditionalFormatting sqref="E72 H72">
    <cfRule type="expression" dxfId="272" priority="270">
      <formula>AND(ISLOGICAL(#REF!),#REF!=FALSE)</formula>
    </cfRule>
  </conditionalFormatting>
  <conditionalFormatting sqref="H72">
    <cfRule type="expression" dxfId="271" priority="269">
      <formula>AND(ISLOGICAL(#REF!),#REF!=FALSE)</formula>
    </cfRule>
  </conditionalFormatting>
  <conditionalFormatting sqref="E72 H72">
    <cfRule type="expression" dxfId="270" priority="268">
      <formula>AND(ISLOGICAL(#REF!),#REF!=FALSE)</formula>
    </cfRule>
  </conditionalFormatting>
  <conditionalFormatting sqref="E72 H72">
    <cfRule type="expression" dxfId="269" priority="267">
      <formula>AND(ISLOGICAL(#REF!),#REF!=FALSE)</formula>
    </cfRule>
  </conditionalFormatting>
  <conditionalFormatting sqref="E72 H72">
    <cfRule type="expression" dxfId="268" priority="266">
      <formula>AND(ISLOGICAL(#REF!),#REF!=FALSE)</formula>
    </cfRule>
  </conditionalFormatting>
  <conditionalFormatting sqref="E72 H72">
    <cfRule type="expression" dxfId="267" priority="265">
      <formula>AND(ISLOGICAL(#REF!),#REF!=FALSE)</formula>
    </cfRule>
  </conditionalFormatting>
  <conditionalFormatting sqref="E72 H72">
    <cfRule type="expression" dxfId="266" priority="264">
      <formula>AND(ISLOGICAL(#REF!),#REF!=FALSE)</formula>
    </cfRule>
  </conditionalFormatting>
  <conditionalFormatting sqref="E72 H72">
    <cfRule type="expression" dxfId="265" priority="263">
      <formula>AND(ISLOGICAL(#REF!),#REF!=FALSE)</formula>
    </cfRule>
  </conditionalFormatting>
  <conditionalFormatting sqref="H72">
    <cfRule type="expression" dxfId="264" priority="262">
      <formula>AND(ISLOGICAL(#REF!),#REF!=FALSE)</formula>
    </cfRule>
  </conditionalFormatting>
  <conditionalFormatting sqref="E72 H72">
    <cfRule type="expression" dxfId="263" priority="261">
      <formula>AND(ISLOGICAL(#REF!),#REF!=FALSE)</formula>
    </cfRule>
  </conditionalFormatting>
  <conditionalFormatting sqref="E72 H72">
    <cfRule type="expression" dxfId="262" priority="260">
      <formula>AND(ISLOGICAL(#REF!),#REF!=FALSE)</formula>
    </cfRule>
  </conditionalFormatting>
  <conditionalFormatting sqref="E72 H72">
    <cfRule type="expression" dxfId="261" priority="259">
      <formula>AND(ISLOGICAL(#REF!),#REF!=FALSE)</formula>
    </cfRule>
  </conditionalFormatting>
  <conditionalFormatting sqref="E72 H72">
    <cfRule type="expression" dxfId="260" priority="258">
      <formula>AND(ISLOGICAL(#REF!),#REF!=FALSE)</formula>
    </cfRule>
  </conditionalFormatting>
  <conditionalFormatting sqref="E72 H72">
    <cfRule type="expression" dxfId="259" priority="257">
      <formula>AND(ISLOGICAL(#REF!),#REF!=FALSE)</formula>
    </cfRule>
  </conditionalFormatting>
  <conditionalFormatting sqref="E72 H72">
    <cfRule type="expression" dxfId="258" priority="256">
      <formula>AND(ISLOGICAL(#REF!),#REF!=FALSE)</formula>
    </cfRule>
  </conditionalFormatting>
  <conditionalFormatting sqref="H72">
    <cfRule type="expression" dxfId="257" priority="255">
      <formula>AND(ISLOGICAL(#REF!),#REF!=FALSE)</formula>
    </cfRule>
  </conditionalFormatting>
  <conditionalFormatting sqref="E72 H72">
    <cfRule type="expression" dxfId="256" priority="254">
      <formula>AND(ISLOGICAL(#REF!),#REF!=FALSE)</formula>
    </cfRule>
  </conditionalFormatting>
  <conditionalFormatting sqref="E72 H72">
    <cfRule type="expression" dxfId="255" priority="253">
      <formula>AND(ISLOGICAL(#REF!),#REF!=FALSE)</formula>
    </cfRule>
  </conditionalFormatting>
  <conditionalFormatting sqref="E72 H72">
    <cfRule type="expression" dxfId="254" priority="252">
      <formula>AND(ISLOGICAL(#REF!),#REF!=FALSE)</formula>
    </cfRule>
  </conditionalFormatting>
  <conditionalFormatting sqref="E72 H72">
    <cfRule type="expression" dxfId="253" priority="251">
      <formula>AND(ISLOGICAL(#REF!),#REF!=FALSE)</formula>
    </cfRule>
  </conditionalFormatting>
  <conditionalFormatting sqref="E72 H72">
    <cfRule type="expression" dxfId="252" priority="250">
      <formula>AND(ISLOGICAL(#REF!),#REF!=FALSE)</formula>
    </cfRule>
  </conditionalFormatting>
  <conditionalFormatting sqref="H72">
    <cfRule type="expression" dxfId="251" priority="249">
      <formula>AND(ISLOGICAL(#REF!),#REF!=FALSE)</formula>
    </cfRule>
  </conditionalFormatting>
  <conditionalFormatting sqref="H72">
    <cfRule type="expression" dxfId="250" priority="248">
      <formula>AND(ISLOGICAL(#REF!),#REF!=FALSE)</formula>
    </cfRule>
  </conditionalFormatting>
  <conditionalFormatting sqref="E73 H73">
    <cfRule type="expression" dxfId="249" priority="247">
      <formula>AND(ISLOGICAL(#REF!),#REF!=FALSE)</formula>
    </cfRule>
  </conditionalFormatting>
  <conditionalFormatting sqref="E73 H73">
    <cfRule type="expression" dxfId="248" priority="246">
      <formula>AND(ISLOGICAL(#REF!),#REF!=FALSE)</formula>
    </cfRule>
  </conditionalFormatting>
  <conditionalFormatting sqref="E73 H73">
    <cfRule type="expression" dxfId="247" priority="245">
      <formula>AND(ISLOGICAL(#REF!),#REF!=FALSE)</formula>
    </cfRule>
  </conditionalFormatting>
  <conditionalFormatting sqref="E73 H73">
    <cfRule type="expression" dxfId="246" priority="244">
      <formula>AND(ISLOGICAL(#REF!),#REF!=FALSE)</formula>
    </cfRule>
  </conditionalFormatting>
  <conditionalFormatting sqref="E73 H73">
    <cfRule type="expression" dxfId="245" priority="243">
      <formula>AND(ISLOGICAL(#REF!),#REF!=FALSE)</formula>
    </cfRule>
  </conditionalFormatting>
  <conditionalFormatting sqref="E73 H73">
    <cfRule type="expression" dxfId="244" priority="242">
      <formula>AND(ISLOGICAL(#REF!),#REF!=FALSE)</formula>
    </cfRule>
  </conditionalFormatting>
  <conditionalFormatting sqref="E73 H73">
    <cfRule type="expression" dxfId="243" priority="241">
      <formula>AND(ISLOGICAL(#REF!),#REF!=FALSE)</formula>
    </cfRule>
  </conditionalFormatting>
  <conditionalFormatting sqref="E73 H73">
    <cfRule type="expression" dxfId="242" priority="240">
      <formula>AND(ISLOGICAL(#REF!),#REF!=FALSE)</formula>
    </cfRule>
  </conditionalFormatting>
  <conditionalFormatting sqref="E73 H73">
    <cfRule type="expression" dxfId="241" priority="239">
      <formula>AND(ISLOGICAL(#REF!),#REF!=FALSE)</formula>
    </cfRule>
  </conditionalFormatting>
  <conditionalFormatting sqref="H73 E73">
    <cfRule type="expression" dxfId="240" priority="238">
      <formula>AND(ISLOGICAL(#REF!),#REF!=FALSE)</formula>
    </cfRule>
  </conditionalFormatting>
  <conditionalFormatting sqref="E73 H73">
    <cfRule type="expression" dxfId="239" priority="237">
      <formula>AND(ISLOGICAL(#REF!),#REF!=FALSE)</formula>
    </cfRule>
  </conditionalFormatting>
  <conditionalFormatting sqref="E73 H73">
    <cfRule type="expression" dxfId="238" priority="236">
      <formula>AND(ISLOGICAL(#REF!),#REF!=FALSE)</formula>
    </cfRule>
  </conditionalFormatting>
  <conditionalFormatting sqref="E73 H73">
    <cfRule type="expression" dxfId="237" priority="235">
      <formula>AND(ISLOGICAL(#REF!),#REF!=FALSE)</formula>
    </cfRule>
  </conditionalFormatting>
  <conditionalFormatting sqref="E73 H73">
    <cfRule type="expression" dxfId="236" priority="234">
      <formula>AND(ISLOGICAL(#REF!),#REF!=FALSE)</formula>
    </cfRule>
  </conditionalFormatting>
  <conditionalFormatting sqref="E73 H73">
    <cfRule type="expression" dxfId="235" priority="233">
      <formula>AND(ISLOGICAL(#REF!),#REF!=FALSE)</formula>
    </cfRule>
  </conditionalFormatting>
  <conditionalFormatting sqref="E73 H73">
    <cfRule type="expression" dxfId="234" priority="232">
      <formula>AND(ISLOGICAL(#REF!),#REF!=FALSE)</formula>
    </cfRule>
  </conditionalFormatting>
  <conditionalFormatting sqref="E73 H73">
    <cfRule type="expression" dxfId="233" priority="231">
      <formula>AND(ISLOGICAL(#REF!),#REF!=FALSE)</formula>
    </cfRule>
  </conditionalFormatting>
  <conditionalFormatting sqref="E73 H73">
    <cfRule type="expression" dxfId="232" priority="230">
      <formula>AND(ISLOGICAL(#REF!),#REF!=FALSE)</formula>
    </cfRule>
  </conditionalFormatting>
  <conditionalFormatting sqref="E73">
    <cfRule type="expression" dxfId="231" priority="229">
      <formula>AND(ISLOGICAL(#REF!),#REF!=FALSE)</formula>
    </cfRule>
  </conditionalFormatting>
  <conditionalFormatting sqref="E73">
    <cfRule type="expression" dxfId="230" priority="228">
      <formula>AND(ISLOGICAL(#REF!),#REF!=FALSE)</formula>
    </cfRule>
  </conditionalFormatting>
  <conditionalFormatting sqref="E73 H73">
    <cfRule type="expression" dxfId="229" priority="227">
      <formula>AND(ISLOGICAL(#REF!),#REF!=FALSE)</formula>
    </cfRule>
  </conditionalFormatting>
  <conditionalFormatting sqref="H73">
    <cfRule type="expression" dxfId="228" priority="226">
      <formula>AND(ISLOGICAL(#REF!),#REF!=FALSE)</formula>
    </cfRule>
  </conditionalFormatting>
  <conditionalFormatting sqref="E73 H73">
    <cfRule type="expression" dxfId="227" priority="225">
      <formula>AND(ISLOGICAL(#REF!),#REF!=FALSE)</formula>
    </cfRule>
  </conditionalFormatting>
  <conditionalFormatting sqref="E73 H73">
    <cfRule type="expression" dxfId="226" priority="224">
      <formula>AND(ISLOGICAL(#REF!),#REF!=FALSE)</formula>
    </cfRule>
  </conditionalFormatting>
  <conditionalFormatting sqref="E73 H73">
    <cfRule type="expression" dxfId="225" priority="223">
      <formula>AND(ISLOGICAL(#REF!),#REF!=FALSE)</formula>
    </cfRule>
  </conditionalFormatting>
  <conditionalFormatting sqref="E73 H73">
    <cfRule type="expression" dxfId="224" priority="222">
      <formula>AND(ISLOGICAL(#REF!),#REF!=FALSE)</formula>
    </cfRule>
  </conditionalFormatting>
  <conditionalFormatting sqref="E73 H73">
    <cfRule type="expression" dxfId="223" priority="221">
      <formula>AND(ISLOGICAL(#REF!),#REF!=FALSE)</formula>
    </cfRule>
  </conditionalFormatting>
  <conditionalFormatting sqref="E73 H73">
    <cfRule type="expression" dxfId="222" priority="220">
      <formula>AND(ISLOGICAL(#REF!),#REF!=FALSE)</formula>
    </cfRule>
  </conditionalFormatting>
  <conditionalFormatting sqref="H73">
    <cfRule type="expression" dxfId="221" priority="219">
      <formula>AND(ISLOGICAL(#REF!),#REF!=FALSE)</formula>
    </cfRule>
  </conditionalFormatting>
  <conditionalFormatting sqref="E73 H73">
    <cfRule type="expression" dxfId="220" priority="218">
      <formula>AND(ISLOGICAL(#REF!),#REF!=FALSE)</formula>
    </cfRule>
  </conditionalFormatting>
  <conditionalFormatting sqref="E73 H73">
    <cfRule type="expression" dxfId="219" priority="217">
      <formula>AND(ISLOGICAL(#REF!),#REF!=FALSE)</formula>
    </cfRule>
  </conditionalFormatting>
  <conditionalFormatting sqref="E73 H73">
    <cfRule type="expression" dxfId="218" priority="216">
      <formula>AND(ISLOGICAL(#REF!),#REF!=FALSE)</formula>
    </cfRule>
  </conditionalFormatting>
  <conditionalFormatting sqref="E73 H73">
    <cfRule type="expression" dxfId="217" priority="215">
      <formula>AND(ISLOGICAL(#REF!),#REF!=FALSE)</formula>
    </cfRule>
  </conditionalFormatting>
  <conditionalFormatting sqref="E73 H73">
    <cfRule type="expression" dxfId="216" priority="214">
      <formula>AND(ISLOGICAL(#REF!),#REF!=FALSE)</formula>
    </cfRule>
  </conditionalFormatting>
  <conditionalFormatting sqref="E73 H73">
    <cfRule type="expression" dxfId="215" priority="213">
      <formula>AND(ISLOGICAL(#REF!),#REF!=FALSE)</formula>
    </cfRule>
  </conditionalFormatting>
  <conditionalFormatting sqref="H73">
    <cfRule type="expression" dxfId="214" priority="212">
      <formula>AND(ISLOGICAL(#REF!),#REF!=FALSE)</formula>
    </cfRule>
  </conditionalFormatting>
  <conditionalFormatting sqref="E73 H73">
    <cfRule type="expression" dxfId="213" priority="211">
      <formula>AND(ISLOGICAL(#REF!),#REF!=FALSE)</formula>
    </cfRule>
  </conditionalFormatting>
  <conditionalFormatting sqref="E73 H73">
    <cfRule type="expression" dxfId="212" priority="210">
      <formula>AND(ISLOGICAL(#REF!),#REF!=FALSE)</formula>
    </cfRule>
  </conditionalFormatting>
  <conditionalFormatting sqref="E73 H73">
    <cfRule type="expression" dxfId="211" priority="209">
      <formula>AND(ISLOGICAL(#REF!),#REF!=FALSE)</formula>
    </cfRule>
  </conditionalFormatting>
  <conditionalFormatting sqref="E73 H73">
    <cfRule type="expression" dxfId="210" priority="208">
      <formula>AND(ISLOGICAL(#REF!),#REF!=FALSE)</formula>
    </cfRule>
  </conditionalFormatting>
  <conditionalFormatting sqref="E73 H73">
    <cfRule type="expression" dxfId="209" priority="207">
      <formula>AND(ISLOGICAL(#REF!),#REF!=FALSE)</formula>
    </cfRule>
  </conditionalFormatting>
  <conditionalFormatting sqref="E73 H73">
    <cfRule type="expression" dxfId="208" priority="206">
      <formula>AND(ISLOGICAL(#REF!),#REF!=FALSE)</formula>
    </cfRule>
  </conditionalFormatting>
  <conditionalFormatting sqref="H73">
    <cfRule type="expression" dxfId="207" priority="205">
      <formula>AND(ISLOGICAL(#REF!),#REF!=FALSE)</formula>
    </cfRule>
  </conditionalFormatting>
  <conditionalFormatting sqref="E73 H73">
    <cfRule type="expression" dxfId="206" priority="204">
      <formula>AND(ISLOGICAL(#REF!),#REF!=FALSE)</formula>
    </cfRule>
  </conditionalFormatting>
  <conditionalFormatting sqref="E73 H73">
    <cfRule type="expression" dxfId="205" priority="203">
      <formula>AND(ISLOGICAL(#REF!),#REF!=FALSE)</formula>
    </cfRule>
  </conditionalFormatting>
  <conditionalFormatting sqref="E73 H73">
    <cfRule type="expression" dxfId="204" priority="202">
      <formula>AND(ISLOGICAL(#REF!),#REF!=FALSE)</formula>
    </cfRule>
  </conditionalFormatting>
  <conditionalFormatting sqref="E73 H73">
    <cfRule type="expression" dxfId="203" priority="201">
      <formula>AND(ISLOGICAL(#REF!),#REF!=FALSE)</formula>
    </cfRule>
  </conditionalFormatting>
  <conditionalFormatting sqref="E73 H73">
    <cfRule type="expression" dxfId="202" priority="200">
      <formula>AND(ISLOGICAL(#REF!),#REF!=FALSE)</formula>
    </cfRule>
  </conditionalFormatting>
  <conditionalFormatting sqref="H73">
    <cfRule type="expression" dxfId="201" priority="199">
      <formula>AND(ISLOGICAL(#REF!),#REF!=FALSE)</formula>
    </cfRule>
  </conditionalFormatting>
  <conditionalFormatting sqref="H73">
    <cfRule type="expression" dxfId="200" priority="198">
      <formula>AND(ISLOGICAL(#REF!),#REF!=FALSE)</formula>
    </cfRule>
  </conditionalFormatting>
  <conditionalFormatting sqref="E73 H73">
    <cfRule type="expression" dxfId="199" priority="197">
      <formula>AND(ISLOGICAL(#REF!),#REF!=FALSE)</formula>
    </cfRule>
  </conditionalFormatting>
  <conditionalFormatting sqref="E73 H73">
    <cfRule type="expression" dxfId="198" priority="196">
      <formula>AND(ISLOGICAL(#REF!),#REF!=FALSE)</formula>
    </cfRule>
  </conditionalFormatting>
  <conditionalFormatting sqref="E73 H73">
    <cfRule type="expression" dxfId="197" priority="195">
      <formula>AND(ISLOGICAL(#REF!),#REF!=FALSE)</formula>
    </cfRule>
  </conditionalFormatting>
  <conditionalFormatting sqref="E73 H73">
    <cfRule type="expression" dxfId="196" priority="194">
      <formula>AND(ISLOGICAL(#REF!),#REF!=FALSE)</formula>
    </cfRule>
  </conditionalFormatting>
  <conditionalFormatting sqref="E73 H73">
    <cfRule type="expression" dxfId="195" priority="193">
      <formula>AND(ISLOGICAL(#REF!),#REF!=FALSE)</formula>
    </cfRule>
  </conditionalFormatting>
  <conditionalFormatting sqref="E73 H73">
    <cfRule type="expression" dxfId="194" priority="192">
      <formula>AND(ISLOGICAL(#REF!),#REF!=FALSE)</formula>
    </cfRule>
  </conditionalFormatting>
  <conditionalFormatting sqref="E73 H73">
    <cfRule type="expression" dxfId="193" priority="191">
      <formula>AND(ISLOGICAL(#REF!),#REF!=FALSE)</formula>
    </cfRule>
  </conditionalFormatting>
  <conditionalFormatting sqref="E73 H73">
    <cfRule type="expression" dxfId="192" priority="190">
      <formula>AND(ISLOGICAL(#REF!),#REF!=FALSE)</formula>
    </cfRule>
  </conditionalFormatting>
  <conditionalFormatting sqref="E73 H73">
    <cfRule type="expression" dxfId="191" priority="189">
      <formula>AND(ISLOGICAL(#REF!),#REF!=FALSE)</formula>
    </cfRule>
  </conditionalFormatting>
  <conditionalFormatting sqref="H73 E73">
    <cfRule type="expression" dxfId="190" priority="188">
      <formula>AND(ISLOGICAL(#REF!),#REF!=FALSE)</formula>
    </cfRule>
  </conditionalFormatting>
  <conditionalFormatting sqref="E73 H73">
    <cfRule type="expression" dxfId="189" priority="187">
      <formula>AND(ISLOGICAL(#REF!),#REF!=FALSE)</formula>
    </cfRule>
  </conditionalFormatting>
  <conditionalFormatting sqref="E73 H73">
    <cfRule type="expression" dxfId="188" priority="186">
      <formula>AND(ISLOGICAL(#REF!),#REF!=FALSE)</formula>
    </cfRule>
  </conditionalFormatting>
  <conditionalFormatting sqref="E73 H73">
    <cfRule type="expression" dxfId="187" priority="185">
      <formula>AND(ISLOGICAL(#REF!),#REF!=FALSE)</formula>
    </cfRule>
  </conditionalFormatting>
  <conditionalFormatting sqref="E73 H73">
    <cfRule type="expression" dxfId="186" priority="184">
      <formula>AND(ISLOGICAL(#REF!),#REF!=FALSE)</formula>
    </cfRule>
  </conditionalFormatting>
  <conditionalFormatting sqref="E73 H73">
    <cfRule type="expression" dxfId="185" priority="183">
      <formula>AND(ISLOGICAL(#REF!),#REF!=FALSE)</formula>
    </cfRule>
  </conditionalFormatting>
  <conditionalFormatting sqref="E73 H73">
    <cfRule type="expression" dxfId="184" priority="182">
      <formula>AND(ISLOGICAL(#REF!),#REF!=FALSE)</formula>
    </cfRule>
  </conditionalFormatting>
  <conditionalFormatting sqref="E73 H73">
    <cfRule type="expression" dxfId="183" priority="181">
      <formula>AND(ISLOGICAL(#REF!),#REF!=FALSE)</formula>
    </cfRule>
  </conditionalFormatting>
  <conditionalFormatting sqref="E73 H73">
    <cfRule type="expression" dxfId="182" priority="180">
      <formula>AND(ISLOGICAL(#REF!),#REF!=FALSE)</formula>
    </cfRule>
  </conditionalFormatting>
  <conditionalFormatting sqref="E73">
    <cfRule type="expression" dxfId="181" priority="179">
      <formula>AND(ISLOGICAL(#REF!),#REF!=FALSE)</formula>
    </cfRule>
  </conditionalFormatting>
  <conditionalFormatting sqref="E73">
    <cfRule type="expression" dxfId="180" priority="178">
      <formula>AND(ISLOGICAL(#REF!),#REF!=FALSE)</formula>
    </cfRule>
  </conditionalFormatting>
  <conditionalFormatting sqref="E73 H73">
    <cfRule type="expression" dxfId="179" priority="177">
      <formula>AND(ISLOGICAL(#REF!),#REF!=FALSE)</formula>
    </cfRule>
  </conditionalFormatting>
  <conditionalFormatting sqref="H73">
    <cfRule type="expression" dxfId="178" priority="176">
      <formula>AND(ISLOGICAL(#REF!),#REF!=FALSE)</formula>
    </cfRule>
  </conditionalFormatting>
  <conditionalFormatting sqref="E73 H73">
    <cfRule type="expression" dxfId="177" priority="175">
      <formula>AND(ISLOGICAL(#REF!),#REF!=FALSE)</formula>
    </cfRule>
  </conditionalFormatting>
  <conditionalFormatting sqref="E73 H73">
    <cfRule type="expression" dxfId="176" priority="174">
      <formula>AND(ISLOGICAL(#REF!),#REF!=FALSE)</formula>
    </cfRule>
  </conditionalFormatting>
  <conditionalFormatting sqref="E73 H73">
    <cfRule type="expression" dxfId="175" priority="173">
      <formula>AND(ISLOGICAL(#REF!),#REF!=FALSE)</formula>
    </cfRule>
  </conditionalFormatting>
  <conditionalFormatting sqref="E73 H73">
    <cfRule type="expression" dxfId="174" priority="172">
      <formula>AND(ISLOGICAL(#REF!),#REF!=FALSE)</formula>
    </cfRule>
  </conditionalFormatting>
  <conditionalFormatting sqref="E73 H73">
    <cfRule type="expression" dxfId="173" priority="171">
      <formula>AND(ISLOGICAL(#REF!),#REF!=FALSE)</formula>
    </cfRule>
  </conditionalFormatting>
  <conditionalFormatting sqref="E73 H73">
    <cfRule type="expression" dxfId="172" priority="170">
      <formula>AND(ISLOGICAL(#REF!),#REF!=FALSE)</formula>
    </cfRule>
  </conditionalFormatting>
  <conditionalFormatting sqref="H73">
    <cfRule type="expression" dxfId="171" priority="169">
      <formula>AND(ISLOGICAL(#REF!),#REF!=FALSE)</formula>
    </cfRule>
  </conditionalFormatting>
  <conditionalFormatting sqref="E73 H73">
    <cfRule type="expression" dxfId="170" priority="168">
      <formula>AND(ISLOGICAL(#REF!),#REF!=FALSE)</formula>
    </cfRule>
  </conditionalFormatting>
  <conditionalFormatting sqref="E73 H73">
    <cfRule type="expression" dxfId="169" priority="167">
      <formula>AND(ISLOGICAL(#REF!),#REF!=FALSE)</formula>
    </cfRule>
  </conditionalFormatting>
  <conditionalFormatting sqref="E73 H73">
    <cfRule type="expression" dxfId="168" priority="166">
      <formula>AND(ISLOGICAL(#REF!),#REF!=FALSE)</formula>
    </cfRule>
  </conditionalFormatting>
  <conditionalFormatting sqref="E73 H73">
    <cfRule type="expression" dxfId="167" priority="165">
      <formula>AND(ISLOGICAL(#REF!),#REF!=FALSE)</formula>
    </cfRule>
  </conditionalFormatting>
  <conditionalFormatting sqref="E73 H73">
    <cfRule type="expression" dxfId="166" priority="164">
      <formula>AND(ISLOGICAL(#REF!),#REF!=FALSE)</formula>
    </cfRule>
  </conditionalFormatting>
  <conditionalFormatting sqref="E73 H73">
    <cfRule type="expression" dxfId="165" priority="163">
      <formula>AND(ISLOGICAL(#REF!),#REF!=FALSE)</formula>
    </cfRule>
  </conditionalFormatting>
  <conditionalFormatting sqref="H73">
    <cfRule type="expression" dxfId="164" priority="162">
      <formula>AND(ISLOGICAL(#REF!),#REF!=FALSE)</formula>
    </cfRule>
  </conditionalFormatting>
  <conditionalFormatting sqref="E73 H73">
    <cfRule type="expression" dxfId="163" priority="161">
      <formula>AND(ISLOGICAL(#REF!),#REF!=FALSE)</formula>
    </cfRule>
  </conditionalFormatting>
  <conditionalFormatting sqref="E73 H73">
    <cfRule type="expression" dxfId="162" priority="160">
      <formula>AND(ISLOGICAL(#REF!),#REF!=FALSE)</formula>
    </cfRule>
  </conditionalFormatting>
  <conditionalFormatting sqref="E73 H73">
    <cfRule type="expression" dxfId="161" priority="159">
      <formula>AND(ISLOGICAL(#REF!),#REF!=FALSE)</formula>
    </cfRule>
  </conditionalFormatting>
  <conditionalFormatting sqref="E73 H73">
    <cfRule type="expression" dxfId="160" priority="158">
      <formula>AND(ISLOGICAL(#REF!),#REF!=FALSE)</formula>
    </cfRule>
  </conditionalFormatting>
  <conditionalFormatting sqref="E73 H73">
    <cfRule type="expression" dxfId="159" priority="157">
      <formula>AND(ISLOGICAL(#REF!),#REF!=FALSE)</formula>
    </cfRule>
  </conditionalFormatting>
  <conditionalFormatting sqref="E73 H73">
    <cfRule type="expression" dxfId="158" priority="156">
      <formula>AND(ISLOGICAL(#REF!),#REF!=FALSE)</formula>
    </cfRule>
  </conditionalFormatting>
  <conditionalFormatting sqref="H73">
    <cfRule type="expression" dxfId="157" priority="155">
      <formula>AND(ISLOGICAL(#REF!),#REF!=FALSE)</formula>
    </cfRule>
  </conditionalFormatting>
  <conditionalFormatting sqref="E73 H73">
    <cfRule type="expression" dxfId="156" priority="154">
      <formula>AND(ISLOGICAL(#REF!),#REF!=FALSE)</formula>
    </cfRule>
  </conditionalFormatting>
  <conditionalFormatting sqref="E73 H73">
    <cfRule type="expression" dxfId="155" priority="153">
      <formula>AND(ISLOGICAL(#REF!),#REF!=FALSE)</formula>
    </cfRule>
  </conditionalFormatting>
  <conditionalFormatting sqref="E73 H73">
    <cfRule type="expression" dxfId="154" priority="152">
      <formula>AND(ISLOGICAL(#REF!),#REF!=FALSE)</formula>
    </cfRule>
  </conditionalFormatting>
  <conditionalFormatting sqref="E73 H73">
    <cfRule type="expression" dxfId="153" priority="151">
      <formula>AND(ISLOGICAL(#REF!),#REF!=FALSE)</formula>
    </cfRule>
  </conditionalFormatting>
  <conditionalFormatting sqref="E73 H73">
    <cfRule type="expression" dxfId="152" priority="150">
      <formula>AND(ISLOGICAL(#REF!),#REF!=FALSE)</formula>
    </cfRule>
  </conditionalFormatting>
  <conditionalFormatting sqref="H73">
    <cfRule type="expression" dxfId="151" priority="149">
      <formula>AND(ISLOGICAL(#REF!),#REF!=FALSE)</formula>
    </cfRule>
  </conditionalFormatting>
  <conditionalFormatting sqref="H73">
    <cfRule type="expression" dxfId="150" priority="148">
      <formula>AND(ISLOGICAL(#REF!),#REF!=FALSE)</formula>
    </cfRule>
  </conditionalFormatting>
  <conditionalFormatting sqref="E83">
    <cfRule type="expression" dxfId="149" priority="147">
      <formula>AND(ISLOGICAL(#REF!),#REF!=FALSE)</formula>
    </cfRule>
  </conditionalFormatting>
  <conditionalFormatting sqref="E83">
    <cfRule type="expression" dxfId="148" priority="146">
      <formula>AND(ISLOGICAL(#REF!),#REF!=FALSE)</formula>
    </cfRule>
  </conditionalFormatting>
  <conditionalFormatting sqref="H83 E83">
    <cfRule type="expression" dxfId="147" priority="145">
      <formula>AND(ISLOGICAL(#REF!),#REF!=FALSE)</formula>
    </cfRule>
  </conditionalFormatting>
  <conditionalFormatting sqref="H83">
    <cfRule type="expression" dxfId="146" priority="144">
      <formula>AND(ISLOGICAL(#REF!),#REF!=FALSE)</formula>
    </cfRule>
  </conditionalFormatting>
  <conditionalFormatting sqref="H83 E83">
    <cfRule type="expression" dxfId="145" priority="143">
      <formula>AND(ISLOGICAL(#REF!),#REF!=FALSE)</formula>
    </cfRule>
  </conditionalFormatting>
  <conditionalFormatting sqref="E83 H83">
    <cfRule type="expression" dxfId="144" priority="142">
      <formula>AND(ISLOGICAL(#REF!),#REF!=FALSE)</formula>
    </cfRule>
  </conditionalFormatting>
  <conditionalFormatting sqref="H83 E83">
    <cfRule type="expression" dxfId="143" priority="141">
      <formula>AND(ISLOGICAL(#REF!),#REF!=FALSE)</formula>
    </cfRule>
  </conditionalFormatting>
  <conditionalFormatting sqref="H83 E83">
    <cfRule type="expression" dxfId="142" priority="140">
      <formula>AND(ISLOGICAL(#REF!),#REF!=FALSE)</formula>
    </cfRule>
  </conditionalFormatting>
  <conditionalFormatting sqref="H83 E83">
    <cfRule type="expression" dxfId="141" priority="139">
      <formula>AND(ISLOGICAL(#REF!),#REF!=FALSE)</formula>
    </cfRule>
  </conditionalFormatting>
  <conditionalFormatting sqref="H83 E83">
    <cfRule type="expression" dxfId="140" priority="138">
      <formula>AND(ISLOGICAL(#REF!),#REF!=FALSE)</formula>
    </cfRule>
  </conditionalFormatting>
  <conditionalFormatting sqref="H83">
    <cfRule type="expression" dxfId="139" priority="137">
      <formula>AND(ISLOGICAL(#REF!),#REF!=FALSE)</formula>
    </cfRule>
  </conditionalFormatting>
  <conditionalFormatting sqref="H83 E83">
    <cfRule type="expression" dxfId="138" priority="136">
      <formula>AND(ISLOGICAL(#REF!),#REF!=FALSE)</formula>
    </cfRule>
  </conditionalFormatting>
  <conditionalFormatting sqref="E83 H83">
    <cfRule type="expression" dxfId="137" priority="135">
      <formula>AND(ISLOGICAL(#REF!),#REF!=FALSE)</formula>
    </cfRule>
  </conditionalFormatting>
  <conditionalFormatting sqref="H83 E83">
    <cfRule type="expression" dxfId="136" priority="134">
      <formula>AND(ISLOGICAL(#REF!),#REF!=FALSE)</formula>
    </cfRule>
  </conditionalFormatting>
  <conditionalFormatting sqref="H83 E83">
    <cfRule type="expression" dxfId="135" priority="133">
      <formula>AND(ISLOGICAL(#REF!),#REF!=FALSE)</formula>
    </cfRule>
  </conditionalFormatting>
  <conditionalFormatting sqref="H83 E83">
    <cfRule type="expression" dxfId="134" priority="132">
      <formula>AND(ISLOGICAL(#REF!),#REF!=FALSE)</formula>
    </cfRule>
  </conditionalFormatting>
  <conditionalFormatting sqref="E83 H83">
    <cfRule type="expression" dxfId="133" priority="131">
      <formula>AND(ISLOGICAL(#REF!),#REF!=FALSE)</formula>
    </cfRule>
  </conditionalFormatting>
  <conditionalFormatting sqref="H83">
    <cfRule type="expression" dxfId="132" priority="130">
      <formula>AND(ISLOGICAL(#REF!),#REF!=FALSE)</formula>
    </cfRule>
  </conditionalFormatting>
  <conditionalFormatting sqref="E83 H83">
    <cfRule type="expression" dxfId="131" priority="129">
      <formula>AND(ISLOGICAL(#REF!),#REF!=FALSE)</formula>
    </cfRule>
  </conditionalFormatting>
  <conditionalFormatting sqref="H83 E83">
    <cfRule type="expression" dxfId="130" priority="128">
      <formula>AND(ISLOGICAL(#REF!),#REF!=FALSE)</formula>
    </cfRule>
  </conditionalFormatting>
  <conditionalFormatting sqref="E83 H83">
    <cfRule type="expression" dxfId="129" priority="127">
      <formula>AND(ISLOGICAL(#REF!),#REF!=FALSE)</formula>
    </cfRule>
  </conditionalFormatting>
  <conditionalFormatting sqref="E83 H83">
    <cfRule type="expression" dxfId="128" priority="126">
      <formula>AND(ISLOGICAL(#REF!),#REF!=FALSE)</formula>
    </cfRule>
  </conditionalFormatting>
  <conditionalFormatting sqref="E83 H83">
    <cfRule type="expression" dxfId="127" priority="125">
      <formula>AND(ISLOGICAL(#REF!),#REF!=FALSE)</formula>
    </cfRule>
  </conditionalFormatting>
  <conditionalFormatting sqref="H83 E83">
    <cfRule type="expression" dxfId="126" priority="124">
      <formula>AND(ISLOGICAL(#REF!),#REF!=FALSE)</formula>
    </cfRule>
  </conditionalFormatting>
  <conditionalFormatting sqref="H83">
    <cfRule type="expression" dxfId="125" priority="123">
      <formula>AND(ISLOGICAL(#REF!),#REF!=FALSE)</formula>
    </cfRule>
  </conditionalFormatting>
  <conditionalFormatting sqref="H83 E83">
    <cfRule type="expression" dxfId="124" priority="122">
      <formula>AND(ISLOGICAL(#REF!),#REF!=FALSE)</formula>
    </cfRule>
  </conditionalFormatting>
  <conditionalFormatting sqref="E83 H83">
    <cfRule type="expression" dxfId="123" priority="121">
      <formula>AND(ISLOGICAL(#REF!),#REF!=FALSE)</formula>
    </cfRule>
  </conditionalFormatting>
  <conditionalFormatting sqref="H83 E83">
    <cfRule type="expression" dxfId="122" priority="120">
      <formula>AND(ISLOGICAL(#REF!),#REF!=FALSE)</formula>
    </cfRule>
  </conditionalFormatting>
  <conditionalFormatting sqref="H83 E83">
    <cfRule type="expression" dxfId="121" priority="119">
      <formula>AND(ISLOGICAL(#REF!),#REF!=FALSE)</formula>
    </cfRule>
  </conditionalFormatting>
  <conditionalFormatting sqref="H83 E83">
    <cfRule type="expression" dxfId="120" priority="118">
      <formula>AND(ISLOGICAL(#REF!),#REF!=FALSE)</formula>
    </cfRule>
  </conditionalFormatting>
  <conditionalFormatting sqref="H83">
    <cfRule type="expression" dxfId="119" priority="117">
      <formula>AND(ISLOGICAL(#REF!),#REF!=FALSE)</formula>
    </cfRule>
  </conditionalFormatting>
  <conditionalFormatting sqref="H83">
    <cfRule type="expression" dxfId="118" priority="116">
      <formula>AND(ISLOGICAL(#REF!),#REF!=FALSE)</formula>
    </cfRule>
  </conditionalFormatting>
  <conditionalFormatting sqref="E83 H83">
    <cfRule type="expression" dxfId="117" priority="115">
      <formula>AND(ISLOGICAL(#REF!),#REF!=FALSE)</formula>
    </cfRule>
  </conditionalFormatting>
  <conditionalFormatting sqref="H83">
    <cfRule type="expression" dxfId="116" priority="114">
      <formula>AND(ISLOGICAL(#REF!),#REF!=FALSE)</formula>
    </cfRule>
  </conditionalFormatting>
  <conditionalFormatting sqref="E83 H83">
    <cfRule type="expression" dxfId="115" priority="113">
      <formula>AND(ISLOGICAL(#REF!),#REF!=FALSE)</formula>
    </cfRule>
  </conditionalFormatting>
  <conditionalFormatting sqref="H83 E83">
    <cfRule type="expression" dxfId="114" priority="112">
      <formula>AND(ISLOGICAL(#REF!),#REF!=FALSE)</formula>
    </cfRule>
  </conditionalFormatting>
  <conditionalFormatting sqref="E83 H83">
    <cfRule type="expression" dxfId="113" priority="111">
      <formula>AND(ISLOGICAL(#REF!),#REF!=FALSE)</formula>
    </cfRule>
  </conditionalFormatting>
  <conditionalFormatting sqref="E83 H83">
    <cfRule type="expression" dxfId="112" priority="110">
      <formula>AND(ISLOGICAL(#REF!),#REF!=FALSE)</formula>
    </cfRule>
  </conditionalFormatting>
  <conditionalFormatting sqref="E83 H83">
    <cfRule type="expression" dxfId="111" priority="109">
      <formula>AND(ISLOGICAL(#REF!),#REF!=FALSE)</formula>
    </cfRule>
  </conditionalFormatting>
  <conditionalFormatting sqref="H83 E83">
    <cfRule type="expression" dxfId="110" priority="108">
      <formula>AND(ISLOGICAL(#REF!),#REF!=FALSE)</formula>
    </cfRule>
  </conditionalFormatting>
  <conditionalFormatting sqref="H83">
    <cfRule type="expression" dxfId="109" priority="107">
      <formula>AND(ISLOGICAL(#REF!),#REF!=FALSE)</formula>
    </cfRule>
  </conditionalFormatting>
  <conditionalFormatting sqref="H83 E83">
    <cfRule type="expression" dxfId="108" priority="106">
      <formula>AND(ISLOGICAL(#REF!),#REF!=FALSE)</formula>
    </cfRule>
  </conditionalFormatting>
  <conditionalFormatting sqref="E83 H83">
    <cfRule type="expression" dxfId="107" priority="105">
      <formula>AND(ISLOGICAL(#REF!),#REF!=FALSE)</formula>
    </cfRule>
  </conditionalFormatting>
  <conditionalFormatting sqref="H83 E83">
    <cfRule type="expression" dxfId="106" priority="104">
      <formula>AND(ISLOGICAL(#REF!),#REF!=FALSE)</formula>
    </cfRule>
  </conditionalFormatting>
  <conditionalFormatting sqref="H83 E83">
    <cfRule type="expression" dxfId="105" priority="103">
      <formula>AND(ISLOGICAL(#REF!),#REF!=FALSE)</formula>
    </cfRule>
  </conditionalFormatting>
  <conditionalFormatting sqref="H83 E83">
    <cfRule type="expression" dxfId="104" priority="102">
      <formula>AND(ISLOGICAL(#REF!),#REF!=FALSE)</formula>
    </cfRule>
  </conditionalFormatting>
  <conditionalFormatting sqref="E83 H83">
    <cfRule type="expression" dxfId="103" priority="101">
      <formula>AND(ISLOGICAL(#REF!),#REF!=FALSE)</formula>
    </cfRule>
  </conditionalFormatting>
  <conditionalFormatting sqref="H83">
    <cfRule type="expression" dxfId="102" priority="100">
      <formula>AND(ISLOGICAL(#REF!),#REF!=FALSE)</formula>
    </cfRule>
  </conditionalFormatting>
  <conditionalFormatting sqref="E83 H83">
    <cfRule type="expression" dxfId="101" priority="99">
      <formula>AND(ISLOGICAL(#REF!),#REF!=FALSE)</formula>
    </cfRule>
  </conditionalFormatting>
  <conditionalFormatting sqref="H83 E83">
    <cfRule type="expression" dxfId="100" priority="98">
      <formula>AND(ISLOGICAL(#REF!),#REF!=FALSE)</formula>
    </cfRule>
  </conditionalFormatting>
  <conditionalFormatting sqref="E83 H83">
    <cfRule type="expression" dxfId="99" priority="97">
      <formula>AND(ISLOGICAL(#REF!),#REF!=FALSE)</formula>
    </cfRule>
  </conditionalFormatting>
  <conditionalFormatting sqref="E83 H83">
    <cfRule type="expression" dxfId="98" priority="96">
      <formula>AND(ISLOGICAL(#REF!),#REF!=FALSE)</formula>
    </cfRule>
  </conditionalFormatting>
  <conditionalFormatting sqref="E83 H83">
    <cfRule type="expression" dxfId="97" priority="95">
      <formula>AND(ISLOGICAL(#REF!),#REF!=FALSE)</formula>
    </cfRule>
  </conditionalFormatting>
  <conditionalFormatting sqref="H83 E83">
    <cfRule type="expression" dxfId="96" priority="94">
      <formula>AND(ISLOGICAL(#REF!),#REF!=FALSE)</formula>
    </cfRule>
  </conditionalFormatting>
  <conditionalFormatting sqref="H83">
    <cfRule type="expression" dxfId="95" priority="93">
      <formula>AND(ISLOGICAL(#REF!),#REF!=FALSE)</formula>
    </cfRule>
  </conditionalFormatting>
  <conditionalFormatting sqref="H83 E83">
    <cfRule type="expression" dxfId="94" priority="92">
      <formula>AND(ISLOGICAL(#REF!),#REF!=FALSE)</formula>
    </cfRule>
  </conditionalFormatting>
  <conditionalFormatting sqref="E83 H83">
    <cfRule type="expression" dxfId="93" priority="91">
      <formula>AND(ISLOGICAL(#REF!),#REF!=FALSE)</formula>
    </cfRule>
  </conditionalFormatting>
  <conditionalFormatting sqref="H83 E83">
    <cfRule type="expression" dxfId="92" priority="90">
      <formula>AND(ISLOGICAL(#REF!),#REF!=FALSE)</formula>
    </cfRule>
  </conditionalFormatting>
  <conditionalFormatting sqref="H83 E83">
    <cfRule type="expression" dxfId="91" priority="89">
      <formula>AND(ISLOGICAL(#REF!),#REF!=FALSE)</formula>
    </cfRule>
  </conditionalFormatting>
  <conditionalFormatting sqref="H83 E83">
    <cfRule type="expression" dxfId="90" priority="88">
      <formula>AND(ISLOGICAL(#REF!),#REF!=FALSE)</formula>
    </cfRule>
  </conditionalFormatting>
  <conditionalFormatting sqref="H83 E83">
    <cfRule type="expression" dxfId="89" priority="87">
      <formula>AND(ISLOGICAL(#REF!),#REF!=FALSE)</formula>
    </cfRule>
  </conditionalFormatting>
  <conditionalFormatting sqref="H83">
    <cfRule type="expression" dxfId="88" priority="86">
      <formula>AND(ISLOGICAL(#REF!),#REF!=FALSE)</formula>
    </cfRule>
  </conditionalFormatting>
  <conditionalFormatting sqref="H83 E83">
    <cfRule type="expression" dxfId="87" priority="85">
      <formula>AND(ISLOGICAL(#REF!),#REF!=FALSE)</formula>
    </cfRule>
  </conditionalFormatting>
  <conditionalFormatting sqref="E83 H83">
    <cfRule type="expression" dxfId="86" priority="84">
      <formula>AND(ISLOGICAL(#REF!),#REF!=FALSE)</formula>
    </cfRule>
  </conditionalFormatting>
  <conditionalFormatting sqref="H83 E83">
    <cfRule type="expression" dxfId="85" priority="83">
      <formula>AND(ISLOGICAL(#REF!),#REF!=FALSE)</formula>
    </cfRule>
  </conditionalFormatting>
  <conditionalFormatting sqref="H83 E83">
    <cfRule type="expression" dxfId="84" priority="82">
      <formula>AND(ISLOGICAL(#REF!),#REF!=FALSE)</formula>
    </cfRule>
  </conditionalFormatting>
  <conditionalFormatting sqref="H83 E83">
    <cfRule type="expression" dxfId="83" priority="81">
      <formula>AND(ISLOGICAL(#REF!),#REF!=FALSE)</formula>
    </cfRule>
  </conditionalFormatting>
  <conditionalFormatting sqref="E83 H83">
    <cfRule type="expression" dxfId="82" priority="80">
      <formula>AND(ISLOGICAL(#REF!),#REF!=FALSE)</formula>
    </cfRule>
  </conditionalFormatting>
  <conditionalFormatting sqref="H83">
    <cfRule type="expression" dxfId="81" priority="79">
      <formula>AND(ISLOGICAL(#REF!),#REF!=FALSE)</formula>
    </cfRule>
  </conditionalFormatting>
  <conditionalFormatting sqref="E83 H83">
    <cfRule type="expression" dxfId="80" priority="78">
      <formula>AND(ISLOGICAL(#REF!),#REF!=FALSE)</formula>
    </cfRule>
  </conditionalFormatting>
  <conditionalFormatting sqref="H83 E83">
    <cfRule type="expression" dxfId="79" priority="77">
      <formula>AND(ISLOGICAL(#REF!),#REF!=FALSE)</formula>
    </cfRule>
  </conditionalFormatting>
  <conditionalFormatting sqref="E83 H83">
    <cfRule type="expression" dxfId="78" priority="76">
      <formula>AND(ISLOGICAL(#REF!),#REF!=FALSE)</formula>
    </cfRule>
  </conditionalFormatting>
  <conditionalFormatting sqref="E83 H83">
    <cfRule type="expression" dxfId="77" priority="75">
      <formula>AND(ISLOGICAL(#REF!),#REF!=FALSE)</formula>
    </cfRule>
  </conditionalFormatting>
  <conditionalFormatting sqref="E83 H83">
    <cfRule type="expression" dxfId="76" priority="74">
      <formula>AND(ISLOGICAL(#REF!),#REF!=FALSE)</formula>
    </cfRule>
  </conditionalFormatting>
  <conditionalFormatting sqref="H83 E83">
    <cfRule type="expression" dxfId="75" priority="73">
      <formula>AND(ISLOGICAL(#REF!),#REF!=FALSE)</formula>
    </cfRule>
  </conditionalFormatting>
  <conditionalFormatting sqref="H83">
    <cfRule type="expression" dxfId="74" priority="72">
      <formula>AND(ISLOGICAL(#REF!),#REF!=FALSE)</formula>
    </cfRule>
  </conditionalFormatting>
  <conditionalFormatting sqref="H83 E83">
    <cfRule type="expression" dxfId="73" priority="71">
      <formula>AND(ISLOGICAL(#REF!),#REF!=FALSE)</formula>
    </cfRule>
  </conditionalFormatting>
  <conditionalFormatting sqref="E83 H83">
    <cfRule type="expression" dxfId="72" priority="70">
      <formula>AND(ISLOGICAL(#REF!),#REF!=FALSE)</formula>
    </cfRule>
  </conditionalFormatting>
  <conditionalFormatting sqref="H83 E83">
    <cfRule type="expression" dxfId="71" priority="69">
      <formula>AND(ISLOGICAL(#REF!),#REF!=FALSE)</formula>
    </cfRule>
  </conditionalFormatting>
  <conditionalFormatting sqref="H83 E83">
    <cfRule type="expression" dxfId="70" priority="68">
      <formula>AND(ISLOGICAL(#REF!),#REF!=FALSE)</formula>
    </cfRule>
  </conditionalFormatting>
  <conditionalFormatting sqref="H83 E83">
    <cfRule type="expression" dxfId="69" priority="67">
      <formula>AND(ISLOGICAL(#REF!),#REF!=FALSE)</formula>
    </cfRule>
  </conditionalFormatting>
  <conditionalFormatting sqref="E83 H83">
    <cfRule type="expression" dxfId="68" priority="66">
      <formula>AND(ISLOGICAL(#REF!),#REF!=FALSE)</formula>
    </cfRule>
  </conditionalFormatting>
  <conditionalFormatting sqref="H83">
    <cfRule type="expression" dxfId="67" priority="65">
      <formula>AND(ISLOGICAL(#REF!),#REF!=FALSE)</formula>
    </cfRule>
  </conditionalFormatting>
  <conditionalFormatting sqref="E83 H83">
    <cfRule type="expression" dxfId="66" priority="64">
      <formula>AND(ISLOGICAL(#REF!),#REF!=FALSE)</formula>
    </cfRule>
  </conditionalFormatting>
  <conditionalFormatting sqref="H83 E83">
    <cfRule type="expression" dxfId="65" priority="63">
      <formula>AND(ISLOGICAL(#REF!),#REF!=FALSE)</formula>
    </cfRule>
  </conditionalFormatting>
  <conditionalFormatting sqref="E83 H83">
    <cfRule type="expression" dxfId="64" priority="62">
      <formula>AND(ISLOGICAL(#REF!),#REF!=FALSE)</formula>
    </cfRule>
  </conditionalFormatting>
  <conditionalFormatting sqref="E83 H83">
    <cfRule type="expression" dxfId="63" priority="61">
      <formula>AND(ISLOGICAL(#REF!),#REF!=FALSE)</formula>
    </cfRule>
  </conditionalFormatting>
  <conditionalFormatting sqref="E83 H83">
    <cfRule type="expression" dxfId="62" priority="60">
      <formula>AND(ISLOGICAL(#REF!),#REF!=FALSE)</formula>
    </cfRule>
  </conditionalFormatting>
  <conditionalFormatting sqref="H83 E83">
    <cfRule type="expression" dxfId="61" priority="59">
      <formula>AND(ISLOGICAL(#REF!),#REF!=FALSE)</formula>
    </cfRule>
  </conditionalFormatting>
  <conditionalFormatting sqref="H83">
    <cfRule type="expression" dxfId="60" priority="58">
      <formula>AND(ISLOGICAL(#REF!),#REF!=FALSE)</formula>
    </cfRule>
  </conditionalFormatting>
  <conditionalFormatting sqref="H83 E83">
    <cfRule type="expression" dxfId="59" priority="57">
      <formula>AND(ISLOGICAL(#REF!),#REF!=FALSE)</formula>
    </cfRule>
  </conditionalFormatting>
  <conditionalFormatting sqref="E83 H83">
    <cfRule type="expression" dxfId="58" priority="56">
      <formula>AND(ISLOGICAL(#REF!),#REF!=FALSE)</formula>
    </cfRule>
  </conditionalFormatting>
  <conditionalFormatting sqref="H83 E83">
    <cfRule type="expression" dxfId="57" priority="55">
      <formula>AND(ISLOGICAL(#REF!),#REF!=FALSE)</formula>
    </cfRule>
  </conditionalFormatting>
  <conditionalFormatting sqref="H83 E83">
    <cfRule type="expression" dxfId="56" priority="54">
      <formula>AND(ISLOGICAL(#REF!),#REF!=FALSE)</formula>
    </cfRule>
  </conditionalFormatting>
  <conditionalFormatting sqref="H83 E83">
    <cfRule type="expression" dxfId="55" priority="53">
      <formula>AND(ISLOGICAL(#REF!),#REF!=FALSE)</formula>
    </cfRule>
  </conditionalFormatting>
  <conditionalFormatting sqref="H83 E83">
    <cfRule type="expression" dxfId="54" priority="52">
      <formula>AND(ISLOGICAL(#REF!),#REF!=FALSE)</formula>
    </cfRule>
  </conditionalFormatting>
  <conditionalFormatting sqref="H83">
    <cfRule type="expression" dxfId="53" priority="51">
      <formula>AND(ISLOGICAL(#REF!),#REF!=FALSE)</formula>
    </cfRule>
  </conditionalFormatting>
  <conditionalFormatting sqref="H83 E83">
    <cfRule type="expression" dxfId="52" priority="50">
      <formula>AND(ISLOGICAL(#REF!),#REF!=FALSE)</formula>
    </cfRule>
  </conditionalFormatting>
  <conditionalFormatting sqref="E83 H83">
    <cfRule type="expression" dxfId="51" priority="49">
      <formula>AND(ISLOGICAL(#REF!),#REF!=FALSE)</formula>
    </cfRule>
  </conditionalFormatting>
  <conditionalFormatting sqref="H83 E83">
    <cfRule type="expression" dxfId="50" priority="48">
      <formula>AND(ISLOGICAL(#REF!),#REF!=FALSE)</formula>
    </cfRule>
  </conditionalFormatting>
  <conditionalFormatting sqref="H83 E83">
    <cfRule type="expression" dxfId="49" priority="47">
      <formula>AND(ISLOGICAL(#REF!),#REF!=FALSE)</formula>
    </cfRule>
  </conditionalFormatting>
  <conditionalFormatting sqref="H83 E83">
    <cfRule type="expression" dxfId="48" priority="46">
      <formula>AND(ISLOGICAL(#REF!),#REF!=FALSE)</formula>
    </cfRule>
  </conditionalFormatting>
  <conditionalFormatting sqref="E83 H83">
    <cfRule type="expression" dxfId="47" priority="34">
      <formula>AND(ISLOGICAL(#REF!),#REF!=FALSE)</formula>
    </cfRule>
  </conditionalFormatting>
  <conditionalFormatting sqref="E83 H83">
    <cfRule type="expression" dxfId="46" priority="33">
      <formula>AND(ISLOGICAL(#REF!),#REF!=FALSE)</formula>
    </cfRule>
  </conditionalFormatting>
  <conditionalFormatting sqref="E83 H83">
    <cfRule type="expression" dxfId="45" priority="32">
      <formula>AND(ISLOGICAL(#REF!),#REF!=FALSE)</formula>
    </cfRule>
  </conditionalFormatting>
  <conditionalFormatting sqref="H83 E83">
    <cfRule type="expression" dxfId="44" priority="45">
      <formula>AND(ISLOGICAL(#REF!),#REF!=FALSE)</formula>
    </cfRule>
  </conditionalFormatting>
  <conditionalFormatting sqref="H83">
    <cfRule type="expression" dxfId="43" priority="44">
      <formula>AND(ISLOGICAL(#REF!),#REF!=FALSE)</formula>
    </cfRule>
  </conditionalFormatting>
  <conditionalFormatting sqref="H83 E83">
    <cfRule type="expression" dxfId="42" priority="43">
      <formula>AND(ISLOGICAL(#REF!),#REF!=FALSE)</formula>
    </cfRule>
  </conditionalFormatting>
  <conditionalFormatting sqref="E83 H83">
    <cfRule type="expression" dxfId="41" priority="42">
      <formula>AND(ISLOGICAL(#REF!),#REF!=FALSE)</formula>
    </cfRule>
  </conditionalFormatting>
  <conditionalFormatting sqref="H83 E83">
    <cfRule type="expression" dxfId="40" priority="41">
      <formula>AND(ISLOGICAL(#REF!),#REF!=FALSE)</formula>
    </cfRule>
  </conditionalFormatting>
  <conditionalFormatting sqref="H83 E83">
    <cfRule type="expression" dxfId="39" priority="40">
      <formula>AND(ISLOGICAL(#REF!),#REF!=FALSE)</formula>
    </cfRule>
  </conditionalFormatting>
  <conditionalFormatting sqref="H83 E83">
    <cfRule type="expression" dxfId="38" priority="39">
      <formula>AND(ISLOGICAL(#REF!),#REF!=FALSE)</formula>
    </cfRule>
  </conditionalFormatting>
  <conditionalFormatting sqref="E83 H83">
    <cfRule type="expression" dxfId="37" priority="38">
      <formula>AND(ISLOGICAL(#REF!),#REF!=FALSE)</formula>
    </cfRule>
  </conditionalFormatting>
  <conditionalFormatting sqref="H83">
    <cfRule type="expression" dxfId="36" priority="37">
      <formula>AND(ISLOGICAL(#REF!),#REF!=FALSE)</formula>
    </cfRule>
  </conditionalFormatting>
  <conditionalFormatting sqref="E83 H83">
    <cfRule type="expression" dxfId="35" priority="36">
      <formula>AND(ISLOGICAL(#REF!),#REF!=FALSE)</formula>
    </cfRule>
  </conditionalFormatting>
  <conditionalFormatting sqref="H83 E83">
    <cfRule type="expression" dxfId="34" priority="35">
      <formula>AND(ISLOGICAL(#REF!),#REF!=FALSE)</formula>
    </cfRule>
  </conditionalFormatting>
  <conditionalFormatting sqref="H83 E83">
    <cfRule type="expression" dxfId="33" priority="31">
      <formula>AND(ISLOGICAL(#REF!),#REF!=FALSE)</formula>
    </cfRule>
  </conditionalFormatting>
  <conditionalFormatting sqref="H83">
    <cfRule type="expression" dxfId="32" priority="30">
      <formula>AND(ISLOGICAL(#REF!),#REF!=FALSE)</formula>
    </cfRule>
  </conditionalFormatting>
  <conditionalFormatting sqref="H83 E83">
    <cfRule type="expression" dxfId="31" priority="29">
      <formula>AND(ISLOGICAL(#REF!),#REF!=FALSE)</formula>
    </cfRule>
  </conditionalFormatting>
  <conditionalFormatting sqref="E83 H83">
    <cfRule type="expression" dxfId="30" priority="28">
      <formula>AND(ISLOGICAL(#REF!),#REF!=FALSE)</formula>
    </cfRule>
  </conditionalFormatting>
  <conditionalFormatting sqref="H83 E83">
    <cfRule type="expression" dxfId="29" priority="27">
      <formula>AND(ISLOGICAL(#REF!),#REF!=FALSE)</formula>
    </cfRule>
  </conditionalFormatting>
  <conditionalFormatting sqref="H83 E83">
    <cfRule type="expression" dxfId="28" priority="26">
      <formula>AND(ISLOGICAL(#REF!),#REF!=FALSE)</formula>
    </cfRule>
  </conditionalFormatting>
  <conditionalFormatting sqref="H83 E83">
    <cfRule type="expression" dxfId="27" priority="25">
      <formula>AND(ISLOGICAL(#REF!),#REF!=FALSE)</formula>
    </cfRule>
  </conditionalFormatting>
  <conditionalFormatting sqref="E83 H83">
    <cfRule type="expression" dxfId="26" priority="24">
      <formula>AND(ISLOGICAL(#REF!),#REF!=FALSE)</formula>
    </cfRule>
  </conditionalFormatting>
  <conditionalFormatting sqref="H83">
    <cfRule type="expression" dxfId="25" priority="23">
      <formula>AND(ISLOGICAL(#REF!),#REF!=FALSE)</formula>
    </cfRule>
  </conditionalFormatting>
  <conditionalFormatting sqref="E83 H83">
    <cfRule type="expression" dxfId="24" priority="22">
      <formula>AND(ISLOGICAL(#REF!),#REF!=FALSE)</formula>
    </cfRule>
  </conditionalFormatting>
  <conditionalFormatting sqref="H83 E83">
    <cfRule type="expression" dxfId="23" priority="21">
      <formula>AND(ISLOGICAL(#REF!),#REF!=FALSE)</formula>
    </cfRule>
  </conditionalFormatting>
  <conditionalFormatting sqref="E83 H83">
    <cfRule type="expression" dxfId="22" priority="20">
      <formula>AND(ISLOGICAL(#REF!),#REF!=FALSE)</formula>
    </cfRule>
  </conditionalFormatting>
  <conditionalFormatting sqref="E83 H83">
    <cfRule type="expression" dxfId="21" priority="19">
      <formula>AND(ISLOGICAL(#REF!),#REF!=FALSE)</formula>
    </cfRule>
  </conditionalFormatting>
  <conditionalFormatting sqref="E83 H83">
    <cfRule type="expression" dxfId="20" priority="18">
      <formula>AND(ISLOGICAL(#REF!),#REF!=FALSE)</formula>
    </cfRule>
  </conditionalFormatting>
  <conditionalFormatting sqref="H83 E83">
    <cfRule type="expression" dxfId="19" priority="17">
      <formula>AND(ISLOGICAL(#REF!),#REF!=FALSE)</formula>
    </cfRule>
  </conditionalFormatting>
  <conditionalFormatting sqref="H83">
    <cfRule type="expression" dxfId="18" priority="16">
      <formula>AND(ISLOGICAL(#REF!),#REF!=FALSE)</formula>
    </cfRule>
  </conditionalFormatting>
  <conditionalFormatting sqref="H83 E83">
    <cfRule type="expression" dxfId="17" priority="15">
      <formula>AND(ISLOGICAL(#REF!),#REF!=FALSE)</formula>
    </cfRule>
  </conditionalFormatting>
  <conditionalFormatting sqref="E83 H83">
    <cfRule type="expression" dxfId="16" priority="14">
      <formula>AND(ISLOGICAL(#REF!),#REF!=FALSE)</formula>
    </cfRule>
  </conditionalFormatting>
  <conditionalFormatting sqref="H83 E83">
    <cfRule type="expression" dxfId="15" priority="13">
      <formula>AND(ISLOGICAL(#REF!),#REF!=FALSE)</formula>
    </cfRule>
  </conditionalFormatting>
  <conditionalFormatting sqref="H83 E83">
    <cfRule type="expression" dxfId="14" priority="12">
      <formula>AND(ISLOGICAL(#REF!),#REF!=FALSE)</formula>
    </cfRule>
  </conditionalFormatting>
  <conditionalFormatting sqref="H83 E83">
    <cfRule type="expression" dxfId="13" priority="11">
      <formula>AND(ISLOGICAL(#REF!),#REF!=FALSE)</formula>
    </cfRule>
  </conditionalFormatting>
  <conditionalFormatting sqref="E83 H83">
    <cfRule type="expression" dxfId="12" priority="10">
      <formula>AND(ISLOGICAL(#REF!),#REF!=FALSE)</formula>
    </cfRule>
  </conditionalFormatting>
  <conditionalFormatting sqref="H83">
    <cfRule type="expression" dxfId="11" priority="9">
      <formula>AND(ISLOGICAL(#REF!),#REF!=FALSE)</formula>
    </cfRule>
  </conditionalFormatting>
  <conditionalFormatting sqref="E83 H83">
    <cfRule type="expression" dxfId="10" priority="8">
      <formula>AND(ISLOGICAL(#REF!),#REF!=FALSE)</formula>
    </cfRule>
  </conditionalFormatting>
  <conditionalFormatting sqref="H83 E83">
    <cfRule type="expression" dxfId="9" priority="7">
      <formula>AND(ISLOGICAL(#REF!),#REF!=FALSE)</formula>
    </cfRule>
  </conditionalFormatting>
  <conditionalFormatting sqref="E83 H83">
    <cfRule type="expression" dxfId="8" priority="6">
      <formula>AND(ISLOGICAL(#REF!),#REF!=FALSE)</formula>
    </cfRule>
  </conditionalFormatting>
  <conditionalFormatting sqref="E83 H83">
    <cfRule type="expression" dxfId="7" priority="5">
      <formula>AND(ISLOGICAL(#REF!),#REF!=FALSE)</formula>
    </cfRule>
  </conditionalFormatting>
  <conditionalFormatting sqref="E83 H83">
    <cfRule type="expression" dxfId="6" priority="4">
      <formula>AND(ISLOGICAL(#REF!),#REF!=FALSE)</formula>
    </cfRule>
  </conditionalFormatting>
  <conditionalFormatting sqref="D42:D43">
    <cfRule type="expression" dxfId="5" priority="3">
      <formula>AND(ISLOGICAL(#REF!),#REF!=FALSE)</formula>
    </cfRule>
  </conditionalFormatting>
  <conditionalFormatting sqref="D57:D60">
    <cfRule type="expression" dxfId="4" priority="2">
      <formula>AND(ISLOGICAL(#REF!),#REF!=FALSE)</formula>
    </cfRule>
  </conditionalFormatting>
  <conditionalFormatting sqref="B23:B31 B11:B17 B5 B43:B60">
    <cfRule type="expression" dxfId="3" priority="4938">
      <formula>AND($E5&gt;0,#REF!=1)</formula>
    </cfRule>
  </conditionalFormatting>
  <conditionalFormatting sqref="B33:B37">
    <cfRule type="expression" dxfId="2" priority="4941">
      <formula>AND($E33&gt;0,#REF!=1)</formula>
    </cfRule>
  </conditionalFormatting>
  <conditionalFormatting sqref="B6:B10">
    <cfRule type="expression" dxfId="1" priority="4942">
      <formula>AND(#REF!&gt;0,#REF!=1)</formula>
    </cfRule>
  </conditionalFormatting>
  <conditionalFormatting sqref="B18:B22">
    <cfRule type="expression" dxfId="0" priority="4943">
      <formula>AND($E6&gt;0,#REF!=1)</formula>
    </cfRule>
  </conditionalFormatting>
  <printOptions horizontalCentered="1"/>
  <pageMargins left="0.25" right="0.25" top="0.75" bottom="0.75" header="0.3" footer="0.3"/>
  <pageSetup scale="6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7"/>
  <sheetViews>
    <sheetView view="pageBreakPreview" zoomScale="60" zoomScaleNormal="60" workbookViewId="0">
      <selection activeCell="N28" sqref="N28"/>
    </sheetView>
  </sheetViews>
  <sheetFormatPr defaultColWidth="9.140625" defaultRowHeight="15" x14ac:dyDescent="0.25"/>
  <cols>
    <col min="1" max="1" width="11.140625" style="75" customWidth="1"/>
    <col min="2" max="2" width="9.140625" style="76"/>
    <col min="3" max="3" width="11" style="76" customWidth="1"/>
    <col min="4" max="4" width="12.5703125" style="76" customWidth="1"/>
    <col min="5" max="5" width="11.42578125" style="76" customWidth="1"/>
    <col min="6" max="6" width="10" style="76" customWidth="1"/>
    <col min="7" max="7" width="13.7109375" style="76" customWidth="1"/>
    <col min="8" max="9" width="10" style="76" customWidth="1"/>
    <col min="10" max="10" width="10" style="79" customWidth="1"/>
    <col min="11" max="11" width="11.140625" style="76" customWidth="1"/>
    <col min="12" max="12" width="9.28515625" style="76" customWidth="1"/>
    <col min="13" max="14" width="11.85546875" style="76" customWidth="1"/>
    <col min="15" max="15" width="8.7109375" style="76" customWidth="1"/>
    <col min="16" max="16" width="16" style="76" customWidth="1"/>
    <col min="17" max="18" width="9.7109375" style="76" customWidth="1"/>
    <col min="19" max="19" width="9.42578125" style="76" customWidth="1"/>
    <col min="20" max="20" width="9.5703125" style="76" customWidth="1"/>
    <col min="21" max="21" width="9" style="76" customWidth="1"/>
    <col min="22" max="22" width="11" style="76" customWidth="1"/>
    <col min="23" max="24" width="9.42578125" style="76" customWidth="1"/>
    <col min="25" max="25" width="9.140625" style="76" customWidth="1"/>
    <col min="26" max="26" width="16" style="76" customWidth="1"/>
    <col min="27" max="27" width="10.7109375" style="76" customWidth="1"/>
    <col min="28" max="29" width="9.85546875" style="76" customWidth="1"/>
    <col min="30" max="30" width="11.28515625" style="76" customWidth="1"/>
    <col min="31" max="31" width="13.140625" style="76" customWidth="1"/>
    <col min="32" max="32" width="11.85546875" style="76" customWidth="1"/>
    <col min="33" max="33" width="9.5703125" style="76" customWidth="1"/>
    <col min="34" max="34" width="9.85546875" style="76" customWidth="1"/>
    <col min="35" max="35" width="9.42578125" style="76" customWidth="1"/>
    <col min="36" max="37" width="9.85546875" style="76" customWidth="1"/>
    <col min="38" max="38" width="11.140625" style="76" customWidth="1"/>
    <col min="39" max="39" width="3.42578125" style="76" customWidth="1"/>
    <col min="40" max="40" width="2.85546875" style="76" customWidth="1"/>
    <col min="41" max="16384" width="9.140625" style="76"/>
  </cols>
  <sheetData>
    <row r="1" spans="1:38" x14ac:dyDescent="0.25">
      <c r="C1" s="77" t="s">
        <v>41</v>
      </c>
      <c r="D1" s="78" t="s">
        <v>58</v>
      </c>
    </row>
    <row r="2" spans="1:38" x14ac:dyDescent="0.25">
      <c r="B2" s="80" t="s">
        <v>42</v>
      </c>
      <c r="C2" s="81"/>
      <c r="D2" s="81"/>
      <c r="E2" s="81"/>
      <c r="F2" s="81"/>
      <c r="G2" s="81"/>
      <c r="H2" s="81"/>
      <c r="I2" s="81"/>
      <c r="J2" s="82"/>
      <c r="K2" s="81"/>
      <c r="L2" s="81"/>
      <c r="M2" s="81"/>
      <c r="N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</row>
    <row r="3" spans="1:38" x14ac:dyDescent="0.25">
      <c r="B3" s="80" t="s">
        <v>43</v>
      </c>
      <c r="C3" s="81"/>
      <c r="D3" s="81"/>
      <c r="E3" s="81"/>
      <c r="F3" s="81"/>
      <c r="G3" s="81"/>
      <c r="H3" s="81"/>
      <c r="I3" s="81"/>
      <c r="J3" s="82"/>
      <c r="K3" s="81"/>
      <c r="L3" s="81"/>
      <c r="M3" s="81"/>
      <c r="N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</row>
    <row r="4" spans="1:38" x14ac:dyDescent="0.25">
      <c r="B4" s="81"/>
      <c r="C4" s="81"/>
      <c r="D4" s="81"/>
      <c r="E4" s="81"/>
      <c r="F4" s="81"/>
      <c r="G4" s="81"/>
      <c r="H4" s="81"/>
      <c r="I4" s="81"/>
      <c r="J4" s="82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</row>
    <row r="5" spans="1:38" ht="15.75" thickBot="1" x14ac:dyDescent="0.3">
      <c r="C5" s="83"/>
      <c r="D5" s="83"/>
      <c r="E5" s="83"/>
      <c r="F5" s="83"/>
      <c r="G5" s="83"/>
      <c r="H5" s="83"/>
      <c r="I5" s="83"/>
      <c r="J5" s="84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</row>
    <row r="6" spans="1:38" ht="15" customHeight="1" x14ac:dyDescent="0.25">
      <c r="B6" s="85"/>
      <c r="C6" s="86" t="s">
        <v>44</v>
      </c>
      <c r="D6" s="87"/>
      <c r="E6" s="87"/>
      <c r="F6" s="87"/>
      <c r="G6" s="87"/>
      <c r="H6" s="87"/>
      <c r="I6" s="87"/>
      <c r="J6" s="87"/>
      <c r="K6" s="88" t="s">
        <v>45</v>
      </c>
      <c r="L6" s="89"/>
      <c r="M6" s="89"/>
      <c r="N6" s="89"/>
      <c r="O6" s="89"/>
      <c r="P6" s="89"/>
      <c r="Q6" s="89"/>
      <c r="R6" s="89"/>
      <c r="S6" s="89"/>
      <c r="T6" s="251" t="s">
        <v>46</v>
      </c>
      <c r="U6" s="252"/>
      <c r="V6" s="252"/>
      <c r="W6" s="252"/>
      <c r="X6" s="252"/>
      <c r="Y6" s="252"/>
      <c r="Z6" s="252"/>
      <c r="AA6" s="252"/>
      <c r="AB6" s="252"/>
      <c r="AC6" s="253"/>
    </row>
    <row r="7" spans="1:38" ht="15" customHeight="1" x14ac:dyDescent="0.25">
      <c r="B7" s="90" t="s">
        <v>47</v>
      </c>
      <c r="C7" s="91" t="s">
        <v>48</v>
      </c>
      <c r="D7" s="92"/>
      <c r="E7" s="92"/>
      <c r="F7" s="92"/>
      <c r="G7" s="92"/>
      <c r="H7" s="92"/>
      <c r="I7" s="92"/>
      <c r="J7" s="92"/>
      <c r="K7" s="93" t="s">
        <v>49</v>
      </c>
      <c r="L7" s="94"/>
      <c r="M7" s="94"/>
      <c r="N7" s="94"/>
      <c r="O7" s="94"/>
      <c r="P7" s="94"/>
      <c r="Q7" s="94"/>
      <c r="R7" s="94"/>
      <c r="S7" s="94"/>
      <c r="T7" s="95" t="s">
        <v>49</v>
      </c>
      <c r="U7" s="96"/>
      <c r="V7" s="96"/>
      <c r="W7" s="96"/>
      <c r="X7" s="96"/>
      <c r="Y7" s="96"/>
      <c r="Z7" s="96"/>
      <c r="AA7" s="96"/>
      <c r="AB7" s="96"/>
      <c r="AC7" s="97"/>
    </row>
    <row r="8" spans="1:38" s="113" customFormat="1" ht="69" customHeight="1" thickBot="1" x14ac:dyDescent="0.3">
      <c r="A8" s="98"/>
      <c r="B8" s="99"/>
      <c r="C8" s="100" t="s">
        <v>50</v>
      </c>
      <c r="D8" s="101" t="s">
        <v>51</v>
      </c>
      <c r="E8" s="101" t="s">
        <v>52</v>
      </c>
      <c r="F8" s="101" t="s">
        <v>53</v>
      </c>
      <c r="G8" s="101" t="s">
        <v>54</v>
      </c>
      <c r="H8" s="101" t="s">
        <v>55</v>
      </c>
      <c r="I8" s="101" t="s">
        <v>56</v>
      </c>
      <c r="J8" s="102" t="s">
        <v>57</v>
      </c>
      <c r="K8" s="103" t="s">
        <v>58</v>
      </c>
      <c r="L8" s="104" t="s">
        <v>59</v>
      </c>
      <c r="M8" s="104" t="s">
        <v>60</v>
      </c>
      <c r="N8" s="104" t="s">
        <v>61</v>
      </c>
      <c r="O8" s="104" t="s">
        <v>40</v>
      </c>
      <c r="P8" s="105" t="s">
        <v>62</v>
      </c>
      <c r="Q8" s="106" t="s">
        <v>63</v>
      </c>
      <c r="R8" s="106" t="s">
        <v>64</v>
      </c>
      <c r="S8" s="105" t="s">
        <v>65</v>
      </c>
      <c r="T8" s="107" t="s">
        <v>66</v>
      </c>
      <c r="U8" s="108" t="s">
        <v>58</v>
      </c>
      <c r="V8" s="108" t="s">
        <v>59</v>
      </c>
      <c r="W8" s="108" t="s">
        <v>60</v>
      </c>
      <c r="X8" s="108" t="s">
        <v>61</v>
      </c>
      <c r="Y8" s="109" t="s">
        <v>40</v>
      </c>
      <c r="Z8" s="110" t="s">
        <v>62</v>
      </c>
      <c r="AA8" s="111" t="s">
        <v>63</v>
      </c>
      <c r="AB8" s="112" t="s">
        <v>64</v>
      </c>
      <c r="AC8" s="112" t="s">
        <v>65</v>
      </c>
    </row>
    <row r="9" spans="1:38" x14ac:dyDescent="0.25">
      <c r="B9" s="114"/>
      <c r="C9" s="115"/>
      <c r="D9" s="116"/>
      <c r="E9" s="116"/>
      <c r="F9" s="116"/>
      <c r="G9" s="116"/>
      <c r="H9" s="116"/>
      <c r="I9" s="116"/>
      <c r="J9" s="116"/>
      <c r="K9" s="117"/>
      <c r="L9" s="118"/>
      <c r="M9" s="118"/>
      <c r="N9" s="118"/>
      <c r="O9" s="118"/>
      <c r="P9" s="118"/>
      <c r="Q9" s="118"/>
      <c r="R9" s="118"/>
      <c r="S9" s="118"/>
      <c r="T9" s="119"/>
      <c r="U9" s="120"/>
      <c r="V9" s="120"/>
      <c r="W9" s="121"/>
      <c r="X9" s="121"/>
      <c r="Y9" s="121"/>
      <c r="Z9" s="121"/>
      <c r="AA9" s="121"/>
      <c r="AB9" s="121"/>
      <c r="AC9" s="122"/>
    </row>
    <row r="10" spans="1:38" ht="6" customHeight="1" x14ac:dyDescent="0.25">
      <c r="B10" s="123"/>
      <c r="C10" s="124"/>
      <c r="D10" s="125"/>
      <c r="E10" s="125"/>
      <c r="F10" s="125"/>
      <c r="G10" s="125"/>
      <c r="H10" s="125"/>
      <c r="I10" s="125"/>
      <c r="J10" s="125"/>
      <c r="K10" s="126"/>
      <c r="L10" s="127"/>
      <c r="M10" s="127"/>
      <c r="N10" s="127"/>
      <c r="O10" s="127"/>
      <c r="P10" s="127"/>
      <c r="Q10" s="127"/>
      <c r="R10" s="127"/>
      <c r="S10" s="127"/>
      <c r="T10" s="128"/>
      <c r="U10" s="129"/>
      <c r="V10" s="129"/>
      <c r="W10" s="130"/>
      <c r="X10" s="130"/>
      <c r="Y10" s="130"/>
      <c r="Z10" s="130"/>
      <c r="AA10" s="130"/>
      <c r="AB10" s="130"/>
      <c r="AC10" s="131"/>
    </row>
    <row r="11" spans="1:38" x14ac:dyDescent="0.25">
      <c r="B11" s="132">
        <v>2017</v>
      </c>
      <c r="C11" s="133">
        <v>0</v>
      </c>
      <c r="D11" s="136">
        <v>0</v>
      </c>
      <c r="E11" s="136">
        <v>0</v>
      </c>
      <c r="F11" s="136">
        <v>0</v>
      </c>
      <c r="G11" s="140">
        <v>0</v>
      </c>
      <c r="H11" s="140">
        <v>0</v>
      </c>
      <c r="I11" s="144">
        <v>0</v>
      </c>
      <c r="J11" s="145">
        <v>0</v>
      </c>
      <c r="K11" s="133">
        <f>INDEX('[1]Displacement Source Base'!$CN$149:$DN$149,1,MATCH($B11,'[1]Displacement Source Base'!$CN$35:$DN$35,0))+INDEX('[1]Displacement Source Base'!$CN$150:$DN$150,1,MATCH($B11,'[1]Displacement Source Base'!$CN$35:$DN$35,0))+INDEX('[1]Displacement Source Base'!$CN$151:$DN$151,1,MATCH($B11,'[1]Displacement Source Base'!$CN$35:$DN$35,0))+INDEX('[1]Displacement Source Base'!$CN$152:$DN$152,1,MATCH($B11,'[1]Displacement Source Base'!$CN$35:$DN$35,0))+INDEX('[1]Displacement Source Base'!$CN$153:$DN$153,1,MATCH($B11,'[1]Displacement Source Base'!$CN$35:$DN$35,0))+INDEX('[1]Displacement Source Base'!$CN$154:$DN$154,1,MATCH($B11,'[1]Displacement Source Base'!$CN$35:$DN$35,0))+INDEX('[1]Displacement Source Base'!$CN$155:$DN$155,1,MATCH($B11,'[1]Displacement Source Base'!$CN$35:$DN$35,0))+INDEX('[1]Displacement Source Base'!$CN$156:$DN$156,1,MATCH($B11,'[1]Displacement Source Base'!$CN$35:$DN$35,0))</f>
        <v>0</v>
      </c>
      <c r="L11" s="146">
        <f>INDEX('[1]Displacement Source Base'!$CN$141:$DN$141,1,MATCH($B11,'[1]Displacement Source Base'!$CN$35:$DN$35,0))+INDEX('[1]Displacement Source Base'!$CN$142:$DN$142,1,MATCH($B11,'[1]Displacement Source Base'!$CN$35:$DN$35,0))+INDEX('[1]Displacement Source Base'!$CN$143:$DN$143,1,MATCH($B11,'[1]Displacement Source Base'!$CN$35:$DN$35,0))+INDEX('[1]Displacement Source Base'!$CN$144:$DN$144,1,MATCH($B11,'[1]Displacement Source Base'!$CN$35:$DN$35,0))+INDEX('[1]Displacement Source Base'!$CN$145:$DN$145,1,MATCH($B11,'[1]Displacement Source Base'!$CN$35:$DN$35,0))+INDEX('[1]Displacement Source Base'!$CN$146:$DN$146,1,MATCH($B11,'[1]Displacement Source Base'!$CN$35:$DN$35,0))+INDEX('[1]Displacement Source Base'!$CN$147:$DN$147,1,MATCH($B11,'[1]Displacement Source Base'!$CN$35:$DN$35,0))+INDEX('[1]Displacement Source Base'!$CN$148:$DN$148,1,MATCH($B11,'[1]Displacement Source Base'!$CN$35:$DN$35,0))</f>
        <v>0</v>
      </c>
      <c r="M11" s="146">
        <f>INDEX('[1]Displacement Source Base'!$CN$130:$DN$130,1,MATCH($B11,'[1]Displacement Source Base'!$CN$35:$DN$35,0))+INDEX('[1]Displacement Source Base'!$CN$131:$DN$131,1,MATCH($B11,'[1]Displacement Source Base'!$CN$35:$DN$35,0))+INDEX('[1]Displacement Source Base'!$CN$132:$DN$132,1,MATCH($B11,'[1]Displacement Source Base'!$CN$35:$DN$35,0))+INDEX('[1]Displacement Source Base'!$CN$133:$DN$133,1,MATCH($B11,'[1]Displacement Source Base'!$CN$35:$DN$35,0))+INDEX('[1]Displacement Source Base'!$CN$134:$DN$134,1,MATCH($B11,'[1]Displacement Source Base'!$CN$35:$DN$35,0))+INDEX('[1]Displacement Source Base'!$CN$135:$DN$135,1,MATCH($B11,'[1]Displacement Source Base'!$CN$35:$DN$35,0))</f>
        <v>0</v>
      </c>
      <c r="N11" s="146">
        <f>+INDEX('[1]Displacement Source Base'!$CN$139:$DN$139,1,MATCH($B11,'[1]Displacement Source Base'!$CN$35:$DN$35,0))+INDEX('[1]Displacement Source Base'!$CN$140:$DN$140,1,MATCH($B11,'[1]Displacement Source Base'!$CN$35:$DN$35,0))</f>
        <v>0</v>
      </c>
      <c r="O11" s="146">
        <f>INDEX('[1]Displacement Source Base'!$CN$136:$DN$136,1,MATCH($B11,'[1]Displacement Source Base'!$CN$35:$DN$35,0))+INDEX('[1]Displacement Source Base'!$CN$137:$DN$137,1,MATCH($B11,'[1]Displacement Source Base'!$CN$35:$DN$35,0))+INDEX('[1]Displacement Source Base'!$CN$138:$DN$138,1,MATCH($B11,'[1]Displacement Source Base'!$CN$35:$DN$35,0))</f>
        <v>0</v>
      </c>
      <c r="P11" s="146">
        <f>INDEX('[1]Displacement Source Base'!$CN$121:$DN$121,1,MATCH($B11,'[1]Displacement Source Base'!$CN$35:$DN$35,0))</f>
        <v>0</v>
      </c>
      <c r="Q11" s="147">
        <f t="shared" ref="Q11:Q36" si="0">MIN($H11,$P11)</f>
        <v>0</v>
      </c>
      <c r="R11" s="147">
        <f t="shared" ref="R11:R36" si="1">MIN($I11,$P11)</f>
        <v>0</v>
      </c>
      <c r="S11" s="148">
        <f>MIN($J11,$P11)</f>
        <v>0</v>
      </c>
      <c r="T11" s="149">
        <v>0</v>
      </c>
      <c r="U11" s="150">
        <v>0</v>
      </c>
      <c r="V11" s="151">
        <v>0</v>
      </c>
      <c r="W11" s="151">
        <v>0</v>
      </c>
      <c r="X11" s="151">
        <v>0</v>
      </c>
      <c r="Y11" s="151">
        <v>0</v>
      </c>
      <c r="Z11" s="151">
        <v>0</v>
      </c>
      <c r="AA11" s="152">
        <f t="shared" ref="AA11:AA36" si="2">MIN($H11,$Z11)</f>
        <v>0</v>
      </c>
      <c r="AB11" s="152">
        <f t="shared" ref="AB11:AB36" si="3">MIN($I11,$Z11)</f>
        <v>0</v>
      </c>
      <c r="AC11" s="153">
        <f>MIN($J11,$Z11)</f>
        <v>0</v>
      </c>
      <c r="AE11" s="76">
        <f>AA11-Q11</f>
        <v>0</v>
      </c>
      <c r="AF11" s="76">
        <f t="shared" ref="AF11:AF36" si="4">AB11-R11</f>
        <v>0</v>
      </c>
    </row>
    <row r="12" spans="1:38" x14ac:dyDescent="0.25">
      <c r="B12" s="154">
        <f t="shared" ref="B12:B36" si="5">B11+1</f>
        <v>2018</v>
      </c>
      <c r="C12" s="134">
        <v>0</v>
      </c>
      <c r="D12" s="137">
        <v>0</v>
      </c>
      <c r="E12" s="137">
        <v>0</v>
      </c>
      <c r="F12" s="137">
        <v>0</v>
      </c>
      <c r="G12" s="141">
        <v>0</v>
      </c>
      <c r="H12" s="141">
        <v>0</v>
      </c>
      <c r="I12" s="141">
        <v>0</v>
      </c>
      <c r="J12" s="155">
        <v>0</v>
      </c>
      <c r="K12" s="134">
        <f>INDEX('[1]Displacement Source Base'!$CN$149:$DN$149,1,MATCH($B12,'[1]Displacement Source Base'!$CN$35:$DN$35,0))+INDEX('[1]Displacement Source Base'!$CN$150:$DN$150,1,MATCH($B12,'[1]Displacement Source Base'!$CN$35:$DN$35,0))+INDEX('[1]Displacement Source Base'!$CN$151:$DN$151,1,MATCH($B12,'[1]Displacement Source Base'!$CN$35:$DN$35,0))+INDEX('[1]Displacement Source Base'!$CN$152:$DN$152,1,MATCH($B12,'[1]Displacement Source Base'!$CN$35:$DN$35,0))+INDEX('[1]Displacement Source Base'!$CN$153:$DN$153,1,MATCH($B12,'[1]Displacement Source Base'!$CN$35:$DN$35,0))+INDEX('[1]Displacement Source Base'!$CN$154:$DN$154,1,MATCH($B12,'[1]Displacement Source Base'!$CN$35:$DN$35,0))+INDEX('[1]Displacement Source Base'!$CN$155:$DN$155,1,MATCH($B12,'[1]Displacement Source Base'!$CN$35:$DN$35,0))+INDEX('[1]Displacement Source Base'!$CN$156:$DN$156,1,MATCH($B12,'[1]Displacement Source Base'!$CN$35:$DN$35,0))</f>
        <v>0</v>
      </c>
      <c r="L12" s="156">
        <f>INDEX('[1]Displacement Source Base'!$CN$141:$DN$141,1,MATCH($B12,'[1]Displacement Source Base'!$CN$35:$DN$35,0))+INDEX('[1]Displacement Source Base'!$CN$142:$DN$142,1,MATCH($B12,'[1]Displacement Source Base'!$CN$35:$DN$35,0))+INDEX('[1]Displacement Source Base'!$CN$143:$DN$143,1,MATCH($B12,'[1]Displacement Source Base'!$CN$35:$DN$35,0))+INDEX('[1]Displacement Source Base'!$CN$144:$DN$144,1,MATCH($B12,'[1]Displacement Source Base'!$CN$35:$DN$35,0))+INDEX('[1]Displacement Source Base'!$CN$145:$DN$145,1,MATCH($B12,'[1]Displacement Source Base'!$CN$35:$DN$35,0))+INDEX('[1]Displacement Source Base'!$CN$146:$DN$146,1,MATCH($B12,'[1]Displacement Source Base'!$CN$35:$DN$35,0))+INDEX('[1]Displacement Source Base'!$CN$147:$DN$147,1,MATCH($B12,'[1]Displacement Source Base'!$CN$35:$DN$35,0))+INDEX('[1]Displacement Source Base'!$CN$148:$DN$148,1,MATCH($B12,'[1]Displacement Source Base'!$CN$35:$DN$35,0))</f>
        <v>0</v>
      </c>
      <c r="M12" s="156">
        <f>INDEX('[1]Displacement Source Base'!$CN$130:$DN$130,1,MATCH($B12,'[1]Displacement Source Base'!$CN$35:$DN$35,0))+INDEX('[1]Displacement Source Base'!$CN$131:$DN$131,1,MATCH($B12,'[1]Displacement Source Base'!$CN$35:$DN$35,0))+INDEX('[1]Displacement Source Base'!$CN$132:$DN$132,1,MATCH($B12,'[1]Displacement Source Base'!$CN$35:$DN$35,0))+INDEX('[1]Displacement Source Base'!$CN$133:$DN$133,1,MATCH($B12,'[1]Displacement Source Base'!$CN$35:$DN$35,0))+INDEX('[1]Displacement Source Base'!$CN$134:$DN$134,1,MATCH($B12,'[1]Displacement Source Base'!$CN$35:$DN$35,0))+INDEX('[1]Displacement Source Base'!$CN$135:$DN$135,1,MATCH($B12,'[1]Displacement Source Base'!$CN$35:$DN$35,0))</f>
        <v>0</v>
      </c>
      <c r="N12" s="156">
        <f>+INDEX('[1]Displacement Source Base'!$CN$139:$DN$139,1,MATCH($B12,'[1]Displacement Source Base'!$CN$35:$DN$35,0))+INDEX('[1]Displacement Source Base'!$CN$140:$DN$140,1,MATCH($B12,'[1]Displacement Source Base'!$CN$35:$DN$35,0))</f>
        <v>0</v>
      </c>
      <c r="O12" s="156">
        <f>INDEX('[1]Displacement Source Base'!$CN$136:$DN$136,1,MATCH($B12,'[1]Displacement Source Base'!$CN$35:$DN$35,0))+INDEX('[1]Displacement Source Base'!$CN$137:$DN$137,1,MATCH($B12,'[1]Displacement Source Base'!$CN$35:$DN$35,0))+INDEX('[1]Displacement Source Base'!$CN$138:$DN$138,1,MATCH($B12,'[1]Displacement Source Base'!$CN$35:$DN$35,0))</f>
        <v>0</v>
      </c>
      <c r="P12" s="151">
        <f>INDEX('[1]Displacement Source Base'!$CN$121:$DN$121,1,MATCH($B12,'[1]Displacement Source Base'!$CN$35:$DN$35,0))</f>
        <v>0</v>
      </c>
      <c r="Q12" s="156">
        <f t="shared" si="0"/>
        <v>0</v>
      </c>
      <c r="R12" s="156">
        <f t="shared" si="1"/>
        <v>0</v>
      </c>
      <c r="S12" s="157">
        <f t="shared" ref="S12:S36" si="6">MIN($J12,$P12)</f>
        <v>0</v>
      </c>
      <c r="T12" s="149">
        <v>0</v>
      </c>
      <c r="U12" s="158">
        <v>0</v>
      </c>
      <c r="V12" s="156">
        <v>0</v>
      </c>
      <c r="W12" s="156">
        <v>0</v>
      </c>
      <c r="X12" s="156">
        <v>0</v>
      </c>
      <c r="Y12" s="156">
        <v>0</v>
      </c>
      <c r="Z12" s="151">
        <v>0</v>
      </c>
      <c r="AA12" s="156">
        <f t="shared" si="2"/>
        <v>0</v>
      </c>
      <c r="AB12" s="156">
        <f t="shared" si="3"/>
        <v>0</v>
      </c>
      <c r="AC12" s="159">
        <f t="shared" ref="AC12:AC36" si="7">MIN($J12,$Z12)</f>
        <v>0</v>
      </c>
      <c r="AE12" s="76">
        <f t="shared" ref="AE12:AE36" si="8">AA12-Q12</f>
        <v>0</v>
      </c>
      <c r="AF12" s="76">
        <f t="shared" si="4"/>
        <v>0</v>
      </c>
    </row>
    <row r="13" spans="1:38" x14ac:dyDescent="0.25">
      <c r="B13" s="154">
        <v>2019</v>
      </c>
      <c r="C13" s="134">
        <v>0</v>
      </c>
      <c r="D13" s="138">
        <v>0</v>
      </c>
      <c r="E13" s="138">
        <v>0</v>
      </c>
      <c r="F13" s="138">
        <v>0</v>
      </c>
      <c r="G13" s="142">
        <v>0</v>
      </c>
      <c r="H13" s="142">
        <v>997.76199999999994</v>
      </c>
      <c r="I13" s="141">
        <v>151.44499999999999</v>
      </c>
      <c r="J13" s="160">
        <v>0</v>
      </c>
      <c r="K13" s="134">
        <f>INDEX('[1]Displacement Source Base'!$CN$149:$DN$149,1,MATCH($B13,'[1]Displacement Source Base'!$CN$35:$DN$35,0))+INDEX('[1]Displacement Source Base'!$CN$150:$DN$150,1,MATCH($B13,'[1]Displacement Source Base'!$CN$35:$DN$35,0))+INDEX('[1]Displacement Source Base'!$CN$151:$DN$151,1,MATCH($B13,'[1]Displacement Source Base'!$CN$35:$DN$35,0))+INDEX('[1]Displacement Source Base'!$CN$152:$DN$152,1,MATCH($B13,'[1]Displacement Source Base'!$CN$35:$DN$35,0))+INDEX('[1]Displacement Source Base'!$CN$153:$DN$153,1,MATCH($B13,'[1]Displacement Source Base'!$CN$35:$DN$35,0))+INDEX('[1]Displacement Source Base'!$CN$154:$DN$154,1,MATCH($B13,'[1]Displacement Source Base'!$CN$35:$DN$35,0))+INDEX('[1]Displacement Source Base'!$CN$155:$DN$155,1,MATCH($B13,'[1]Displacement Source Base'!$CN$35:$DN$35,0))+INDEX('[1]Displacement Source Base'!$CN$156:$DN$156,1,MATCH($B13,'[1]Displacement Source Base'!$CN$35:$DN$35,0))</f>
        <v>0</v>
      </c>
      <c r="L13" s="156">
        <f>INDEX('[1]Displacement Source Base'!$CN$141:$DN$141,1,MATCH($B13,'[1]Displacement Source Base'!$CN$35:$DN$35,0))+INDEX('[1]Displacement Source Base'!$CN$142:$DN$142,1,MATCH($B13,'[1]Displacement Source Base'!$CN$35:$DN$35,0))+INDEX('[1]Displacement Source Base'!$CN$143:$DN$143,1,MATCH($B13,'[1]Displacement Source Base'!$CN$35:$DN$35,0))+INDEX('[1]Displacement Source Base'!$CN$144:$DN$144,1,MATCH($B13,'[1]Displacement Source Base'!$CN$35:$DN$35,0))+INDEX('[1]Displacement Source Base'!$CN$145:$DN$145,1,MATCH($B13,'[1]Displacement Source Base'!$CN$35:$DN$35,0))+INDEX('[1]Displacement Source Base'!$CN$146:$DN$146,1,MATCH($B13,'[1]Displacement Source Base'!$CN$35:$DN$35,0))+INDEX('[1]Displacement Source Base'!$CN$147:$DN$147,1,MATCH($B13,'[1]Displacement Source Base'!$CN$35:$DN$35,0))+INDEX('[1]Displacement Source Base'!$CN$148:$DN$148,1,MATCH($B13,'[1]Displacement Source Base'!$CN$35:$DN$35,0))</f>
        <v>0</v>
      </c>
      <c r="M13" s="156">
        <f>INDEX('[1]Displacement Source Base'!$CN$130:$DN$130,1,MATCH($B13,'[1]Displacement Source Base'!$CN$35:$DN$35,0))+INDEX('[1]Displacement Source Base'!$CN$131:$DN$131,1,MATCH($B13,'[1]Displacement Source Base'!$CN$35:$DN$35,0))+INDEX('[1]Displacement Source Base'!$CN$132:$DN$132,1,MATCH($B13,'[1]Displacement Source Base'!$CN$35:$DN$35,0))+INDEX('[1]Displacement Source Base'!$CN$133:$DN$133,1,MATCH($B13,'[1]Displacement Source Base'!$CN$35:$DN$35,0))+INDEX('[1]Displacement Source Base'!$CN$134:$DN$134,1,MATCH($B13,'[1]Displacement Source Base'!$CN$35:$DN$35,0))+INDEX('[1]Displacement Source Base'!$CN$135:$DN$135,1,MATCH($B13,'[1]Displacement Source Base'!$CN$35:$DN$35,0))</f>
        <v>0</v>
      </c>
      <c r="N13" s="156">
        <f>+INDEX('[1]Displacement Source Base'!$CN$139:$DN$139,1,MATCH($B13,'[1]Displacement Source Base'!$CN$35:$DN$35,0))+INDEX('[1]Displacement Source Base'!$CN$140:$DN$140,1,MATCH($B13,'[1]Displacement Source Base'!$CN$35:$DN$35,0))</f>
        <v>0</v>
      </c>
      <c r="O13" s="156">
        <f>INDEX('[1]Displacement Source Base'!$CN$136:$DN$136,1,MATCH($B13,'[1]Displacement Source Base'!$CN$35:$DN$35,0))+INDEX('[1]Displacement Source Base'!$CN$137:$DN$137,1,MATCH($B13,'[1]Displacement Source Base'!$CN$35:$DN$35,0))+INDEX('[1]Displacement Source Base'!$CN$138:$DN$138,1,MATCH($B13,'[1]Displacement Source Base'!$CN$35:$DN$35,0))</f>
        <v>0</v>
      </c>
      <c r="P13" s="151">
        <f>INDEX('[1]Displacement Source Base'!$CN$121:$DN$121,1,MATCH($B13,'[1]Displacement Source Base'!$CN$35:$DN$35,0))</f>
        <v>0</v>
      </c>
      <c r="Q13" s="156">
        <f t="shared" si="0"/>
        <v>0</v>
      </c>
      <c r="R13" s="156">
        <f t="shared" si="1"/>
        <v>0</v>
      </c>
      <c r="S13" s="157">
        <f t="shared" si="6"/>
        <v>0</v>
      </c>
      <c r="T13" s="149">
        <v>0</v>
      </c>
      <c r="U13" s="158">
        <v>0</v>
      </c>
      <c r="V13" s="156">
        <v>0</v>
      </c>
      <c r="W13" s="156">
        <v>0</v>
      </c>
      <c r="X13" s="156">
        <v>0</v>
      </c>
      <c r="Y13" s="156">
        <v>0</v>
      </c>
      <c r="Z13" s="151">
        <v>0</v>
      </c>
      <c r="AA13" s="156">
        <f t="shared" si="2"/>
        <v>0</v>
      </c>
      <c r="AB13" s="156">
        <f t="shared" si="3"/>
        <v>0</v>
      </c>
      <c r="AC13" s="159">
        <f t="shared" si="7"/>
        <v>0</v>
      </c>
      <c r="AE13" s="76">
        <f t="shared" si="8"/>
        <v>0</v>
      </c>
      <c r="AF13" s="76">
        <f t="shared" si="4"/>
        <v>0</v>
      </c>
    </row>
    <row r="14" spans="1:38" x14ac:dyDescent="0.25">
      <c r="B14" s="154">
        <f t="shared" si="5"/>
        <v>2020</v>
      </c>
      <c r="C14" s="134">
        <v>0</v>
      </c>
      <c r="D14" s="138">
        <v>0</v>
      </c>
      <c r="E14" s="138">
        <v>0</v>
      </c>
      <c r="F14" s="138">
        <v>0</v>
      </c>
      <c r="G14" s="142">
        <v>0</v>
      </c>
      <c r="H14" s="142">
        <v>719.45</v>
      </c>
      <c r="I14" s="141">
        <v>130.95999999999998</v>
      </c>
      <c r="J14" s="160">
        <v>0</v>
      </c>
      <c r="K14" s="134">
        <f>INDEX('[1]Displacement Source Base'!$CN$149:$DN$149,1,MATCH($B14,'[1]Displacement Source Base'!$CN$35:$DN$35,0))+INDEX('[1]Displacement Source Base'!$CN$150:$DN$150,1,MATCH($B14,'[1]Displacement Source Base'!$CN$35:$DN$35,0))+INDEX('[1]Displacement Source Base'!$CN$151:$DN$151,1,MATCH($B14,'[1]Displacement Source Base'!$CN$35:$DN$35,0))+INDEX('[1]Displacement Source Base'!$CN$152:$DN$152,1,MATCH($B14,'[1]Displacement Source Base'!$CN$35:$DN$35,0))+INDEX('[1]Displacement Source Base'!$CN$153:$DN$153,1,MATCH($B14,'[1]Displacement Source Base'!$CN$35:$DN$35,0))+INDEX('[1]Displacement Source Base'!$CN$154:$DN$154,1,MATCH($B14,'[1]Displacement Source Base'!$CN$35:$DN$35,0))+INDEX('[1]Displacement Source Base'!$CN$155:$DN$155,1,MATCH($B14,'[1]Displacement Source Base'!$CN$35:$DN$35,0))+INDEX('[1]Displacement Source Base'!$CN$156:$DN$156,1,MATCH($B14,'[1]Displacement Source Base'!$CN$35:$DN$35,0))</f>
        <v>0</v>
      </c>
      <c r="L14" s="156">
        <f>INDEX('[1]Displacement Source Base'!$CN$141:$DN$141,1,MATCH($B14,'[1]Displacement Source Base'!$CN$35:$DN$35,0))+INDEX('[1]Displacement Source Base'!$CN$142:$DN$142,1,MATCH($B14,'[1]Displacement Source Base'!$CN$35:$DN$35,0))+INDEX('[1]Displacement Source Base'!$CN$143:$DN$143,1,MATCH($B14,'[1]Displacement Source Base'!$CN$35:$DN$35,0))+INDEX('[1]Displacement Source Base'!$CN$144:$DN$144,1,MATCH($B14,'[1]Displacement Source Base'!$CN$35:$DN$35,0))+INDEX('[1]Displacement Source Base'!$CN$145:$DN$145,1,MATCH($B14,'[1]Displacement Source Base'!$CN$35:$DN$35,0))+INDEX('[1]Displacement Source Base'!$CN$146:$DN$146,1,MATCH($B14,'[1]Displacement Source Base'!$CN$35:$DN$35,0))+INDEX('[1]Displacement Source Base'!$CN$147:$DN$147,1,MATCH($B14,'[1]Displacement Source Base'!$CN$35:$DN$35,0))+INDEX('[1]Displacement Source Base'!$CN$148:$DN$148,1,MATCH($B14,'[1]Displacement Source Base'!$CN$35:$DN$35,0))</f>
        <v>0</v>
      </c>
      <c r="M14" s="156">
        <f>INDEX('[1]Displacement Source Base'!$CN$130:$DN$130,1,MATCH($B14,'[1]Displacement Source Base'!$CN$35:$DN$35,0))+INDEX('[1]Displacement Source Base'!$CN$131:$DN$131,1,MATCH($B14,'[1]Displacement Source Base'!$CN$35:$DN$35,0))+INDEX('[1]Displacement Source Base'!$CN$132:$DN$132,1,MATCH($B14,'[1]Displacement Source Base'!$CN$35:$DN$35,0))+INDEX('[1]Displacement Source Base'!$CN$133:$DN$133,1,MATCH($B14,'[1]Displacement Source Base'!$CN$35:$DN$35,0))+INDEX('[1]Displacement Source Base'!$CN$134:$DN$134,1,MATCH($B14,'[1]Displacement Source Base'!$CN$35:$DN$35,0))+INDEX('[1]Displacement Source Base'!$CN$135:$DN$135,1,MATCH($B14,'[1]Displacement Source Base'!$CN$35:$DN$35,0))</f>
        <v>0</v>
      </c>
      <c r="N14" s="156">
        <f>+INDEX('[1]Displacement Source Base'!$CN$139:$DN$139,1,MATCH($B14,'[1]Displacement Source Base'!$CN$35:$DN$35,0))+INDEX('[1]Displacement Source Base'!$CN$140:$DN$140,1,MATCH($B14,'[1]Displacement Source Base'!$CN$35:$DN$35,0))</f>
        <v>0</v>
      </c>
      <c r="O14" s="156">
        <f>INDEX('[1]Displacement Source Base'!$CN$136:$DN$136,1,MATCH($B14,'[1]Displacement Source Base'!$CN$35:$DN$35,0))+INDEX('[1]Displacement Source Base'!$CN$137:$DN$137,1,MATCH($B14,'[1]Displacement Source Base'!$CN$35:$DN$35,0))+INDEX('[1]Displacement Source Base'!$CN$138:$DN$138,1,MATCH($B14,'[1]Displacement Source Base'!$CN$35:$DN$35,0))</f>
        <v>0</v>
      </c>
      <c r="P14" s="151">
        <f>INDEX('[1]Displacement Source Base'!$CN$121:$DN$121,1,MATCH($B14,'[1]Displacement Source Base'!$CN$35:$DN$35,0))</f>
        <v>2.0213999999999999</v>
      </c>
      <c r="Q14" s="156">
        <f t="shared" si="0"/>
        <v>2.0213999999999999</v>
      </c>
      <c r="R14" s="156">
        <f t="shared" si="1"/>
        <v>2.0213999999999999</v>
      </c>
      <c r="S14" s="157">
        <f t="shared" si="6"/>
        <v>0</v>
      </c>
      <c r="T14" s="149">
        <v>100</v>
      </c>
      <c r="U14" s="158">
        <v>0</v>
      </c>
      <c r="V14" s="156">
        <v>0</v>
      </c>
      <c r="W14" s="156">
        <v>0</v>
      </c>
      <c r="X14" s="156">
        <v>0</v>
      </c>
      <c r="Y14" s="156">
        <v>0</v>
      </c>
      <c r="Z14" s="151">
        <v>102.0214</v>
      </c>
      <c r="AA14" s="156">
        <f t="shared" si="2"/>
        <v>102.0214</v>
      </c>
      <c r="AB14" s="156">
        <f t="shared" si="3"/>
        <v>102.0214</v>
      </c>
      <c r="AC14" s="159">
        <f t="shared" si="7"/>
        <v>0</v>
      </c>
      <c r="AE14" s="76">
        <f t="shared" si="8"/>
        <v>100</v>
      </c>
      <c r="AF14" s="76">
        <f t="shared" si="4"/>
        <v>100</v>
      </c>
    </row>
    <row r="15" spans="1:38" x14ac:dyDescent="0.25">
      <c r="B15" s="154">
        <f t="shared" si="5"/>
        <v>2021</v>
      </c>
      <c r="C15" s="134">
        <v>0</v>
      </c>
      <c r="D15" s="138">
        <v>0</v>
      </c>
      <c r="E15" s="138">
        <v>159.19999999999999</v>
      </c>
      <c r="F15" s="138">
        <v>0</v>
      </c>
      <c r="G15" s="142">
        <v>0</v>
      </c>
      <c r="H15" s="142">
        <v>493</v>
      </c>
      <c r="I15" s="141">
        <v>268.48</v>
      </c>
      <c r="J15" s="160">
        <v>0</v>
      </c>
      <c r="K15" s="134">
        <f>INDEX('[1]Displacement Source Base'!$CN$149:$DN$149,1,MATCH($B15,'[1]Displacement Source Base'!$CN$35:$DN$35,0))+INDEX('[1]Displacement Source Base'!$CN$150:$DN$150,1,MATCH($B15,'[1]Displacement Source Base'!$CN$35:$DN$35,0))+INDEX('[1]Displacement Source Base'!$CN$151:$DN$151,1,MATCH($B15,'[1]Displacement Source Base'!$CN$35:$DN$35,0))+INDEX('[1]Displacement Source Base'!$CN$152:$DN$152,1,MATCH($B15,'[1]Displacement Source Base'!$CN$35:$DN$35,0))+INDEX('[1]Displacement Source Base'!$CN$153:$DN$153,1,MATCH($B15,'[1]Displacement Source Base'!$CN$35:$DN$35,0))+INDEX('[1]Displacement Source Base'!$CN$154:$DN$154,1,MATCH($B15,'[1]Displacement Source Base'!$CN$35:$DN$35,0))+INDEX('[1]Displacement Source Base'!$CN$155:$DN$155,1,MATCH($B15,'[1]Displacement Source Base'!$CN$35:$DN$35,0))+INDEX('[1]Displacement Source Base'!$CN$156:$DN$156,1,MATCH($B15,'[1]Displacement Source Base'!$CN$35:$DN$35,0))</f>
        <v>0</v>
      </c>
      <c r="L15" s="156">
        <f>INDEX('[1]Displacement Source Base'!$CN$141:$DN$141,1,MATCH($B15,'[1]Displacement Source Base'!$CN$35:$DN$35,0))+INDEX('[1]Displacement Source Base'!$CN$142:$DN$142,1,MATCH($B15,'[1]Displacement Source Base'!$CN$35:$DN$35,0))+INDEX('[1]Displacement Source Base'!$CN$143:$DN$143,1,MATCH($B15,'[1]Displacement Source Base'!$CN$35:$DN$35,0))+INDEX('[1]Displacement Source Base'!$CN$144:$DN$144,1,MATCH($B15,'[1]Displacement Source Base'!$CN$35:$DN$35,0))+INDEX('[1]Displacement Source Base'!$CN$145:$DN$145,1,MATCH($B15,'[1]Displacement Source Base'!$CN$35:$DN$35,0))+INDEX('[1]Displacement Source Base'!$CN$146:$DN$146,1,MATCH($B15,'[1]Displacement Source Base'!$CN$35:$DN$35,0))+INDEX('[1]Displacement Source Base'!$CN$147:$DN$147,1,MATCH($B15,'[1]Displacement Source Base'!$CN$35:$DN$35,0))+INDEX('[1]Displacement Source Base'!$CN$148:$DN$148,1,MATCH($B15,'[1]Displacement Source Base'!$CN$35:$DN$35,0))</f>
        <v>0</v>
      </c>
      <c r="M15" s="156">
        <f>INDEX('[1]Displacement Source Base'!$CN$130:$DN$130,1,MATCH($B15,'[1]Displacement Source Base'!$CN$35:$DN$35,0))+INDEX('[1]Displacement Source Base'!$CN$131:$DN$131,1,MATCH($B15,'[1]Displacement Source Base'!$CN$35:$DN$35,0))+INDEX('[1]Displacement Source Base'!$CN$132:$DN$132,1,MATCH($B15,'[1]Displacement Source Base'!$CN$35:$DN$35,0))+INDEX('[1]Displacement Source Base'!$CN$133:$DN$133,1,MATCH($B15,'[1]Displacement Source Base'!$CN$35:$DN$35,0))+INDEX('[1]Displacement Source Base'!$CN$134:$DN$134,1,MATCH($B15,'[1]Displacement Source Base'!$CN$35:$DN$35,0))+INDEX('[1]Displacement Source Base'!$CN$135:$DN$135,1,MATCH($B15,'[1]Displacement Source Base'!$CN$35:$DN$35,0))</f>
        <v>0</v>
      </c>
      <c r="N15" s="156">
        <f>+INDEX('[1]Displacement Source Base'!$CN$139:$DN$139,1,MATCH($B15,'[1]Displacement Source Base'!$CN$35:$DN$35,0))+INDEX('[1]Displacement Source Base'!$CN$140:$DN$140,1,MATCH($B15,'[1]Displacement Source Base'!$CN$35:$DN$35,0))</f>
        <v>0</v>
      </c>
      <c r="O15" s="156">
        <f>INDEX('[1]Displacement Source Base'!$CN$136:$DN$136,1,MATCH($B15,'[1]Displacement Source Base'!$CN$35:$DN$35,0))+INDEX('[1]Displacement Source Base'!$CN$137:$DN$137,1,MATCH($B15,'[1]Displacement Source Base'!$CN$35:$DN$35,0))+INDEX('[1]Displacement Source Base'!$CN$138:$DN$138,1,MATCH($B15,'[1]Displacement Source Base'!$CN$35:$DN$35,0))</f>
        <v>0</v>
      </c>
      <c r="P15" s="151">
        <f>INDEX('[1]Displacement Source Base'!$CN$121:$DN$121,1,MATCH($B15,'[1]Displacement Source Base'!$CN$35:$DN$35,0))</f>
        <v>3.2376929999999997</v>
      </c>
      <c r="Q15" s="156">
        <f t="shared" si="0"/>
        <v>3.2376929999999997</v>
      </c>
      <c r="R15" s="156">
        <f t="shared" si="1"/>
        <v>3.2376929999999997</v>
      </c>
      <c r="S15" s="157">
        <f t="shared" si="6"/>
        <v>0</v>
      </c>
      <c r="T15" s="149">
        <v>100</v>
      </c>
      <c r="U15" s="158">
        <v>0</v>
      </c>
      <c r="V15" s="156">
        <v>0</v>
      </c>
      <c r="W15" s="156">
        <v>0</v>
      </c>
      <c r="X15" s="156">
        <v>0</v>
      </c>
      <c r="Y15" s="156">
        <v>0</v>
      </c>
      <c r="Z15" s="151">
        <v>103.23769299999999</v>
      </c>
      <c r="AA15" s="156">
        <f t="shared" si="2"/>
        <v>103.23769299999999</v>
      </c>
      <c r="AB15" s="156">
        <f t="shared" si="3"/>
        <v>103.23769299999999</v>
      </c>
      <c r="AC15" s="159">
        <f t="shared" si="7"/>
        <v>0</v>
      </c>
      <c r="AE15" s="76">
        <f t="shared" si="8"/>
        <v>100</v>
      </c>
      <c r="AF15" s="76">
        <f t="shared" si="4"/>
        <v>100</v>
      </c>
    </row>
    <row r="16" spans="1:38" x14ac:dyDescent="0.25">
      <c r="B16" s="154">
        <f t="shared" si="5"/>
        <v>2022</v>
      </c>
      <c r="C16" s="134">
        <v>0</v>
      </c>
      <c r="D16" s="138">
        <v>0</v>
      </c>
      <c r="E16" s="138">
        <v>223</v>
      </c>
      <c r="F16" s="138">
        <v>0</v>
      </c>
      <c r="G16" s="142">
        <v>0</v>
      </c>
      <c r="H16" s="142">
        <v>502.68</v>
      </c>
      <c r="I16" s="141">
        <v>303.32</v>
      </c>
      <c r="J16" s="160">
        <v>0</v>
      </c>
      <c r="K16" s="134">
        <f>INDEX('[1]Displacement Source Base'!$CN$149:$DN$149,1,MATCH($B16,'[1]Displacement Source Base'!$CN$35:$DN$35,0))+INDEX('[1]Displacement Source Base'!$CN$150:$DN$150,1,MATCH($B16,'[1]Displacement Source Base'!$CN$35:$DN$35,0))+INDEX('[1]Displacement Source Base'!$CN$151:$DN$151,1,MATCH($B16,'[1]Displacement Source Base'!$CN$35:$DN$35,0))+INDEX('[1]Displacement Source Base'!$CN$152:$DN$152,1,MATCH($B16,'[1]Displacement Source Base'!$CN$35:$DN$35,0))+INDEX('[1]Displacement Source Base'!$CN$153:$DN$153,1,MATCH($B16,'[1]Displacement Source Base'!$CN$35:$DN$35,0))+INDEX('[1]Displacement Source Base'!$CN$154:$DN$154,1,MATCH($B16,'[1]Displacement Source Base'!$CN$35:$DN$35,0))+INDEX('[1]Displacement Source Base'!$CN$155:$DN$155,1,MATCH($B16,'[1]Displacement Source Base'!$CN$35:$DN$35,0))+INDEX('[1]Displacement Source Base'!$CN$156:$DN$156,1,MATCH($B16,'[1]Displacement Source Base'!$CN$35:$DN$35,0))</f>
        <v>0</v>
      </c>
      <c r="L16" s="156">
        <f>INDEX('[1]Displacement Source Base'!$CN$141:$DN$141,1,MATCH($B16,'[1]Displacement Source Base'!$CN$35:$DN$35,0))+INDEX('[1]Displacement Source Base'!$CN$142:$DN$142,1,MATCH($B16,'[1]Displacement Source Base'!$CN$35:$DN$35,0))+INDEX('[1]Displacement Source Base'!$CN$143:$DN$143,1,MATCH($B16,'[1]Displacement Source Base'!$CN$35:$DN$35,0))+INDEX('[1]Displacement Source Base'!$CN$144:$DN$144,1,MATCH($B16,'[1]Displacement Source Base'!$CN$35:$DN$35,0))+INDEX('[1]Displacement Source Base'!$CN$145:$DN$145,1,MATCH($B16,'[1]Displacement Source Base'!$CN$35:$DN$35,0))+INDEX('[1]Displacement Source Base'!$CN$146:$DN$146,1,MATCH($B16,'[1]Displacement Source Base'!$CN$35:$DN$35,0))+INDEX('[1]Displacement Source Base'!$CN$147:$DN$147,1,MATCH($B16,'[1]Displacement Source Base'!$CN$35:$DN$35,0))+INDEX('[1]Displacement Source Base'!$CN$148:$DN$148,1,MATCH($B16,'[1]Displacement Source Base'!$CN$35:$DN$35,0))</f>
        <v>0</v>
      </c>
      <c r="M16" s="156">
        <f>INDEX('[1]Displacement Source Base'!$CN$130:$DN$130,1,MATCH($B16,'[1]Displacement Source Base'!$CN$35:$DN$35,0))+INDEX('[1]Displacement Source Base'!$CN$131:$DN$131,1,MATCH($B16,'[1]Displacement Source Base'!$CN$35:$DN$35,0))+INDEX('[1]Displacement Source Base'!$CN$132:$DN$132,1,MATCH($B16,'[1]Displacement Source Base'!$CN$35:$DN$35,0))+INDEX('[1]Displacement Source Base'!$CN$133:$DN$133,1,MATCH($B16,'[1]Displacement Source Base'!$CN$35:$DN$35,0))+INDEX('[1]Displacement Source Base'!$CN$134:$DN$134,1,MATCH($B16,'[1]Displacement Source Base'!$CN$35:$DN$35,0))+INDEX('[1]Displacement Source Base'!$CN$135:$DN$135,1,MATCH($B16,'[1]Displacement Source Base'!$CN$35:$DN$35,0))</f>
        <v>2.9979999999999993</v>
      </c>
      <c r="N16" s="156">
        <f>+INDEX('[1]Displacement Source Base'!$CN$139:$DN$139,1,MATCH($B16,'[1]Displacement Source Base'!$CN$35:$DN$35,0))+INDEX('[1]Displacement Source Base'!$CN$140:$DN$140,1,MATCH($B16,'[1]Displacement Source Base'!$CN$35:$DN$35,0))</f>
        <v>0</v>
      </c>
      <c r="O16" s="156">
        <f>INDEX('[1]Displacement Source Base'!$CN$136:$DN$136,1,MATCH($B16,'[1]Displacement Source Base'!$CN$35:$DN$35,0))+INDEX('[1]Displacement Source Base'!$CN$137:$DN$137,1,MATCH($B16,'[1]Displacement Source Base'!$CN$35:$DN$35,0))+INDEX('[1]Displacement Source Base'!$CN$138:$DN$138,1,MATCH($B16,'[1]Displacement Source Base'!$CN$35:$DN$35,0))</f>
        <v>0</v>
      </c>
      <c r="P16" s="151">
        <f>INDEX('[1]Displacement Source Base'!$CN$121:$DN$121,1,MATCH($B16,'[1]Displacement Source Base'!$CN$35:$DN$35,0))</f>
        <v>3.2215045349999998</v>
      </c>
      <c r="Q16" s="156">
        <f t="shared" si="0"/>
        <v>3.2215045349999998</v>
      </c>
      <c r="R16" s="156">
        <f t="shared" si="1"/>
        <v>3.2215045349999998</v>
      </c>
      <c r="S16" s="157">
        <f t="shared" si="6"/>
        <v>0</v>
      </c>
      <c r="T16" s="149">
        <v>100</v>
      </c>
      <c r="U16" s="158">
        <v>0</v>
      </c>
      <c r="V16" s="156">
        <v>0</v>
      </c>
      <c r="W16" s="156">
        <v>2.9979999999999993</v>
      </c>
      <c r="X16" s="156">
        <v>0</v>
      </c>
      <c r="Y16" s="156">
        <v>0</v>
      </c>
      <c r="Z16" s="151">
        <v>103.22150453499999</v>
      </c>
      <c r="AA16" s="156">
        <f t="shared" si="2"/>
        <v>103.22150453499999</v>
      </c>
      <c r="AB16" s="156">
        <f t="shared" si="3"/>
        <v>103.22150453499999</v>
      </c>
      <c r="AC16" s="159">
        <f t="shared" si="7"/>
        <v>0</v>
      </c>
      <c r="AE16" s="76">
        <f t="shared" si="8"/>
        <v>100</v>
      </c>
      <c r="AF16" s="76">
        <f t="shared" si="4"/>
        <v>100</v>
      </c>
    </row>
    <row r="17" spans="2:32" x14ac:dyDescent="0.25">
      <c r="B17" s="154">
        <f t="shared" si="5"/>
        <v>2023</v>
      </c>
      <c r="C17" s="134">
        <v>0</v>
      </c>
      <c r="D17" s="138">
        <v>0</v>
      </c>
      <c r="E17" s="138">
        <v>226.4</v>
      </c>
      <c r="F17" s="138">
        <v>0</v>
      </c>
      <c r="G17" s="142">
        <v>69.2</v>
      </c>
      <c r="H17" s="142">
        <v>497.88</v>
      </c>
      <c r="I17" s="141">
        <v>314</v>
      </c>
      <c r="J17" s="160">
        <v>0</v>
      </c>
      <c r="K17" s="134">
        <f>INDEX('[1]Displacement Source Base'!$CN$149:$DN$149,1,MATCH($B17,'[1]Displacement Source Base'!$CN$35:$DN$35,0))+INDEX('[1]Displacement Source Base'!$CN$150:$DN$150,1,MATCH($B17,'[1]Displacement Source Base'!$CN$35:$DN$35,0))+INDEX('[1]Displacement Source Base'!$CN$151:$DN$151,1,MATCH($B17,'[1]Displacement Source Base'!$CN$35:$DN$35,0))+INDEX('[1]Displacement Source Base'!$CN$152:$DN$152,1,MATCH($B17,'[1]Displacement Source Base'!$CN$35:$DN$35,0))+INDEX('[1]Displacement Source Base'!$CN$153:$DN$153,1,MATCH($B17,'[1]Displacement Source Base'!$CN$35:$DN$35,0))+INDEX('[1]Displacement Source Base'!$CN$154:$DN$154,1,MATCH($B17,'[1]Displacement Source Base'!$CN$35:$DN$35,0))+INDEX('[1]Displacement Source Base'!$CN$155:$DN$155,1,MATCH($B17,'[1]Displacement Source Base'!$CN$35:$DN$35,0))+INDEX('[1]Displacement Source Base'!$CN$156:$DN$156,1,MATCH($B17,'[1]Displacement Source Base'!$CN$35:$DN$35,0))</f>
        <v>0</v>
      </c>
      <c r="L17" s="156">
        <f>INDEX('[1]Displacement Source Base'!$CN$141:$DN$141,1,MATCH($B17,'[1]Displacement Source Base'!$CN$35:$DN$35,0))+INDEX('[1]Displacement Source Base'!$CN$142:$DN$142,1,MATCH($B17,'[1]Displacement Source Base'!$CN$35:$DN$35,0))+INDEX('[1]Displacement Source Base'!$CN$143:$DN$143,1,MATCH($B17,'[1]Displacement Source Base'!$CN$35:$DN$35,0))+INDEX('[1]Displacement Source Base'!$CN$144:$DN$144,1,MATCH($B17,'[1]Displacement Source Base'!$CN$35:$DN$35,0))+INDEX('[1]Displacement Source Base'!$CN$145:$DN$145,1,MATCH($B17,'[1]Displacement Source Base'!$CN$35:$DN$35,0))+INDEX('[1]Displacement Source Base'!$CN$146:$DN$146,1,MATCH($B17,'[1]Displacement Source Base'!$CN$35:$DN$35,0))+INDEX('[1]Displacement Source Base'!$CN$147:$DN$147,1,MATCH($B17,'[1]Displacement Source Base'!$CN$35:$DN$35,0))+INDEX('[1]Displacement Source Base'!$CN$148:$DN$148,1,MATCH($B17,'[1]Displacement Source Base'!$CN$35:$DN$35,0))</f>
        <v>0</v>
      </c>
      <c r="M17" s="156">
        <f>INDEX('[1]Displacement Source Base'!$CN$130:$DN$130,1,MATCH($B17,'[1]Displacement Source Base'!$CN$35:$DN$35,0))+INDEX('[1]Displacement Source Base'!$CN$131:$DN$131,1,MATCH($B17,'[1]Displacement Source Base'!$CN$35:$DN$35,0))+INDEX('[1]Displacement Source Base'!$CN$132:$DN$132,1,MATCH($B17,'[1]Displacement Source Base'!$CN$35:$DN$35,0))+INDEX('[1]Displacement Source Base'!$CN$133:$DN$133,1,MATCH($B17,'[1]Displacement Source Base'!$CN$35:$DN$35,0))+INDEX('[1]Displacement Source Base'!$CN$134:$DN$134,1,MATCH($B17,'[1]Displacement Source Base'!$CN$35:$DN$35,0))+INDEX('[1]Displacement Source Base'!$CN$135:$DN$135,1,MATCH($B17,'[1]Displacement Source Base'!$CN$35:$DN$35,0))</f>
        <v>4.0255800959853447</v>
      </c>
      <c r="N17" s="156">
        <f>+INDEX('[1]Displacement Source Base'!$CN$139:$DN$139,1,MATCH($B17,'[1]Displacement Source Base'!$CN$35:$DN$35,0))+INDEX('[1]Displacement Source Base'!$CN$140:$DN$140,1,MATCH($B17,'[1]Displacement Source Base'!$CN$35:$DN$35,0))</f>
        <v>0</v>
      </c>
      <c r="O17" s="156">
        <f>INDEX('[1]Displacement Source Base'!$CN$136:$DN$136,1,MATCH($B17,'[1]Displacement Source Base'!$CN$35:$DN$35,0))+INDEX('[1]Displacement Source Base'!$CN$137:$DN$137,1,MATCH($B17,'[1]Displacement Source Base'!$CN$35:$DN$35,0))+INDEX('[1]Displacement Source Base'!$CN$138:$DN$138,1,MATCH($B17,'[1]Displacement Source Base'!$CN$35:$DN$35,0))</f>
        <v>0</v>
      </c>
      <c r="P17" s="151">
        <f>INDEX('[1]Displacement Source Base'!$CN$121:$DN$121,1,MATCH($B17,'[1]Displacement Source Base'!$CN$35:$DN$35,0))</f>
        <v>200.720097012325</v>
      </c>
      <c r="Q17" s="156">
        <f t="shared" si="0"/>
        <v>200.720097012325</v>
      </c>
      <c r="R17" s="156">
        <f t="shared" si="1"/>
        <v>200.720097012325</v>
      </c>
      <c r="S17" s="157">
        <f t="shared" si="6"/>
        <v>0</v>
      </c>
      <c r="T17" s="149">
        <v>100</v>
      </c>
      <c r="U17" s="158">
        <v>0</v>
      </c>
      <c r="V17" s="156">
        <v>0</v>
      </c>
      <c r="W17" s="156">
        <v>4.0255800959853447</v>
      </c>
      <c r="X17" s="156">
        <v>0</v>
      </c>
      <c r="Y17" s="156">
        <v>0</v>
      </c>
      <c r="Z17" s="151">
        <v>300.72009701232503</v>
      </c>
      <c r="AA17" s="156">
        <f t="shared" si="2"/>
        <v>300.72009701232503</v>
      </c>
      <c r="AB17" s="156">
        <f t="shared" si="3"/>
        <v>300.72009701232503</v>
      </c>
      <c r="AC17" s="159">
        <f t="shared" si="7"/>
        <v>0</v>
      </c>
      <c r="AE17" s="76">
        <f t="shared" si="8"/>
        <v>100.00000000000003</v>
      </c>
      <c r="AF17" s="76">
        <f t="shared" si="4"/>
        <v>100.00000000000003</v>
      </c>
    </row>
    <row r="18" spans="2:32" x14ac:dyDescent="0.25">
      <c r="B18" s="154">
        <f t="shared" si="5"/>
        <v>2024</v>
      </c>
      <c r="C18" s="134">
        <v>0</v>
      </c>
      <c r="D18" s="138">
        <v>0</v>
      </c>
      <c r="E18" s="138">
        <v>2380.4</v>
      </c>
      <c r="F18" s="138">
        <v>0</v>
      </c>
      <c r="G18" s="142">
        <v>1989.2</v>
      </c>
      <c r="H18" s="142">
        <v>130.94999999999999</v>
      </c>
      <c r="I18" s="141">
        <v>44.274999999999999</v>
      </c>
      <c r="J18" s="160">
        <v>0</v>
      </c>
      <c r="K18" s="134">
        <f>INDEX('[1]Displacement Source Base'!$CN$149:$DN$149,1,MATCH($B18,'[1]Displacement Source Base'!$CN$35:$DN$35,0))+INDEX('[1]Displacement Source Base'!$CN$150:$DN$150,1,MATCH($B18,'[1]Displacement Source Base'!$CN$35:$DN$35,0))+INDEX('[1]Displacement Source Base'!$CN$151:$DN$151,1,MATCH($B18,'[1]Displacement Source Base'!$CN$35:$DN$35,0))+INDEX('[1]Displacement Source Base'!$CN$152:$DN$152,1,MATCH($B18,'[1]Displacement Source Base'!$CN$35:$DN$35,0))+INDEX('[1]Displacement Source Base'!$CN$153:$DN$153,1,MATCH($B18,'[1]Displacement Source Base'!$CN$35:$DN$35,0))+INDEX('[1]Displacement Source Base'!$CN$154:$DN$154,1,MATCH($B18,'[1]Displacement Source Base'!$CN$35:$DN$35,0))+INDEX('[1]Displacement Source Base'!$CN$155:$DN$155,1,MATCH($B18,'[1]Displacement Source Base'!$CN$35:$DN$35,0))+INDEX('[1]Displacement Source Base'!$CN$156:$DN$156,1,MATCH($B18,'[1]Displacement Source Base'!$CN$35:$DN$35,0))</f>
        <v>0</v>
      </c>
      <c r="L18" s="156">
        <f>INDEX('[1]Displacement Source Base'!$CN$141:$DN$141,1,MATCH($B18,'[1]Displacement Source Base'!$CN$35:$DN$35,0))+INDEX('[1]Displacement Source Base'!$CN$142:$DN$142,1,MATCH($B18,'[1]Displacement Source Base'!$CN$35:$DN$35,0))+INDEX('[1]Displacement Source Base'!$CN$143:$DN$143,1,MATCH($B18,'[1]Displacement Source Base'!$CN$35:$DN$35,0))+INDEX('[1]Displacement Source Base'!$CN$144:$DN$144,1,MATCH($B18,'[1]Displacement Source Base'!$CN$35:$DN$35,0))+INDEX('[1]Displacement Source Base'!$CN$145:$DN$145,1,MATCH($B18,'[1]Displacement Source Base'!$CN$35:$DN$35,0))+INDEX('[1]Displacement Source Base'!$CN$146:$DN$146,1,MATCH($B18,'[1]Displacement Source Base'!$CN$35:$DN$35,0))+INDEX('[1]Displacement Source Base'!$CN$147:$DN$147,1,MATCH($B18,'[1]Displacement Source Base'!$CN$35:$DN$35,0))+INDEX('[1]Displacement Source Base'!$CN$148:$DN$148,1,MATCH($B18,'[1]Displacement Source Base'!$CN$35:$DN$35,0))</f>
        <v>0</v>
      </c>
      <c r="M18" s="156">
        <f>INDEX('[1]Displacement Source Base'!$CN$130:$DN$130,1,MATCH($B18,'[1]Displacement Source Base'!$CN$35:$DN$35,0))+INDEX('[1]Displacement Source Base'!$CN$131:$DN$131,1,MATCH($B18,'[1]Displacement Source Base'!$CN$35:$DN$35,0))+INDEX('[1]Displacement Source Base'!$CN$132:$DN$132,1,MATCH($B18,'[1]Displacement Source Base'!$CN$35:$DN$35,0))+INDEX('[1]Displacement Source Base'!$CN$133:$DN$133,1,MATCH($B18,'[1]Displacement Source Base'!$CN$35:$DN$35,0))+INDEX('[1]Displacement Source Base'!$CN$134:$DN$134,1,MATCH($B18,'[1]Displacement Source Base'!$CN$35:$DN$35,0))+INDEX('[1]Displacement Source Base'!$CN$135:$DN$135,1,MATCH($B18,'[1]Displacement Source Base'!$CN$35:$DN$35,0))</f>
        <v>220.51598032038396</v>
      </c>
      <c r="N18" s="156">
        <f>+INDEX('[1]Displacement Source Base'!$CN$139:$DN$139,1,MATCH($B18,'[1]Displacement Source Base'!$CN$35:$DN$35,0))+INDEX('[1]Displacement Source Base'!$CN$140:$DN$140,1,MATCH($B18,'[1]Displacement Source Base'!$CN$35:$DN$35,0))</f>
        <v>0</v>
      </c>
      <c r="O18" s="156">
        <f>INDEX('[1]Displacement Source Base'!$CN$136:$DN$136,1,MATCH($B18,'[1]Displacement Source Base'!$CN$35:$DN$35,0))+INDEX('[1]Displacement Source Base'!$CN$137:$DN$137,1,MATCH($B18,'[1]Displacement Source Base'!$CN$35:$DN$35,0))+INDEX('[1]Displacement Source Base'!$CN$138:$DN$138,1,MATCH($B18,'[1]Displacement Source Base'!$CN$35:$DN$35,0))</f>
        <v>3.1893700272633749</v>
      </c>
      <c r="P18" s="151">
        <f>INDEX('[1]Displacement Source Base'!$CN$121:$DN$121,1,MATCH($B18,'[1]Displacement Source Base'!$CN$35:$DN$35,0))</f>
        <v>4.7766964999999999</v>
      </c>
      <c r="Q18" s="156">
        <f t="shared" si="0"/>
        <v>4.7766964999999999</v>
      </c>
      <c r="R18" s="156">
        <f t="shared" si="1"/>
        <v>4.7766964999999999</v>
      </c>
      <c r="S18" s="157">
        <f t="shared" si="6"/>
        <v>0</v>
      </c>
      <c r="T18" s="149">
        <v>100</v>
      </c>
      <c r="U18" s="158">
        <v>0</v>
      </c>
      <c r="V18" s="156">
        <v>0</v>
      </c>
      <c r="W18" s="156">
        <v>220.51598032038396</v>
      </c>
      <c r="X18" s="156">
        <v>0</v>
      </c>
      <c r="Y18" s="156">
        <v>3.1893700272633749</v>
      </c>
      <c r="Z18" s="151">
        <v>104.7766965</v>
      </c>
      <c r="AA18" s="156">
        <f t="shared" si="2"/>
        <v>104.7766965</v>
      </c>
      <c r="AB18" s="156">
        <f t="shared" si="3"/>
        <v>44.274999999999999</v>
      </c>
      <c r="AC18" s="159">
        <f t="shared" si="7"/>
        <v>0</v>
      </c>
      <c r="AE18" s="76">
        <f t="shared" si="8"/>
        <v>100</v>
      </c>
      <c r="AF18" s="76">
        <f t="shared" si="4"/>
        <v>39.498303499999999</v>
      </c>
    </row>
    <row r="19" spans="2:32" x14ac:dyDescent="0.25">
      <c r="B19" s="154">
        <f t="shared" si="5"/>
        <v>2025</v>
      </c>
      <c r="C19" s="134">
        <v>0</v>
      </c>
      <c r="D19" s="138">
        <v>0</v>
      </c>
      <c r="E19" s="138">
        <v>2380.4</v>
      </c>
      <c r="F19" s="138">
        <v>0</v>
      </c>
      <c r="G19" s="142">
        <v>1989.2</v>
      </c>
      <c r="H19" s="142">
        <v>126.44500000000001</v>
      </c>
      <c r="I19" s="141">
        <v>50.8</v>
      </c>
      <c r="J19" s="160">
        <v>0</v>
      </c>
      <c r="K19" s="134">
        <f>INDEX('[1]Displacement Source Base'!$CN$149:$DN$149,1,MATCH($B19,'[1]Displacement Source Base'!$CN$35:$DN$35,0))+INDEX('[1]Displacement Source Base'!$CN$150:$DN$150,1,MATCH($B19,'[1]Displacement Source Base'!$CN$35:$DN$35,0))+INDEX('[1]Displacement Source Base'!$CN$151:$DN$151,1,MATCH($B19,'[1]Displacement Source Base'!$CN$35:$DN$35,0))+INDEX('[1]Displacement Source Base'!$CN$152:$DN$152,1,MATCH($B19,'[1]Displacement Source Base'!$CN$35:$DN$35,0))+INDEX('[1]Displacement Source Base'!$CN$153:$DN$153,1,MATCH($B19,'[1]Displacement Source Base'!$CN$35:$DN$35,0))+INDEX('[1]Displacement Source Base'!$CN$154:$DN$154,1,MATCH($B19,'[1]Displacement Source Base'!$CN$35:$DN$35,0))+INDEX('[1]Displacement Source Base'!$CN$155:$DN$155,1,MATCH($B19,'[1]Displacement Source Base'!$CN$35:$DN$35,0))+INDEX('[1]Displacement Source Base'!$CN$156:$DN$156,1,MATCH($B19,'[1]Displacement Source Base'!$CN$35:$DN$35,0))</f>
        <v>0</v>
      </c>
      <c r="L19" s="156">
        <f>INDEX('[1]Displacement Source Base'!$CN$141:$DN$141,1,MATCH($B19,'[1]Displacement Source Base'!$CN$35:$DN$35,0))+INDEX('[1]Displacement Source Base'!$CN$142:$DN$142,1,MATCH($B19,'[1]Displacement Source Base'!$CN$35:$DN$35,0))+INDEX('[1]Displacement Source Base'!$CN$143:$DN$143,1,MATCH($B19,'[1]Displacement Source Base'!$CN$35:$DN$35,0))+INDEX('[1]Displacement Source Base'!$CN$144:$DN$144,1,MATCH($B19,'[1]Displacement Source Base'!$CN$35:$DN$35,0))+INDEX('[1]Displacement Source Base'!$CN$145:$DN$145,1,MATCH($B19,'[1]Displacement Source Base'!$CN$35:$DN$35,0))+INDEX('[1]Displacement Source Base'!$CN$146:$DN$146,1,MATCH($B19,'[1]Displacement Source Base'!$CN$35:$DN$35,0))+INDEX('[1]Displacement Source Base'!$CN$147:$DN$147,1,MATCH($B19,'[1]Displacement Source Base'!$CN$35:$DN$35,0))+INDEX('[1]Displacement Source Base'!$CN$148:$DN$148,1,MATCH($B19,'[1]Displacement Source Base'!$CN$35:$DN$35,0))</f>
        <v>0</v>
      </c>
      <c r="M19" s="156">
        <f>INDEX('[1]Displacement Source Base'!$CN$130:$DN$130,1,MATCH($B19,'[1]Displacement Source Base'!$CN$35:$DN$35,0))+INDEX('[1]Displacement Source Base'!$CN$131:$DN$131,1,MATCH($B19,'[1]Displacement Source Base'!$CN$35:$DN$35,0))+INDEX('[1]Displacement Source Base'!$CN$132:$DN$132,1,MATCH($B19,'[1]Displacement Source Base'!$CN$35:$DN$35,0))+INDEX('[1]Displacement Source Base'!$CN$133:$DN$133,1,MATCH($B19,'[1]Displacement Source Base'!$CN$35:$DN$35,0))+INDEX('[1]Displacement Source Base'!$CN$134:$DN$134,1,MATCH($B19,'[1]Displacement Source Base'!$CN$35:$DN$35,0))+INDEX('[1]Displacement Source Base'!$CN$135:$DN$135,1,MATCH($B19,'[1]Displacement Source Base'!$CN$35:$DN$35,0))</f>
        <v>220.51598032038396</v>
      </c>
      <c r="N19" s="156">
        <f>+INDEX('[1]Displacement Source Base'!$CN$139:$DN$139,1,MATCH($B19,'[1]Displacement Source Base'!$CN$35:$DN$35,0))+INDEX('[1]Displacement Source Base'!$CN$140:$DN$140,1,MATCH($B19,'[1]Displacement Source Base'!$CN$35:$DN$35,0))</f>
        <v>0</v>
      </c>
      <c r="O19" s="156">
        <f>INDEX('[1]Displacement Source Base'!$CN$136:$DN$136,1,MATCH($B19,'[1]Displacement Source Base'!$CN$35:$DN$35,0))+INDEX('[1]Displacement Source Base'!$CN$137:$DN$137,1,MATCH($B19,'[1]Displacement Source Base'!$CN$35:$DN$35,0))+INDEX('[1]Displacement Source Base'!$CN$138:$DN$138,1,MATCH($B19,'[1]Displacement Source Base'!$CN$35:$DN$35,0))</f>
        <v>3.1893700272633749</v>
      </c>
      <c r="P19" s="151">
        <f>INDEX('[1]Displacement Source Base'!$CN$121:$DN$121,1,MATCH($B19,'[1]Displacement Source Base'!$CN$35:$DN$35,0))</f>
        <v>4.7528130175000003</v>
      </c>
      <c r="Q19" s="156">
        <f t="shared" si="0"/>
        <v>4.7528130175000003</v>
      </c>
      <c r="R19" s="156">
        <f t="shared" si="1"/>
        <v>4.7528130175000003</v>
      </c>
      <c r="S19" s="157">
        <f t="shared" si="6"/>
        <v>0</v>
      </c>
      <c r="T19" s="149">
        <v>100</v>
      </c>
      <c r="U19" s="158">
        <v>0</v>
      </c>
      <c r="V19" s="156">
        <v>0</v>
      </c>
      <c r="W19" s="156">
        <v>220.51598032038396</v>
      </c>
      <c r="X19" s="156">
        <v>0</v>
      </c>
      <c r="Y19" s="156">
        <v>3.1893700272633749</v>
      </c>
      <c r="Z19" s="151">
        <v>104.7528130175</v>
      </c>
      <c r="AA19" s="156">
        <f t="shared" si="2"/>
        <v>104.7528130175</v>
      </c>
      <c r="AB19" s="156">
        <f t="shared" si="3"/>
        <v>50.8</v>
      </c>
      <c r="AC19" s="159">
        <f t="shared" si="7"/>
        <v>0</v>
      </c>
      <c r="AE19" s="76">
        <f t="shared" si="8"/>
        <v>100</v>
      </c>
      <c r="AF19" s="76">
        <f t="shared" si="4"/>
        <v>46.047186982499994</v>
      </c>
    </row>
    <row r="20" spans="2:32" x14ac:dyDescent="0.25">
      <c r="B20" s="154">
        <f t="shared" si="5"/>
        <v>2026</v>
      </c>
      <c r="C20" s="134">
        <v>184.9</v>
      </c>
      <c r="D20" s="138">
        <v>0</v>
      </c>
      <c r="E20" s="138">
        <v>2380.4</v>
      </c>
      <c r="F20" s="138">
        <v>0</v>
      </c>
      <c r="G20" s="142">
        <v>1989.2</v>
      </c>
      <c r="H20" s="142">
        <v>191.24</v>
      </c>
      <c r="I20" s="141">
        <v>52.575000000000003</v>
      </c>
      <c r="J20" s="160">
        <v>0</v>
      </c>
      <c r="K20" s="134">
        <f>INDEX('[1]Displacement Source Base'!$CN$149:$DN$149,1,MATCH($B20,'[1]Displacement Source Base'!$CN$35:$DN$35,0))+INDEX('[1]Displacement Source Base'!$CN$150:$DN$150,1,MATCH($B20,'[1]Displacement Source Base'!$CN$35:$DN$35,0))+INDEX('[1]Displacement Source Base'!$CN$151:$DN$151,1,MATCH($B20,'[1]Displacement Source Base'!$CN$35:$DN$35,0))+INDEX('[1]Displacement Source Base'!$CN$152:$DN$152,1,MATCH($B20,'[1]Displacement Source Base'!$CN$35:$DN$35,0))+INDEX('[1]Displacement Source Base'!$CN$153:$DN$153,1,MATCH($B20,'[1]Displacement Source Base'!$CN$35:$DN$35,0))+INDEX('[1]Displacement Source Base'!$CN$154:$DN$154,1,MATCH($B20,'[1]Displacement Source Base'!$CN$35:$DN$35,0))+INDEX('[1]Displacement Source Base'!$CN$155:$DN$155,1,MATCH($B20,'[1]Displacement Source Base'!$CN$35:$DN$35,0))+INDEX('[1]Displacement Source Base'!$CN$156:$DN$156,1,MATCH($B20,'[1]Displacement Source Base'!$CN$35:$DN$35,0))</f>
        <v>4.7290489524125006</v>
      </c>
      <c r="L20" s="156">
        <f>INDEX('[1]Displacement Source Base'!$CN$141:$DN$141,1,MATCH($B20,'[1]Displacement Source Base'!$CN$35:$DN$35,0))+INDEX('[1]Displacement Source Base'!$CN$142:$DN$142,1,MATCH($B20,'[1]Displacement Source Base'!$CN$35:$DN$35,0))+INDEX('[1]Displacement Source Base'!$CN$143:$DN$143,1,MATCH($B20,'[1]Displacement Source Base'!$CN$35:$DN$35,0))+INDEX('[1]Displacement Source Base'!$CN$144:$DN$144,1,MATCH($B20,'[1]Displacement Source Base'!$CN$35:$DN$35,0))+INDEX('[1]Displacement Source Base'!$CN$145:$DN$145,1,MATCH($B20,'[1]Displacement Source Base'!$CN$35:$DN$35,0))+INDEX('[1]Displacement Source Base'!$CN$146:$DN$146,1,MATCH($B20,'[1]Displacement Source Base'!$CN$35:$DN$35,0))+INDEX('[1]Displacement Source Base'!$CN$147:$DN$147,1,MATCH($B20,'[1]Displacement Source Base'!$CN$35:$DN$35,0))+INDEX('[1]Displacement Source Base'!$CN$148:$DN$148,1,MATCH($B20,'[1]Displacement Source Base'!$CN$35:$DN$35,0))</f>
        <v>0</v>
      </c>
      <c r="M20" s="156">
        <f>INDEX('[1]Displacement Source Base'!$CN$130:$DN$130,1,MATCH($B20,'[1]Displacement Source Base'!$CN$35:$DN$35,0))+INDEX('[1]Displacement Source Base'!$CN$131:$DN$131,1,MATCH($B20,'[1]Displacement Source Base'!$CN$35:$DN$35,0))+INDEX('[1]Displacement Source Base'!$CN$132:$DN$132,1,MATCH($B20,'[1]Displacement Source Base'!$CN$35:$DN$35,0))+INDEX('[1]Displacement Source Base'!$CN$133:$DN$133,1,MATCH($B20,'[1]Displacement Source Base'!$CN$35:$DN$35,0))+INDEX('[1]Displacement Source Base'!$CN$134:$DN$134,1,MATCH($B20,'[1]Displacement Source Base'!$CN$35:$DN$35,0))+INDEX('[1]Displacement Source Base'!$CN$135:$DN$135,1,MATCH($B20,'[1]Displacement Source Base'!$CN$35:$DN$35,0))</f>
        <v>220.51598032038396</v>
      </c>
      <c r="N20" s="156">
        <f>+INDEX('[1]Displacement Source Base'!$CN$139:$DN$139,1,MATCH($B20,'[1]Displacement Source Base'!$CN$35:$DN$35,0))+INDEX('[1]Displacement Source Base'!$CN$140:$DN$140,1,MATCH($B20,'[1]Displacement Source Base'!$CN$35:$DN$35,0))</f>
        <v>0</v>
      </c>
      <c r="O20" s="156">
        <f>INDEX('[1]Displacement Source Base'!$CN$136:$DN$136,1,MATCH($B20,'[1]Displacement Source Base'!$CN$35:$DN$35,0))+INDEX('[1]Displacement Source Base'!$CN$137:$DN$137,1,MATCH($B20,'[1]Displacement Source Base'!$CN$35:$DN$35,0))+INDEX('[1]Displacement Source Base'!$CN$138:$DN$138,1,MATCH($B20,'[1]Displacement Source Base'!$CN$35:$DN$35,0))</f>
        <v>3.1893700272633749</v>
      </c>
      <c r="P20" s="151">
        <f>INDEX('[1]Displacement Source Base'!$CN$121:$DN$121,1,MATCH($B20,'[1]Displacement Source Base'!$CN$35:$DN$35,0))</f>
        <v>0</v>
      </c>
      <c r="Q20" s="156">
        <f t="shared" si="0"/>
        <v>0</v>
      </c>
      <c r="R20" s="156">
        <f t="shared" si="1"/>
        <v>0</v>
      </c>
      <c r="S20" s="157">
        <f t="shared" si="6"/>
        <v>0</v>
      </c>
      <c r="T20" s="149">
        <v>100</v>
      </c>
      <c r="U20" s="158">
        <v>104.7290489524125</v>
      </c>
      <c r="V20" s="156">
        <v>0</v>
      </c>
      <c r="W20" s="156">
        <v>220.51598032038396</v>
      </c>
      <c r="X20" s="156">
        <v>0</v>
      </c>
      <c r="Y20" s="156">
        <v>3.1893700272633749</v>
      </c>
      <c r="Z20" s="151">
        <v>0</v>
      </c>
      <c r="AA20" s="156">
        <f t="shared" si="2"/>
        <v>0</v>
      </c>
      <c r="AB20" s="156">
        <f t="shared" si="3"/>
        <v>0</v>
      </c>
      <c r="AC20" s="159">
        <f t="shared" si="7"/>
        <v>0</v>
      </c>
      <c r="AE20" s="76">
        <f t="shared" si="8"/>
        <v>0</v>
      </c>
      <c r="AF20" s="76">
        <f t="shared" si="4"/>
        <v>0</v>
      </c>
    </row>
    <row r="21" spans="2:32" x14ac:dyDescent="0.25">
      <c r="B21" s="154">
        <f t="shared" si="5"/>
        <v>2027</v>
      </c>
      <c r="C21" s="134">
        <v>184.9</v>
      </c>
      <c r="D21" s="138">
        <v>0</v>
      </c>
      <c r="E21" s="138">
        <v>2380.4</v>
      </c>
      <c r="F21" s="138">
        <v>0</v>
      </c>
      <c r="G21" s="142">
        <v>1989.2</v>
      </c>
      <c r="H21" s="142">
        <v>264</v>
      </c>
      <c r="I21" s="141">
        <v>99.65</v>
      </c>
      <c r="J21" s="160">
        <v>0</v>
      </c>
      <c r="K21" s="134">
        <f>INDEX('[1]Displacement Source Base'!$CN$149:$DN$149,1,MATCH($B21,'[1]Displacement Source Base'!$CN$35:$DN$35,0))+INDEX('[1]Displacement Source Base'!$CN$150:$DN$150,1,MATCH($B21,'[1]Displacement Source Base'!$CN$35:$DN$35,0))+INDEX('[1]Displacement Source Base'!$CN$151:$DN$151,1,MATCH($B21,'[1]Displacement Source Base'!$CN$35:$DN$35,0))+INDEX('[1]Displacement Source Base'!$CN$152:$DN$152,1,MATCH($B21,'[1]Displacement Source Base'!$CN$35:$DN$35,0))+INDEX('[1]Displacement Source Base'!$CN$153:$DN$153,1,MATCH($B21,'[1]Displacement Source Base'!$CN$35:$DN$35,0))+INDEX('[1]Displacement Source Base'!$CN$154:$DN$154,1,MATCH($B21,'[1]Displacement Source Base'!$CN$35:$DN$35,0))+INDEX('[1]Displacement Source Base'!$CN$155:$DN$155,1,MATCH($B21,'[1]Displacement Source Base'!$CN$35:$DN$35,0))+INDEX('[1]Displacement Source Base'!$CN$156:$DN$156,1,MATCH($B21,'[1]Displacement Source Base'!$CN$35:$DN$35,0))</f>
        <v>4.7290489524125006</v>
      </c>
      <c r="L21" s="156">
        <f>INDEX('[1]Displacement Source Base'!$CN$141:$DN$141,1,MATCH($B21,'[1]Displacement Source Base'!$CN$35:$DN$35,0))+INDEX('[1]Displacement Source Base'!$CN$142:$DN$142,1,MATCH($B21,'[1]Displacement Source Base'!$CN$35:$DN$35,0))+INDEX('[1]Displacement Source Base'!$CN$143:$DN$143,1,MATCH($B21,'[1]Displacement Source Base'!$CN$35:$DN$35,0))+INDEX('[1]Displacement Source Base'!$CN$144:$DN$144,1,MATCH($B21,'[1]Displacement Source Base'!$CN$35:$DN$35,0))+INDEX('[1]Displacement Source Base'!$CN$145:$DN$145,1,MATCH($B21,'[1]Displacement Source Base'!$CN$35:$DN$35,0))+INDEX('[1]Displacement Source Base'!$CN$146:$DN$146,1,MATCH($B21,'[1]Displacement Source Base'!$CN$35:$DN$35,0))+INDEX('[1]Displacement Source Base'!$CN$147:$DN$147,1,MATCH($B21,'[1]Displacement Source Base'!$CN$35:$DN$35,0))+INDEX('[1]Displacement Source Base'!$CN$148:$DN$148,1,MATCH($B21,'[1]Displacement Source Base'!$CN$35:$DN$35,0))</f>
        <v>0</v>
      </c>
      <c r="M21" s="156">
        <f>INDEX('[1]Displacement Source Base'!$CN$130:$DN$130,1,MATCH($B21,'[1]Displacement Source Base'!$CN$35:$DN$35,0))+INDEX('[1]Displacement Source Base'!$CN$131:$DN$131,1,MATCH($B21,'[1]Displacement Source Base'!$CN$35:$DN$35,0))+INDEX('[1]Displacement Source Base'!$CN$132:$DN$132,1,MATCH($B21,'[1]Displacement Source Base'!$CN$35:$DN$35,0))+INDEX('[1]Displacement Source Base'!$CN$133:$DN$133,1,MATCH($B21,'[1]Displacement Source Base'!$CN$35:$DN$35,0))+INDEX('[1]Displacement Source Base'!$CN$134:$DN$134,1,MATCH($B21,'[1]Displacement Source Base'!$CN$35:$DN$35,0))+INDEX('[1]Displacement Source Base'!$CN$135:$DN$135,1,MATCH($B21,'[1]Displacement Source Base'!$CN$35:$DN$35,0))</f>
        <v>220.51598032038396</v>
      </c>
      <c r="N21" s="156">
        <f>+INDEX('[1]Displacement Source Base'!$CN$139:$DN$139,1,MATCH($B21,'[1]Displacement Source Base'!$CN$35:$DN$35,0))+INDEX('[1]Displacement Source Base'!$CN$140:$DN$140,1,MATCH($B21,'[1]Displacement Source Base'!$CN$35:$DN$35,0))</f>
        <v>0</v>
      </c>
      <c r="O21" s="156">
        <f>INDEX('[1]Displacement Source Base'!$CN$136:$DN$136,1,MATCH($B21,'[1]Displacement Source Base'!$CN$35:$DN$35,0))+INDEX('[1]Displacement Source Base'!$CN$137:$DN$137,1,MATCH($B21,'[1]Displacement Source Base'!$CN$35:$DN$35,0))+INDEX('[1]Displacement Source Base'!$CN$138:$DN$138,1,MATCH($B21,'[1]Displacement Source Base'!$CN$35:$DN$35,0))</f>
        <v>3.1893700272633749</v>
      </c>
      <c r="P21" s="151">
        <f>INDEX('[1]Displacement Source Base'!$CN$121:$DN$121,1,MATCH($B21,'[1]Displacement Source Base'!$CN$35:$DN$35,0))</f>
        <v>0</v>
      </c>
      <c r="Q21" s="156">
        <f t="shared" si="0"/>
        <v>0</v>
      </c>
      <c r="R21" s="156">
        <f t="shared" si="1"/>
        <v>0</v>
      </c>
      <c r="S21" s="157">
        <f t="shared" si="6"/>
        <v>0</v>
      </c>
      <c r="T21" s="149">
        <v>100</v>
      </c>
      <c r="U21" s="158">
        <v>104.7290489524125</v>
      </c>
      <c r="V21" s="156">
        <v>0</v>
      </c>
      <c r="W21" s="156">
        <v>220.51598032038396</v>
      </c>
      <c r="X21" s="156">
        <v>0</v>
      </c>
      <c r="Y21" s="156">
        <v>3.1893700272633749</v>
      </c>
      <c r="Z21" s="151">
        <v>0</v>
      </c>
      <c r="AA21" s="156">
        <f t="shared" si="2"/>
        <v>0</v>
      </c>
      <c r="AB21" s="156">
        <f t="shared" si="3"/>
        <v>0</v>
      </c>
      <c r="AC21" s="159">
        <f t="shared" si="7"/>
        <v>0</v>
      </c>
      <c r="AE21" s="76">
        <f t="shared" si="8"/>
        <v>0</v>
      </c>
      <c r="AF21" s="76">
        <f t="shared" si="4"/>
        <v>0</v>
      </c>
    </row>
    <row r="22" spans="2:32" x14ac:dyDescent="0.25">
      <c r="B22" s="154">
        <f t="shared" si="5"/>
        <v>2028</v>
      </c>
      <c r="C22" s="134">
        <v>184.9</v>
      </c>
      <c r="D22" s="138">
        <v>175.4447653429603</v>
      </c>
      <c r="E22" s="138">
        <v>2380.4</v>
      </c>
      <c r="F22" s="138">
        <v>0</v>
      </c>
      <c r="G22" s="142">
        <v>1989.2</v>
      </c>
      <c r="H22" s="142">
        <v>1162.54</v>
      </c>
      <c r="I22" s="141">
        <v>231.56</v>
      </c>
      <c r="J22" s="160">
        <v>0</v>
      </c>
      <c r="K22" s="134">
        <f>INDEX('[1]Displacement Source Base'!$CN$149:$DN$149,1,MATCH($B22,'[1]Displacement Source Base'!$CN$35:$DN$35,0))+INDEX('[1]Displacement Source Base'!$CN$150:$DN$150,1,MATCH($B22,'[1]Displacement Source Base'!$CN$35:$DN$35,0))+INDEX('[1]Displacement Source Base'!$CN$151:$DN$151,1,MATCH($B22,'[1]Displacement Source Base'!$CN$35:$DN$35,0))+INDEX('[1]Displacement Source Base'!$CN$152:$DN$152,1,MATCH($B22,'[1]Displacement Source Base'!$CN$35:$DN$35,0))+INDEX('[1]Displacement Source Base'!$CN$153:$DN$153,1,MATCH($B22,'[1]Displacement Source Base'!$CN$35:$DN$35,0))+INDEX('[1]Displacement Source Base'!$CN$154:$DN$154,1,MATCH($B22,'[1]Displacement Source Base'!$CN$35:$DN$35,0))+INDEX('[1]Displacement Source Base'!$CN$155:$DN$155,1,MATCH($B22,'[1]Displacement Source Base'!$CN$35:$DN$35,0))+INDEX('[1]Displacement Source Base'!$CN$156:$DN$156,1,MATCH($B22,'[1]Displacement Source Base'!$CN$35:$DN$35,0))</f>
        <v>4.7290489524125006</v>
      </c>
      <c r="L22" s="156">
        <f>INDEX('[1]Displacement Source Base'!$CN$141:$DN$141,1,MATCH($B22,'[1]Displacement Source Base'!$CN$35:$DN$35,0))+INDEX('[1]Displacement Source Base'!$CN$142:$DN$142,1,MATCH($B22,'[1]Displacement Source Base'!$CN$35:$DN$35,0))+INDEX('[1]Displacement Source Base'!$CN$143:$DN$143,1,MATCH($B22,'[1]Displacement Source Base'!$CN$35:$DN$35,0))+INDEX('[1]Displacement Source Base'!$CN$144:$DN$144,1,MATCH($B22,'[1]Displacement Source Base'!$CN$35:$DN$35,0))+INDEX('[1]Displacement Source Base'!$CN$145:$DN$145,1,MATCH($B22,'[1]Displacement Source Base'!$CN$35:$DN$35,0))+INDEX('[1]Displacement Source Base'!$CN$146:$DN$146,1,MATCH($B22,'[1]Displacement Source Base'!$CN$35:$DN$35,0))+INDEX('[1]Displacement Source Base'!$CN$147:$DN$147,1,MATCH($B22,'[1]Displacement Source Base'!$CN$35:$DN$35,0))+INDEX('[1]Displacement Source Base'!$CN$148:$DN$148,1,MATCH($B22,'[1]Displacement Source Base'!$CN$35:$DN$35,0))</f>
        <v>0</v>
      </c>
      <c r="M22" s="156">
        <f>INDEX('[1]Displacement Source Base'!$CN$130:$DN$130,1,MATCH($B22,'[1]Displacement Source Base'!$CN$35:$DN$35,0))+INDEX('[1]Displacement Source Base'!$CN$131:$DN$131,1,MATCH($B22,'[1]Displacement Source Base'!$CN$35:$DN$35,0))+INDEX('[1]Displacement Source Base'!$CN$132:$DN$132,1,MATCH($B22,'[1]Displacement Source Base'!$CN$35:$DN$35,0))+INDEX('[1]Displacement Source Base'!$CN$133:$DN$133,1,MATCH($B22,'[1]Displacement Source Base'!$CN$35:$DN$35,0))+INDEX('[1]Displacement Source Base'!$CN$134:$DN$134,1,MATCH($B22,'[1]Displacement Source Base'!$CN$35:$DN$35,0))+INDEX('[1]Displacement Source Base'!$CN$135:$DN$135,1,MATCH($B22,'[1]Displacement Source Base'!$CN$35:$DN$35,0))</f>
        <v>220.51598032038396</v>
      </c>
      <c r="N22" s="156">
        <f>+INDEX('[1]Displacement Source Base'!$CN$139:$DN$139,1,MATCH($B22,'[1]Displacement Source Base'!$CN$35:$DN$35,0))+INDEX('[1]Displacement Source Base'!$CN$140:$DN$140,1,MATCH($B22,'[1]Displacement Source Base'!$CN$35:$DN$35,0))</f>
        <v>0</v>
      </c>
      <c r="O22" s="156">
        <f>INDEX('[1]Displacement Source Base'!$CN$136:$DN$136,1,MATCH($B22,'[1]Displacement Source Base'!$CN$35:$DN$35,0))+INDEX('[1]Displacement Source Base'!$CN$137:$DN$137,1,MATCH($B22,'[1]Displacement Source Base'!$CN$35:$DN$35,0))+INDEX('[1]Displacement Source Base'!$CN$138:$DN$138,1,MATCH($B22,'[1]Displacement Source Base'!$CN$35:$DN$35,0))</f>
        <v>3.1893700272633749</v>
      </c>
      <c r="P22" s="151">
        <f>INDEX('[1]Displacement Source Base'!$CN$121:$DN$121,1,MATCH($B22,'[1]Displacement Source Base'!$CN$35:$DN$35,0))</f>
        <v>0</v>
      </c>
      <c r="Q22" s="156">
        <f t="shared" si="0"/>
        <v>0</v>
      </c>
      <c r="R22" s="156">
        <f t="shared" si="1"/>
        <v>0</v>
      </c>
      <c r="S22" s="157">
        <f t="shared" si="6"/>
        <v>0</v>
      </c>
      <c r="T22" s="149">
        <v>100</v>
      </c>
      <c r="U22" s="158">
        <v>104.7290489524125</v>
      </c>
      <c r="V22" s="156">
        <v>0</v>
      </c>
      <c r="W22" s="156">
        <v>220.51598032038396</v>
      </c>
      <c r="X22" s="156">
        <v>0</v>
      </c>
      <c r="Y22" s="156">
        <v>3.1893700272633749</v>
      </c>
      <c r="Z22" s="151">
        <v>0</v>
      </c>
      <c r="AA22" s="156">
        <f t="shared" si="2"/>
        <v>0</v>
      </c>
      <c r="AB22" s="156">
        <f t="shared" si="3"/>
        <v>0</v>
      </c>
      <c r="AC22" s="159">
        <f t="shared" si="7"/>
        <v>0</v>
      </c>
      <c r="AE22" s="76">
        <f t="shared" si="8"/>
        <v>0</v>
      </c>
      <c r="AF22" s="76">
        <f t="shared" si="4"/>
        <v>0</v>
      </c>
    </row>
    <row r="23" spans="2:32" x14ac:dyDescent="0.25">
      <c r="B23" s="154">
        <f t="shared" si="5"/>
        <v>2029</v>
      </c>
      <c r="C23" s="134">
        <v>184.9</v>
      </c>
      <c r="D23" s="138">
        <v>607.71162454873649</v>
      </c>
      <c r="E23" s="138">
        <v>2739.8</v>
      </c>
      <c r="F23" s="138">
        <v>21.3</v>
      </c>
      <c r="G23" s="142">
        <v>1989.2</v>
      </c>
      <c r="H23" s="142">
        <v>1349.125</v>
      </c>
      <c r="I23" s="141">
        <v>222.2</v>
      </c>
      <c r="J23" s="160">
        <v>25.875</v>
      </c>
      <c r="K23" s="134">
        <f>INDEX('[1]Displacement Source Base'!$CN$149:$DN$149,1,MATCH($B23,'[1]Displacement Source Base'!$CN$35:$DN$35,0))+INDEX('[1]Displacement Source Base'!$CN$150:$DN$150,1,MATCH($B23,'[1]Displacement Source Base'!$CN$35:$DN$35,0))+INDEX('[1]Displacement Source Base'!$CN$151:$DN$151,1,MATCH($B23,'[1]Displacement Source Base'!$CN$35:$DN$35,0))+INDEX('[1]Displacement Source Base'!$CN$152:$DN$152,1,MATCH($B23,'[1]Displacement Source Base'!$CN$35:$DN$35,0))+INDEX('[1]Displacement Source Base'!$CN$153:$DN$153,1,MATCH($B23,'[1]Displacement Source Base'!$CN$35:$DN$35,0))+INDEX('[1]Displacement Source Base'!$CN$154:$DN$154,1,MATCH($B23,'[1]Displacement Source Base'!$CN$35:$DN$35,0))+INDEX('[1]Displacement Source Base'!$CN$155:$DN$155,1,MATCH($B23,'[1]Displacement Source Base'!$CN$35:$DN$35,0))+INDEX('[1]Displacement Source Base'!$CN$156:$DN$156,1,MATCH($B23,'[1]Displacement Source Base'!$CN$35:$DN$35,0))</f>
        <v>4.7290489524125006</v>
      </c>
      <c r="L23" s="156">
        <f>INDEX('[1]Displacement Source Base'!$CN$141:$DN$141,1,MATCH($B23,'[1]Displacement Source Base'!$CN$35:$DN$35,0))+INDEX('[1]Displacement Source Base'!$CN$142:$DN$142,1,MATCH($B23,'[1]Displacement Source Base'!$CN$35:$DN$35,0))+INDEX('[1]Displacement Source Base'!$CN$143:$DN$143,1,MATCH($B23,'[1]Displacement Source Base'!$CN$35:$DN$35,0))+INDEX('[1]Displacement Source Base'!$CN$144:$DN$144,1,MATCH($B23,'[1]Displacement Source Base'!$CN$35:$DN$35,0))+INDEX('[1]Displacement Source Base'!$CN$145:$DN$145,1,MATCH($B23,'[1]Displacement Source Base'!$CN$35:$DN$35,0))+INDEX('[1]Displacement Source Base'!$CN$146:$DN$146,1,MATCH($B23,'[1]Displacement Source Base'!$CN$35:$DN$35,0))+INDEX('[1]Displacement Source Base'!$CN$147:$DN$147,1,MATCH($B23,'[1]Displacement Source Base'!$CN$35:$DN$35,0))+INDEX('[1]Displacement Source Base'!$CN$148:$DN$148,1,MATCH($B23,'[1]Displacement Source Base'!$CN$35:$DN$35,0))</f>
        <v>0</v>
      </c>
      <c r="M23" s="156">
        <f>INDEX('[1]Displacement Source Base'!$CN$130:$DN$130,1,MATCH($B23,'[1]Displacement Source Base'!$CN$35:$DN$35,0))+INDEX('[1]Displacement Source Base'!$CN$131:$DN$131,1,MATCH($B23,'[1]Displacement Source Base'!$CN$35:$DN$35,0))+INDEX('[1]Displacement Source Base'!$CN$132:$DN$132,1,MATCH($B23,'[1]Displacement Source Base'!$CN$35:$DN$35,0))+INDEX('[1]Displacement Source Base'!$CN$133:$DN$133,1,MATCH($B23,'[1]Displacement Source Base'!$CN$35:$DN$35,0))+INDEX('[1]Displacement Source Base'!$CN$134:$DN$134,1,MATCH($B23,'[1]Displacement Source Base'!$CN$35:$DN$35,0))+INDEX('[1]Displacement Source Base'!$CN$135:$DN$135,1,MATCH($B23,'[1]Displacement Source Base'!$CN$35:$DN$35,0))</f>
        <v>220.51598032038396</v>
      </c>
      <c r="N23" s="156">
        <f>+INDEX('[1]Displacement Source Base'!$CN$139:$DN$139,1,MATCH($B23,'[1]Displacement Source Base'!$CN$35:$DN$35,0))+INDEX('[1]Displacement Source Base'!$CN$140:$DN$140,1,MATCH($B23,'[1]Displacement Source Base'!$CN$35:$DN$35,0))</f>
        <v>0</v>
      </c>
      <c r="O23" s="156">
        <f>INDEX('[1]Displacement Source Base'!$CN$136:$DN$136,1,MATCH($B23,'[1]Displacement Source Base'!$CN$35:$DN$35,0))+INDEX('[1]Displacement Source Base'!$CN$137:$DN$137,1,MATCH($B23,'[1]Displacement Source Base'!$CN$35:$DN$35,0))+INDEX('[1]Displacement Source Base'!$CN$138:$DN$138,1,MATCH($B23,'[1]Displacement Source Base'!$CN$35:$DN$35,0))</f>
        <v>3.1893700272633749</v>
      </c>
      <c r="P23" s="151">
        <f>INDEX('[1]Displacement Source Base'!$CN$121:$DN$121,1,MATCH($B23,'[1]Displacement Source Base'!$CN$35:$DN$35,0))</f>
        <v>0</v>
      </c>
      <c r="Q23" s="156">
        <f t="shared" si="0"/>
        <v>0</v>
      </c>
      <c r="R23" s="156">
        <f t="shared" si="1"/>
        <v>0</v>
      </c>
      <c r="S23" s="157">
        <f t="shared" si="6"/>
        <v>0</v>
      </c>
      <c r="T23" s="149">
        <v>100</v>
      </c>
      <c r="U23" s="158">
        <v>104.7290489524125</v>
      </c>
      <c r="V23" s="156">
        <v>0</v>
      </c>
      <c r="W23" s="156">
        <v>220.51598032038396</v>
      </c>
      <c r="X23" s="156">
        <v>0</v>
      </c>
      <c r="Y23" s="156">
        <v>3.1893700272633749</v>
      </c>
      <c r="Z23" s="151">
        <v>0</v>
      </c>
      <c r="AA23" s="156">
        <f t="shared" si="2"/>
        <v>0</v>
      </c>
      <c r="AB23" s="156">
        <f t="shared" si="3"/>
        <v>0</v>
      </c>
      <c r="AC23" s="159">
        <f t="shared" si="7"/>
        <v>0</v>
      </c>
      <c r="AE23" s="76">
        <f t="shared" si="8"/>
        <v>0</v>
      </c>
      <c r="AF23" s="76">
        <f t="shared" si="4"/>
        <v>0</v>
      </c>
    </row>
    <row r="24" spans="2:32" x14ac:dyDescent="0.25">
      <c r="B24" s="154">
        <f t="shared" si="5"/>
        <v>2030</v>
      </c>
      <c r="C24" s="134">
        <v>554.70000000000005</v>
      </c>
      <c r="D24" s="138">
        <v>607.71162454873649</v>
      </c>
      <c r="E24" s="138">
        <v>3239.7999999999997</v>
      </c>
      <c r="F24" s="138">
        <v>21.3</v>
      </c>
      <c r="G24" s="142">
        <v>3028.7999999999997</v>
      </c>
      <c r="H24" s="142">
        <v>1199.28</v>
      </c>
      <c r="I24" s="141">
        <v>172.97000000000003</v>
      </c>
      <c r="J24" s="160">
        <v>74.349999999999994</v>
      </c>
      <c r="K24" s="134">
        <f>INDEX('[1]Displacement Source Base'!$CN$149:$DN$149,1,MATCH($B24,'[1]Displacement Source Base'!$CN$35:$DN$35,0))+INDEX('[1]Displacement Source Base'!$CN$150:$DN$150,1,MATCH($B24,'[1]Displacement Source Base'!$CN$35:$DN$35,0))+INDEX('[1]Displacement Source Base'!$CN$151:$DN$151,1,MATCH($B24,'[1]Displacement Source Base'!$CN$35:$DN$35,0))+INDEX('[1]Displacement Source Base'!$CN$152:$DN$152,1,MATCH($B24,'[1]Displacement Source Base'!$CN$35:$DN$35,0))+INDEX('[1]Displacement Source Base'!$CN$153:$DN$153,1,MATCH($B24,'[1]Displacement Source Base'!$CN$35:$DN$35,0))+INDEX('[1]Displacement Source Base'!$CN$154:$DN$154,1,MATCH($B24,'[1]Displacement Source Base'!$CN$35:$DN$35,0))+INDEX('[1]Displacement Source Base'!$CN$155:$DN$155,1,MATCH($B24,'[1]Displacement Source Base'!$CN$35:$DN$35,0))+INDEX('[1]Displacement Source Base'!$CN$156:$DN$156,1,MATCH($B24,'[1]Displacement Source Base'!$CN$35:$DN$35,0))</f>
        <v>4.7290489524125006</v>
      </c>
      <c r="L24" s="156">
        <f>INDEX('[1]Displacement Source Base'!$CN$141:$DN$141,1,MATCH($B24,'[1]Displacement Source Base'!$CN$35:$DN$35,0))+INDEX('[1]Displacement Source Base'!$CN$142:$DN$142,1,MATCH($B24,'[1]Displacement Source Base'!$CN$35:$DN$35,0))+INDEX('[1]Displacement Source Base'!$CN$143:$DN$143,1,MATCH($B24,'[1]Displacement Source Base'!$CN$35:$DN$35,0))+INDEX('[1]Displacement Source Base'!$CN$144:$DN$144,1,MATCH($B24,'[1]Displacement Source Base'!$CN$35:$DN$35,0))+INDEX('[1]Displacement Source Base'!$CN$145:$DN$145,1,MATCH($B24,'[1]Displacement Source Base'!$CN$35:$DN$35,0))+INDEX('[1]Displacement Source Base'!$CN$146:$DN$146,1,MATCH($B24,'[1]Displacement Source Base'!$CN$35:$DN$35,0))+INDEX('[1]Displacement Source Base'!$CN$147:$DN$147,1,MATCH($B24,'[1]Displacement Source Base'!$CN$35:$DN$35,0))+INDEX('[1]Displacement Source Base'!$CN$148:$DN$148,1,MATCH($B24,'[1]Displacement Source Base'!$CN$35:$DN$35,0))</f>
        <v>0</v>
      </c>
      <c r="M24" s="156">
        <f>INDEX('[1]Displacement Source Base'!$CN$130:$DN$130,1,MATCH($B24,'[1]Displacement Source Base'!$CN$35:$DN$35,0))+INDEX('[1]Displacement Source Base'!$CN$131:$DN$131,1,MATCH($B24,'[1]Displacement Source Base'!$CN$35:$DN$35,0))+INDEX('[1]Displacement Source Base'!$CN$132:$DN$132,1,MATCH($B24,'[1]Displacement Source Base'!$CN$35:$DN$35,0))+INDEX('[1]Displacement Source Base'!$CN$133:$DN$133,1,MATCH($B24,'[1]Displacement Source Base'!$CN$35:$DN$35,0))+INDEX('[1]Displacement Source Base'!$CN$134:$DN$134,1,MATCH($B24,'[1]Displacement Source Base'!$CN$35:$DN$35,0))+INDEX('[1]Displacement Source Base'!$CN$135:$DN$135,1,MATCH($B24,'[1]Displacement Source Base'!$CN$35:$DN$35,0))</f>
        <v>220.51598032038396</v>
      </c>
      <c r="N24" s="156">
        <f>+INDEX('[1]Displacement Source Base'!$CN$139:$DN$139,1,MATCH($B24,'[1]Displacement Source Base'!$CN$35:$DN$35,0))+INDEX('[1]Displacement Source Base'!$CN$140:$DN$140,1,MATCH($B24,'[1]Displacement Source Base'!$CN$35:$DN$35,0))</f>
        <v>0</v>
      </c>
      <c r="O24" s="156">
        <f>INDEX('[1]Displacement Source Base'!$CN$136:$DN$136,1,MATCH($B24,'[1]Displacement Source Base'!$CN$35:$DN$35,0))+INDEX('[1]Displacement Source Base'!$CN$137:$DN$137,1,MATCH($B24,'[1]Displacement Source Base'!$CN$35:$DN$35,0))+INDEX('[1]Displacement Source Base'!$CN$138:$DN$138,1,MATCH($B24,'[1]Displacement Source Base'!$CN$35:$DN$35,0))</f>
        <v>3.1893700272633749</v>
      </c>
      <c r="P24" s="151">
        <f>INDEX('[1]Displacement Source Base'!$CN$121:$DN$121,1,MATCH($B24,'[1]Displacement Source Base'!$CN$35:$DN$35,0))</f>
        <v>0</v>
      </c>
      <c r="Q24" s="156">
        <f t="shared" si="0"/>
        <v>0</v>
      </c>
      <c r="R24" s="156">
        <f t="shared" si="1"/>
        <v>0</v>
      </c>
      <c r="S24" s="157">
        <f t="shared" si="6"/>
        <v>0</v>
      </c>
      <c r="T24" s="149">
        <v>100</v>
      </c>
      <c r="U24" s="158">
        <v>104.7290489524125</v>
      </c>
      <c r="V24" s="156">
        <v>0</v>
      </c>
      <c r="W24" s="156">
        <v>220.51598032038396</v>
      </c>
      <c r="X24" s="156">
        <v>0</v>
      </c>
      <c r="Y24" s="156">
        <v>3.1893700272633749</v>
      </c>
      <c r="Z24" s="151">
        <v>0</v>
      </c>
      <c r="AA24" s="156">
        <f t="shared" si="2"/>
        <v>0</v>
      </c>
      <c r="AB24" s="156">
        <f t="shared" si="3"/>
        <v>0</v>
      </c>
      <c r="AC24" s="159">
        <f t="shared" si="7"/>
        <v>0</v>
      </c>
      <c r="AE24" s="76">
        <f t="shared" si="8"/>
        <v>0</v>
      </c>
      <c r="AF24" s="76">
        <f t="shared" si="4"/>
        <v>0</v>
      </c>
    </row>
    <row r="25" spans="2:32" x14ac:dyDescent="0.25">
      <c r="B25" s="154">
        <f t="shared" si="5"/>
        <v>2031</v>
      </c>
      <c r="C25" s="134">
        <v>554.70000000000005</v>
      </c>
      <c r="D25" s="138">
        <v>637.71162454873649</v>
      </c>
      <c r="E25" s="138">
        <v>3239.7999999999997</v>
      </c>
      <c r="F25" s="138">
        <v>21.3</v>
      </c>
      <c r="G25" s="142">
        <v>3028.7999999999997</v>
      </c>
      <c r="H25" s="142">
        <v>1165.115</v>
      </c>
      <c r="I25" s="141">
        <v>191.99</v>
      </c>
      <c r="J25" s="160">
        <v>83.674999999999997</v>
      </c>
      <c r="K25" s="134">
        <f>INDEX('[1]Displacement Source Base'!$CN$149:$DN$149,1,MATCH($B25,'[1]Displacement Source Base'!$CN$35:$DN$35,0))+INDEX('[1]Displacement Source Base'!$CN$150:$DN$150,1,MATCH($B25,'[1]Displacement Source Base'!$CN$35:$DN$35,0))+INDEX('[1]Displacement Source Base'!$CN$151:$DN$151,1,MATCH($B25,'[1]Displacement Source Base'!$CN$35:$DN$35,0))+INDEX('[1]Displacement Source Base'!$CN$152:$DN$152,1,MATCH($B25,'[1]Displacement Source Base'!$CN$35:$DN$35,0))+INDEX('[1]Displacement Source Base'!$CN$153:$DN$153,1,MATCH($B25,'[1]Displacement Source Base'!$CN$35:$DN$35,0))+INDEX('[1]Displacement Source Base'!$CN$154:$DN$154,1,MATCH($B25,'[1]Displacement Source Base'!$CN$35:$DN$35,0))+INDEX('[1]Displacement Source Base'!$CN$155:$DN$155,1,MATCH($B25,'[1]Displacement Source Base'!$CN$35:$DN$35,0))+INDEX('[1]Displacement Source Base'!$CN$156:$DN$156,1,MATCH($B25,'[1]Displacement Source Base'!$CN$35:$DN$35,0))</f>
        <v>4.7290489524125006</v>
      </c>
      <c r="L25" s="156">
        <f>INDEX('[1]Displacement Source Base'!$CN$141:$DN$141,1,MATCH($B25,'[1]Displacement Source Base'!$CN$35:$DN$35,0))+INDEX('[1]Displacement Source Base'!$CN$142:$DN$142,1,MATCH($B25,'[1]Displacement Source Base'!$CN$35:$DN$35,0))+INDEX('[1]Displacement Source Base'!$CN$143:$DN$143,1,MATCH($B25,'[1]Displacement Source Base'!$CN$35:$DN$35,0))+INDEX('[1]Displacement Source Base'!$CN$144:$DN$144,1,MATCH($B25,'[1]Displacement Source Base'!$CN$35:$DN$35,0))+INDEX('[1]Displacement Source Base'!$CN$145:$DN$145,1,MATCH($B25,'[1]Displacement Source Base'!$CN$35:$DN$35,0))+INDEX('[1]Displacement Source Base'!$CN$146:$DN$146,1,MATCH($B25,'[1]Displacement Source Base'!$CN$35:$DN$35,0))+INDEX('[1]Displacement Source Base'!$CN$147:$DN$147,1,MATCH($B25,'[1]Displacement Source Base'!$CN$35:$DN$35,0))+INDEX('[1]Displacement Source Base'!$CN$148:$DN$148,1,MATCH($B25,'[1]Displacement Source Base'!$CN$35:$DN$35,0))</f>
        <v>0</v>
      </c>
      <c r="M25" s="156">
        <f>INDEX('[1]Displacement Source Base'!$CN$130:$DN$130,1,MATCH($B25,'[1]Displacement Source Base'!$CN$35:$DN$35,0))+INDEX('[1]Displacement Source Base'!$CN$131:$DN$131,1,MATCH($B25,'[1]Displacement Source Base'!$CN$35:$DN$35,0))+INDEX('[1]Displacement Source Base'!$CN$132:$DN$132,1,MATCH($B25,'[1]Displacement Source Base'!$CN$35:$DN$35,0))+INDEX('[1]Displacement Source Base'!$CN$133:$DN$133,1,MATCH($B25,'[1]Displacement Source Base'!$CN$35:$DN$35,0))+INDEX('[1]Displacement Source Base'!$CN$134:$DN$134,1,MATCH($B25,'[1]Displacement Source Base'!$CN$35:$DN$35,0))+INDEX('[1]Displacement Source Base'!$CN$135:$DN$135,1,MATCH($B25,'[1]Displacement Source Base'!$CN$35:$DN$35,0))</f>
        <v>220.51598032038396</v>
      </c>
      <c r="N25" s="156">
        <f>+INDEX('[1]Displacement Source Base'!$CN$139:$DN$139,1,MATCH($B25,'[1]Displacement Source Base'!$CN$35:$DN$35,0))+INDEX('[1]Displacement Source Base'!$CN$140:$DN$140,1,MATCH($B25,'[1]Displacement Source Base'!$CN$35:$DN$35,0))</f>
        <v>0</v>
      </c>
      <c r="O25" s="156">
        <f>INDEX('[1]Displacement Source Base'!$CN$136:$DN$136,1,MATCH($B25,'[1]Displacement Source Base'!$CN$35:$DN$35,0))+INDEX('[1]Displacement Source Base'!$CN$137:$DN$137,1,MATCH($B25,'[1]Displacement Source Base'!$CN$35:$DN$35,0))+INDEX('[1]Displacement Source Base'!$CN$138:$DN$138,1,MATCH($B25,'[1]Displacement Source Base'!$CN$35:$DN$35,0))</f>
        <v>3.1893700272633749</v>
      </c>
      <c r="P25" s="151">
        <f>INDEX('[1]Displacement Source Base'!$CN$121:$DN$121,1,MATCH($B25,'[1]Displacement Source Base'!$CN$35:$DN$35,0))</f>
        <v>0</v>
      </c>
      <c r="Q25" s="156">
        <f t="shared" si="0"/>
        <v>0</v>
      </c>
      <c r="R25" s="156">
        <f t="shared" si="1"/>
        <v>0</v>
      </c>
      <c r="S25" s="157">
        <f t="shared" si="6"/>
        <v>0</v>
      </c>
      <c r="T25" s="149">
        <v>100</v>
      </c>
      <c r="U25" s="158">
        <v>104.7290489524125</v>
      </c>
      <c r="V25" s="156">
        <v>0</v>
      </c>
      <c r="W25" s="156">
        <v>220.51598032038396</v>
      </c>
      <c r="X25" s="156">
        <v>0</v>
      </c>
      <c r="Y25" s="156">
        <v>3.1893700272633749</v>
      </c>
      <c r="Z25" s="151">
        <v>0</v>
      </c>
      <c r="AA25" s="156">
        <f t="shared" si="2"/>
        <v>0</v>
      </c>
      <c r="AB25" s="156">
        <f t="shared" si="3"/>
        <v>0</v>
      </c>
      <c r="AC25" s="159">
        <f t="shared" si="7"/>
        <v>0</v>
      </c>
      <c r="AE25" s="76">
        <f t="shared" si="8"/>
        <v>0</v>
      </c>
      <c r="AF25" s="76">
        <f t="shared" si="4"/>
        <v>0</v>
      </c>
    </row>
    <row r="26" spans="2:32" x14ac:dyDescent="0.25">
      <c r="B26" s="154">
        <f t="shared" si="5"/>
        <v>2032</v>
      </c>
      <c r="C26" s="134">
        <v>554.70000000000005</v>
      </c>
      <c r="D26" s="138">
        <v>757.71162454873649</v>
      </c>
      <c r="E26" s="138">
        <v>3239.7999999999997</v>
      </c>
      <c r="F26" s="138">
        <v>81.7</v>
      </c>
      <c r="G26" s="142">
        <v>3028.7999999999997</v>
      </c>
      <c r="H26" s="142">
        <v>1116.46</v>
      </c>
      <c r="I26" s="141">
        <v>128.03</v>
      </c>
      <c r="J26" s="160">
        <v>164.85</v>
      </c>
      <c r="K26" s="134">
        <f>INDEX('[1]Displacement Source Base'!$CN$149:$DN$149,1,MATCH($B26,'[1]Displacement Source Base'!$CN$35:$DN$35,0))+INDEX('[1]Displacement Source Base'!$CN$150:$DN$150,1,MATCH($B26,'[1]Displacement Source Base'!$CN$35:$DN$35,0))+INDEX('[1]Displacement Source Base'!$CN$151:$DN$151,1,MATCH($B26,'[1]Displacement Source Base'!$CN$35:$DN$35,0))+INDEX('[1]Displacement Source Base'!$CN$152:$DN$152,1,MATCH($B26,'[1]Displacement Source Base'!$CN$35:$DN$35,0))+INDEX('[1]Displacement Source Base'!$CN$153:$DN$153,1,MATCH($B26,'[1]Displacement Source Base'!$CN$35:$DN$35,0))+INDEX('[1]Displacement Source Base'!$CN$154:$DN$154,1,MATCH($B26,'[1]Displacement Source Base'!$CN$35:$DN$35,0))+INDEX('[1]Displacement Source Base'!$CN$155:$DN$155,1,MATCH($B26,'[1]Displacement Source Base'!$CN$35:$DN$35,0))+INDEX('[1]Displacement Source Base'!$CN$156:$DN$156,1,MATCH($B26,'[1]Displacement Source Base'!$CN$35:$DN$35,0))</f>
        <v>4.7290489524125006</v>
      </c>
      <c r="L26" s="156">
        <f>INDEX('[1]Displacement Source Base'!$CN$141:$DN$141,1,MATCH($B26,'[1]Displacement Source Base'!$CN$35:$DN$35,0))+INDEX('[1]Displacement Source Base'!$CN$142:$DN$142,1,MATCH($B26,'[1]Displacement Source Base'!$CN$35:$DN$35,0))+INDEX('[1]Displacement Source Base'!$CN$143:$DN$143,1,MATCH($B26,'[1]Displacement Source Base'!$CN$35:$DN$35,0))+INDEX('[1]Displacement Source Base'!$CN$144:$DN$144,1,MATCH($B26,'[1]Displacement Source Base'!$CN$35:$DN$35,0))+INDEX('[1]Displacement Source Base'!$CN$145:$DN$145,1,MATCH($B26,'[1]Displacement Source Base'!$CN$35:$DN$35,0))+INDEX('[1]Displacement Source Base'!$CN$146:$DN$146,1,MATCH($B26,'[1]Displacement Source Base'!$CN$35:$DN$35,0))+INDEX('[1]Displacement Source Base'!$CN$147:$DN$147,1,MATCH($B26,'[1]Displacement Source Base'!$CN$35:$DN$35,0))+INDEX('[1]Displacement Source Base'!$CN$148:$DN$148,1,MATCH($B26,'[1]Displacement Source Base'!$CN$35:$DN$35,0))</f>
        <v>0</v>
      </c>
      <c r="M26" s="156">
        <f>INDEX('[1]Displacement Source Base'!$CN$130:$DN$130,1,MATCH($B26,'[1]Displacement Source Base'!$CN$35:$DN$35,0))+INDEX('[1]Displacement Source Base'!$CN$131:$DN$131,1,MATCH($B26,'[1]Displacement Source Base'!$CN$35:$DN$35,0))+INDEX('[1]Displacement Source Base'!$CN$132:$DN$132,1,MATCH($B26,'[1]Displacement Source Base'!$CN$35:$DN$35,0))+INDEX('[1]Displacement Source Base'!$CN$133:$DN$133,1,MATCH($B26,'[1]Displacement Source Base'!$CN$35:$DN$35,0))+INDEX('[1]Displacement Source Base'!$CN$134:$DN$134,1,MATCH($B26,'[1]Displacement Source Base'!$CN$35:$DN$35,0))+INDEX('[1]Displacement Source Base'!$CN$135:$DN$135,1,MATCH($B26,'[1]Displacement Source Base'!$CN$35:$DN$35,0))</f>
        <v>220.51598032038396</v>
      </c>
      <c r="N26" s="156">
        <f>+INDEX('[1]Displacement Source Base'!$CN$139:$DN$139,1,MATCH($B26,'[1]Displacement Source Base'!$CN$35:$DN$35,0))+INDEX('[1]Displacement Source Base'!$CN$140:$DN$140,1,MATCH($B26,'[1]Displacement Source Base'!$CN$35:$DN$35,0))</f>
        <v>0</v>
      </c>
      <c r="O26" s="156">
        <f>INDEX('[1]Displacement Source Base'!$CN$136:$DN$136,1,MATCH($B26,'[1]Displacement Source Base'!$CN$35:$DN$35,0))+INDEX('[1]Displacement Source Base'!$CN$137:$DN$137,1,MATCH($B26,'[1]Displacement Source Base'!$CN$35:$DN$35,0))+INDEX('[1]Displacement Source Base'!$CN$138:$DN$138,1,MATCH($B26,'[1]Displacement Source Base'!$CN$35:$DN$35,0))</f>
        <v>3.1893700272633749</v>
      </c>
      <c r="P26" s="151">
        <f>INDEX('[1]Displacement Source Base'!$CN$121:$DN$121,1,MATCH($B26,'[1]Displacement Source Base'!$CN$35:$DN$35,0))</f>
        <v>0</v>
      </c>
      <c r="Q26" s="156">
        <f t="shared" si="0"/>
        <v>0</v>
      </c>
      <c r="R26" s="156">
        <f t="shared" si="1"/>
        <v>0</v>
      </c>
      <c r="S26" s="157">
        <f t="shared" si="6"/>
        <v>0</v>
      </c>
      <c r="T26" s="149">
        <v>100</v>
      </c>
      <c r="U26" s="158">
        <v>104.7290489524125</v>
      </c>
      <c r="V26" s="156">
        <v>0</v>
      </c>
      <c r="W26" s="156">
        <v>220.51598032038396</v>
      </c>
      <c r="X26" s="156">
        <v>0</v>
      </c>
      <c r="Y26" s="156">
        <v>3.1893700272633749</v>
      </c>
      <c r="Z26" s="151">
        <v>0</v>
      </c>
      <c r="AA26" s="156">
        <f t="shared" si="2"/>
        <v>0</v>
      </c>
      <c r="AB26" s="156">
        <f t="shared" si="3"/>
        <v>0</v>
      </c>
      <c r="AC26" s="159">
        <f t="shared" si="7"/>
        <v>0</v>
      </c>
      <c r="AE26" s="76">
        <f t="shared" si="8"/>
        <v>0</v>
      </c>
      <c r="AF26" s="76">
        <f t="shared" si="4"/>
        <v>0</v>
      </c>
    </row>
    <row r="27" spans="2:32" x14ac:dyDescent="0.25">
      <c r="B27" s="154">
        <f t="shared" si="5"/>
        <v>2033</v>
      </c>
      <c r="C27" s="134">
        <v>554.70000000000005</v>
      </c>
      <c r="D27" s="138">
        <v>757.71162454873649</v>
      </c>
      <c r="E27" s="138">
        <v>3714.7999999999997</v>
      </c>
      <c r="F27" s="138">
        <v>81.7</v>
      </c>
      <c r="G27" s="142">
        <v>3028.7999999999997</v>
      </c>
      <c r="H27" s="142">
        <v>1243.915</v>
      </c>
      <c r="I27" s="141">
        <v>62.76</v>
      </c>
      <c r="J27" s="160">
        <v>128.77500000000001</v>
      </c>
      <c r="K27" s="134">
        <f>INDEX('[1]Displacement Source Base'!$CN$149:$DN$149,1,MATCH($B27,'[1]Displacement Source Base'!$CN$35:$DN$35,0))+INDEX('[1]Displacement Source Base'!$CN$150:$DN$150,1,MATCH($B27,'[1]Displacement Source Base'!$CN$35:$DN$35,0))+INDEX('[1]Displacement Source Base'!$CN$151:$DN$151,1,MATCH($B27,'[1]Displacement Source Base'!$CN$35:$DN$35,0))+INDEX('[1]Displacement Source Base'!$CN$152:$DN$152,1,MATCH($B27,'[1]Displacement Source Base'!$CN$35:$DN$35,0))+INDEX('[1]Displacement Source Base'!$CN$153:$DN$153,1,MATCH($B27,'[1]Displacement Source Base'!$CN$35:$DN$35,0))+INDEX('[1]Displacement Source Base'!$CN$154:$DN$154,1,MATCH($B27,'[1]Displacement Source Base'!$CN$35:$DN$35,0))+INDEX('[1]Displacement Source Base'!$CN$155:$DN$155,1,MATCH($B27,'[1]Displacement Source Base'!$CN$35:$DN$35,0))+INDEX('[1]Displacement Source Base'!$CN$156:$DN$156,1,MATCH($B27,'[1]Displacement Source Base'!$CN$35:$DN$35,0))</f>
        <v>4.7290489524125006</v>
      </c>
      <c r="L27" s="156">
        <f>INDEX('[1]Displacement Source Base'!$CN$141:$DN$141,1,MATCH($B27,'[1]Displacement Source Base'!$CN$35:$DN$35,0))+INDEX('[1]Displacement Source Base'!$CN$142:$DN$142,1,MATCH($B27,'[1]Displacement Source Base'!$CN$35:$DN$35,0))+INDEX('[1]Displacement Source Base'!$CN$143:$DN$143,1,MATCH($B27,'[1]Displacement Source Base'!$CN$35:$DN$35,0))+INDEX('[1]Displacement Source Base'!$CN$144:$DN$144,1,MATCH($B27,'[1]Displacement Source Base'!$CN$35:$DN$35,0))+INDEX('[1]Displacement Source Base'!$CN$145:$DN$145,1,MATCH($B27,'[1]Displacement Source Base'!$CN$35:$DN$35,0))+INDEX('[1]Displacement Source Base'!$CN$146:$DN$146,1,MATCH($B27,'[1]Displacement Source Base'!$CN$35:$DN$35,0))+INDEX('[1]Displacement Source Base'!$CN$147:$DN$147,1,MATCH($B27,'[1]Displacement Source Base'!$CN$35:$DN$35,0))+INDEX('[1]Displacement Source Base'!$CN$148:$DN$148,1,MATCH($B27,'[1]Displacement Source Base'!$CN$35:$DN$35,0))</f>
        <v>0</v>
      </c>
      <c r="M27" s="156">
        <f>INDEX('[1]Displacement Source Base'!$CN$130:$DN$130,1,MATCH($B27,'[1]Displacement Source Base'!$CN$35:$DN$35,0))+INDEX('[1]Displacement Source Base'!$CN$131:$DN$131,1,MATCH($B27,'[1]Displacement Source Base'!$CN$35:$DN$35,0))+INDEX('[1]Displacement Source Base'!$CN$132:$DN$132,1,MATCH($B27,'[1]Displacement Source Base'!$CN$35:$DN$35,0))+INDEX('[1]Displacement Source Base'!$CN$133:$DN$133,1,MATCH($B27,'[1]Displacement Source Base'!$CN$35:$DN$35,0))+INDEX('[1]Displacement Source Base'!$CN$134:$DN$134,1,MATCH($B27,'[1]Displacement Source Base'!$CN$35:$DN$35,0))+INDEX('[1]Displacement Source Base'!$CN$135:$DN$135,1,MATCH($B27,'[1]Displacement Source Base'!$CN$35:$DN$35,0))</f>
        <v>220.51598032038396</v>
      </c>
      <c r="N27" s="156">
        <f>+INDEX('[1]Displacement Source Base'!$CN$139:$DN$139,1,MATCH($B27,'[1]Displacement Source Base'!$CN$35:$DN$35,0))+INDEX('[1]Displacement Source Base'!$CN$140:$DN$140,1,MATCH($B27,'[1]Displacement Source Base'!$CN$35:$DN$35,0))</f>
        <v>0</v>
      </c>
      <c r="O27" s="156">
        <f>INDEX('[1]Displacement Source Base'!$CN$136:$DN$136,1,MATCH($B27,'[1]Displacement Source Base'!$CN$35:$DN$35,0))+INDEX('[1]Displacement Source Base'!$CN$137:$DN$137,1,MATCH($B27,'[1]Displacement Source Base'!$CN$35:$DN$35,0))+INDEX('[1]Displacement Source Base'!$CN$138:$DN$138,1,MATCH($B27,'[1]Displacement Source Base'!$CN$35:$DN$35,0))</f>
        <v>3.1893700272633749</v>
      </c>
      <c r="P27" s="151">
        <f>INDEX('[1]Displacement Source Base'!$CN$121:$DN$121,1,MATCH($B27,'[1]Displacement Source Base'!$CN$35:$DN$35,0))</f>
        <v>0</v>
      </c>
      <c r="Q27" s="156">
        <f t="shared" si="0"/>
        <v>0</v>
      </c>
      <c r="R27" s="156">
        <f t="shared" si="1"/>
        <v>0</v>
      </c>
      <c r="S27" s="157">
        <f t="shared" si="6"/>
        <v>0</v>
      </c>
      <c r="T27" s="149">
        <v>100</v>
      </c>
      <c r="U27" s="158">
        <v>104.7290489524125</v>
      </c>
      <c r="V27" s="156">
        <v>0</v>
      </c>
      <c r="W27" s="156">
        <v>220.51598032038396</v>
      </c>
      <c r="X27" s="156">
        <v>0</v>
      </c>
      <c r="Y27" s="156">
        <v>3.1893700272633749</v>
      </c>
      <c r="Z27" s="151">
        <v>0</v>
      </c>
      <c r="AA27" s="156">
        <f t="shared" si="2"/>
        <v>0</v>
      </c>
      <c r="AB27" s="156">
        <f t="shared" si="3"/>
        <v>0</v>
      </c>
      <c r="AC27" s="159">
        <f t="shared" si="7"/>
        <v>0</v>
      </c>
      <c r="AE27" s="76">
        <f t="shared" si="8"/>
        <v>0</v>
      </c>
      <c r="AF27" s="76">
        <f t="shared" si="4"/>
        <v>0</v>
      </c>
    </row>
    <row r="28" spans="2:32" x14ac:dyDescent="0.25">
      <c r="B28" s="154">
        <f t="shared" si="5"/>
        <v>2034</v>
      </c>
      <c r="C28" s="134">
        <v>554.70000000000005</v>
      </c>
      <c r="D28" s="138">
        <v>757.71162454873649</v>
      </c>
      <c r="E28" s="138">
        <v>3714.7999999999997</v>
      </c>
      <c r="F28" s="138">
        <v>81.7</v>
      </c>
      <c r="G28" s="142">
        <v>3028.7999999999997</v>
      </c>
      <c r="H28" s="142">
        <v>1165.75</v>
      </c>
      <c r="I28" s="141">
        <v>0</v>
      </c>
      <c r="J28" s="160">
        <v>209.25</v>
      </c>
      <c r="K28" s="134">
        <f>INDEX('[1]Displacement Source Base'!$CN$149:$DN$149,1,MATCH($B28,'[1]Displacement Source Base'!$CN$35:$DN$35,0))+INDEX('[1]Displacement Source Base'!$CN$150:$DN$150,1,MATCH($B28,'[1]Displacement Source Base'!$CN$35:$DN$35,0))+INDEX('[1]Displacement Source Base'!$CN$151:$DN$151,1,MATCH($B28,'[1]Displacement Source Base'!$CN$35:$DN$35,0))+INDEX('[1]Displacement Source Base'!$CN$152:$DN$152,1,MATCH($B28,'[1]Displacement Source Base'!$CN$35:$DN$35,0))+INDEX('[1]Displacement Source Base'!$CN$153:$DN$153,1,MATCH($B28,'[1]Displacement Source Base'!$CN$35:$DN$35,0))+INDEX('[1]Displacement Source Base'!$CN$154:$DN$154,1,MATCH($B28,'[1]Displacement Source Base'!$CN$35:$DN$35,0))+INDEX('[1]Displacement Source Base'!$CN$155:$DN$155,1,MATCH($B28,'[1]Displacement Source Base'!$CN$35:$DN$35,0))+INDEX('[1]Displacement Source Base'!$CN$156:$DN$156,1,MATCH($B28,'[1]Displacement Source Base'!$CN$35:$DN$35,0))</f>
        <v>4.7290489524125006</v>
      </c>
      <c r="L28" s="156">
        <f>INDEX('[1]Displacement Source Base'!$CN$141:$DN$141,1,MATCH($B28,'[1]Displacement Source Base'!$CN$35:$DN$35,0))+INDEX('[1]Displacement Source Base'!$CN$142:$DN$142,1,MATCH($B28,'[1]Displacement Source Base'!$CN$35:$DN$35,0))+INDEX('[1]Displacement Source Base'!$CN$143:$DN$143,1,MATCH($B28,'[1]Displacement Source Base'!$CN$35:$DN$35,0))+INDEX('[1]Displacement Source Base'!$CN$144:$DN$144,1,MATCH($B28,'[1]Displacement Source Base'!$CN$35:$DN$35,0))+INDEX('[1]Displacement Source Base'!$CN$145:$DN$145,1,MATCH($B28,'[1]Displacement Source Base'!$CN$35:$DN$35,0))+INDEX('[1]Displacement Source Base'!$CN$146:$DN$146,1,MATCH($B28,'[1]Displacement Source Base'!$CN$35:$DN$35,0))+INDEX('[1]Displacement Source Base'!$CN$147:$DN$147,1,MATCH($B28,'[1]Displacement Source Base'!$CN$35:$DN$35,0))+INDEX('[1]Displacement Source Base'!$CN$148:$DN$148,1,MATCH($B28,'[1]Displacement Source Base'!$CN$35:$DN$35,0))</f>
        <v>0</v>
      </c>
      <c r="M28" s="156">
        <f>INDEX('[1]Displacement Source Base'!$CN$130:$DN$130,1,MATCH($B28,'[1]Displacement Source Base'!$CN$35:$DN$35,0))+INDEX('[1]Displacement Source Base'!$CN$131:$DN$131,1,MATCH($B28,'[1]Displacement Source Base'!$CN$35:$DN$35,0))+INDEX('[1]Displacement Source Base'!$CN$132:$DN$132,1,MATCH($B28,'[1]Displacement Source Base'!$CN$35:$DN$35,0))+INDEX('[1]Displacement Source Base'!$CN$133:$DN$133,1,MATCH($B28,'[1]Displacement Source Base'!$CN$35:$DN$35,0))+INDEX('[1]Displacement Source Base'!$CN$134:$DN$134,1,MATCH($B28,'[1]Displacement Source Base'!$CN$35:$DN$35,0))+INDEX('[1]Displacement Source Base'!$CN$135:$DN$135,1,MATCH($B28,'[1]Displacement Source Base'!$CN$35:$DN$35,0))</f>
        <v>220.51598032038396</v>
      </c>
      <c r="N28" s="156">
        <f>+INDEX('[1]Displacement Source Base'!$CN$139:$DN$139,1,MATCH($B28,'[1]Displacement Source Base'!$CN$35:$DN$35,0))+INDEX('[1]Displacement Source Base'!$CN$140:$DN$140,1,MATCH($B28,'[1]Displacement Source Base'!$CN$35:$DN$35,0))</f>
        <v>0</v>
      </c>
      <c r="O28" s="156">
        <f>INDEX('[1]Displacement Source Base'!$CN$136:$DN$136,1,MATCH($B28,'[1]Displacement Source Base'!$CN$35:$DN$35,0))+INDEX('[1]Displacement Source Base'!$CN$137:$DN$137,1,MATCH($B28,'[1]Displacement Source Base'!$CN$35:$DN$35,0))+INDEX('[1]Displacement Source Base'!$CN$138:$DN$138,1,MATCH($B28,'[1]Displacement Source Base'!$CN$35:$DN$35,0))</f>
        <v>3.1893700272633749</v>
      </c>
      <c r="P28" s="151">
        <f>INDEX('[1]Displacement Source Base'!$CN$121:$DN$121,1,MATCH($B28,'[1]Displacement Source Base'!$CN$35:$DN$35,0))</f>
        <v>0</v>
      </c>
      <c r="Q28" s="156">
        <f t="shared" si="0"/>
        <v>0</v>
      </c>
      <c r="R28" s="156">
        <f t="shared" si="1"/>
        <v>0</v>
      </c>
      <c r="S28" s="157">
        <f t="shared" si="6"/>
        <v>0</v>
      </c>
      <c r="T28" s="149">
        <v>100</v>
      </c>
      <c r="U28" s="158">
        <v>104.7290489524125</v>
      </c>
      <c r="V28" s="156">
        <v>0</v>
      </c>
      <c r="W28" s="156">
        <v>220.51598032038396</v>
      </c>
      <c r="X28" s="156">
        <v>0</v>
      </c>
      <c r="Y28" s="156">
        <v>3.1893700272633749</v>
      </c>
      <c r="Z28" s="151">
        <v>0</v>
      </c>
      <c r="AA28" s="156">
        <f t="shared" si="2"/>
        <v>0</v>
      </c>
      <c r="AB28" s="156">
        <f t="shared" si="3"/>
        <v>0</v>
      </c>
      <c r="AC28" s="159">
        <f t="shared" si="7"/>
        <v>0</v>
      </c>
      <c r="AE28" s="76">
        <f t="shared" si="8"/>
        <v>0</v>
      </c>
      <c r="AF28" s="76">
        <f t="shared" si="4"/>
        <v>0</v>
      </c>
    </row>
    <row r="29" spans="2:32" x14ac:dyDescent="0.25">
      <c r="B29" s="154">
        <f t="shared" si="5"/>
        <v>2035</v>
      </c>
      <c r="C29" s="134">
        <v>554.70000000000005</v>
      </c>
      <c r="D29" s="138">
        <v>757.71162454873649</v>
      </c>
      <c r="E29" s="138">
        <v>3714.7999999999997</v>
      </c>
      <c r="F29" s="138">
        <v>81.7</v>
      </c>
      <c r="G29" s="142">
        <v>3028.7999999999997</v>
      </c>
      <c r="H29" s="142">
        <v>1160.7550000000001</v>
      </c>
      <c r="I29" s="141">
        <v>35.4</v>
      </c>
      <c r="J29" s="160">
        <v>213.72</v>
      </c>
      <c r="K29" s="134">
        <f>INDEX('[1]Displacement Source Base'!$CN$149:$DN$149,1,MATCH($B29,'[1]Displacement Source Base'!$CN$35:$DN$35,0))+INDEX('[1]Displacement Source Base'!$CN$150:$DN$150,1,MATCH($B29,'[1]Displacement Source Base'!$CN$35:$DN$35,0))+INDEX('[1]Displacement Source Base'!$CN$151:$DN$151,1,MATCH($B29,'[1]Displacement Source Base'!$CN$35:$DN$35,0))+INDEX('[1]Displacement Source Base'!$CN$152:$DN$152,1,MATCH($B29,'[1]Displacement Source Base'!$CN$35:$DN$35,0))+INDEX('[1]Displacement Source Base'!$CN$153:$DN$153,1,MATCH($B29,'[1]Displacement Source Base'!$CN$35:$DN$35,0))+INDEX('[1]Displacement Source Base'!$CN$154:$DN$154,1,MATCH($B29,'[1]Displacement Source Base'!$CN$35:$DN$35,0))+INDEX('[1]Displacement Source Base'!$CN$155:$DN$155,1,MATCH($B29,'[1]Displacement Source Base'!$CN$35:$DN$35,0))+INDEX('[1]Displacement Source Base'!$CN$156:$DN$156,1,MATCH($B29,'[1]Displacement Source Base'!$CN$35:$DN$35,0))</f>
        <v>4.7290489524125006</v>
      </c>
      <c r="L29" s="156">
        <f>INDEX('[1]Displacement Source Base'!$CN$141:$DN$141,1,MATCH($B29,'[1]Displacement Source Base'!$CN$35:$DN$35,0))+INDEX('[1]Displacement Source Base'!$CN$142:$DN$142,1,MATCH($B29,'[1]Displacement Source Base'!$CN$35:$DN$35,0))+INDEX('[1]Displacement Source Base'!$CN$143:$DN$143,1,MATCH($B29,'[1]Displacement Source Base'!$CN$35:$DN$35,0))+INDEX('[1]Displacement Source Base'!$CN$144:$DN$144,1,MATCH($B29,'[1]Displacement Source Base'!$CN$35:$DN$35,0))+INDEX('[1]Displacement Source Base'!$CN$145:$DN$145,1,MATCH($B29,'[1]Displacement Source Base'!$CN$35:$DN$35,0))+INDEX('[1]Displacement Source Base'!$CN$146:$DN$146,1,MATCH($B29,'[1]Displacement Source Base'!$CN$35:$DN$35,0))+INDEX('[1]Displacement Source Base'!$CN$147:$DN$147,1,MATCH($B29,'[1]Displacement Source Base'!$CN$35:$DN$35,0))+INDEX('[1]Displacement Source Base'!$CN$148:$DN$148,1,MATCH($B29,'[1]Displacement Source Base'!$CN$35:$DN$35,0))</f>
        <v>0</v>
      </c>
      <c r="M29" s="156">
        <f>INDEX('[1]Displacement Source Base'!$CN$130:$DN$130,1,MATCH($B29,'[1]Displacement Source Base'!$CN$35:$DN$35,0))+INDEX('[1]Displacement Source Base'!$CN$131:$DN$131,1,MATCH($B29,'[1]Displacement Source Base'!$CN$35:$DN$35,0))+INDEX('[1]Displacement Source Base'!$CN$132:$DN$132,1,MATCH($B29,'[1]Displacement Source Base'!$CN$35:$DN$35,0))+INDEX('[1]Displacement Source Base'!$CN$133:$DN$133,1,MATCH($B29,'[1]Displacement Source Base'!$CN$35:$DN$35,0))+INDEX('[1]Displacement Source Base'!$CN$134:$DN$134,1,MATCH($B29,'[1]Displacement Source Base'!$CN$35:$DN$35,0))+INDEX('[1]Displacement Source Base'!$CN$135:$DN$135,1,MATCH($B29,'[1]Displacement Source Base'!$CN$35:$DN$35,0))</f>
        <v>220.51598032038396</v>
      </c>
      <c r="N29" s="156">
        <f>+INDEX('[1]Displacement Source Base'!$CN$139:$DN$139,1,MATCH($B29,'[1]Displacement Source Base'!$CN$35:$DN$35,0))+INDEX('[1]Displacement Source Base'!$CN$140:$DN$140,1,MATCH($B29,'[1]Displacement Source Base'!$CN$35:$DN$35,0))</f>
        <v>0</v>
      </c>
      <c r="O29" s="156">
        <f>INDEX('[1]Displacement Source Base'!$CN$136:$DN$136,1,MATCH($B29,'[1]Displacement Source Base'!$CN$35:$DN$35,0))+INDEX('[1]Displacement Source Base'!$CN$137:$DN$137,1,MATCH($B29,'[1]Displacement Source Base'!$CN$35:$DN$35,0))+INDEX('[1]Displacement Source Base'!$CN$138:$DN$138,1,MATCH($B29,'[1]Displacement Source Base'!$CN$35:$DN$35,0))</f>
        <v>3.1893700272633749</v>
      </c>
      <c r="P29" s="151">
        <f>INDEX('[1]Displacement Source Base'!$CN$121:$DN$121,1,MATCH($B29,'[1]Displacement Source Base'!$CN$35:$DN$35,0))</f>
        <v>0</v>
      </c>
      <c r="Q29" s="156">
        <f t="shared" si="0"/>
        <v>0</v>
      </c>
      <c r="R29" s="156">
        <f t="shared" si="1"/>
        <v>0</v>
      </c>
      <c r="S29" s="157">
        <f t="shared" si="6"/>
        <v>0</v>
      </c>
      <c r="T29" s="149">
        <v>100</v>
      </c>
      <c r="U29" s="158">
        <v>104.7290489524125</v>
      </c>
      <c r="V29" s="156">
        <v>0</v>
      </c>
      <c r="W29" s="156">
        <v>220.51598032038396</v>
      </c>
      <c r="X29" s="156">
        <v>0</v>
      </c>
      <c r="Y29" s="156">
        <v>3.1893700272633749</v>
      </c>
      <c r="Z29" s="151">
        <v>0</v>
      </c>
      <c r="AA29" s="156">
        <f t="shared" si="2"/>
        <v>0</v>
      </c>
      <c r="AB29" s="156">
        <f t="shared" si="3"/>
        <v>0</v>
      </c>
      <c r="AC29" s="159">
        <f t="shared" si="7"/>
        <v>0</v>
      </c>
      <c r="AE29" s="76">
        <f t="shared" si="8"/>
        <v>0</v>
      </c>
      <c r="AF29" s="76">
        <f t="shared" si="4"/>
        <v>0</v>
      </c>
    </row>
    <row r="30" spans="2:32" x14ac:dyDescent="0.25">
      <c r="B30" s="154">
        <f t="shared" si="5"/>
        <v>2036</v>
      </c>
      <c r="C30" s="134">
        <v>554.70000000000005</v>
      </c>
      <c r="D30" s="138">
        <v>757.71162454873649</v>
      </c>
      <c r="E30" s="138">
        <v>4134.2</v>
      </c>
      <c r="F30" s="138">
        <v>81.7</v>
      </c>
      <c r="G30" s="142">
        <v>3028.7999999999997</v>
      </c>
      <c r="H30" s="142">
        <v>1005.88</v>
      </c>
      <c r="I30" s="141">
        <v>0</v>
      </c>
      <c r="J30" s="160">
        <v>270.72000000000003</v>
      </c>
      <c r="K30" s="134">
        <f>INDEX('[1]Displacement Source Base'!$CN$149:$DN$149,1,MATCH($B30,'[1]Displacement Source Base'!$CN$35:$DN$35,0))+INDEX('[1]Displacement Source Base'!$CN$150:$DN$150,1,MATCH($B30,'[1]Displacement Source Base'!$CN$35:$DN$35,0))+INDEX('[1]Displacement Source Base'!$CN$151:$DN$151,1,MATCH($B30,'[1]Displacement Source Base'!$CN$35:$DN$35,0))+INDEX('[1]Displacement Source Base'!$CN$152:$DN$152,1,MATCH($B30,'[1]Displacement Source Base'!$CN$35:$DN$35,0))+INDEX('[1]Displacement Source Base'!$CN$153:$DN$153,1,MATCH($B30,'[1]Displacement Source Base'!$CN$35:$DN$35,0))+INDEX('[1]Displacement Source Base'!$CN$154:$DN$154,1,MATCH($B30,'[1]Displacement Source Base'!$CN$35:$DN$35,0))+INDEX('[1]Displacement Source Base'!$CN$155:$DN$155,1,MATCH($B30,'[1]Displacement Source Base'!$CN$35:$DN$35,0))+INDEX('[1]Displacement Source Base'!$CN$156:$DN$156,1,MATCH($B30,'[1]Displacement Source Base'!$CN$35:$DN$35,0))</f>
        <v>4.7290489524125006</v>
      </c>
      <c r="L30" s="156">
        <f>INDEX('[1]Displacement Source Base'!$CN$141:$DN$141,1,MATCH($B30,'[1]Displacement Source Base'!$CN$35:$DN$35,0))+INDEX('[1]Displacement Source Base'!$CN$142:$DN$142,1,MATCH($B30,'[1]Displacement Source Base'!$CN$35:$DN$35,0))+INDEX('[1]Displacement Source Base'!$CN$143:$DN$143,1,MATCH($B30,'[1]Displacement Source Base'!$CN$35:$DN$35,0))+INDEX('[1]Displacement Source Base'!$CN$144:$DN$144,1,MATCH($B30,'[1]Displacement Source Base'!$CN$35:$DN$35,0))+INDEX('[1]Displacement Source Base'!$CN$145:$DN$145,1,MATCH($B30,'[1]Displacement Source Base'!$CN$35:$DN$35,0))+INDEX('[1]Displacement Source Base'!$CN$146:$DN$146,1,MATCH($B30,'[1]Displacement Source Base'!$CN$35:$DN$35,0))+INDEX('[1]Displacement Source Base'!$CN$147:$DN$147,1,MATCH($B30,'[1]Displacement Source Base'!$CN$35:$DN$35,0))+INDEX('[1]Displacement Source Base'!$CN$148:$DN$148,1,MATCH($B30,'[1]Displacement Source Base'!$CN$35:$DN$35,0))</f>
        <v>0</v>
      </c>
      <c r="M30" s="156">
        <f>INDEX('[1]Displacement Source Base'!$CN$130:$DN$130,1,MATCH($B30,'[1]Displacement Source Base'!$CN$35:$DN$35,0))+INDEX('[1]Displacement Source Base'!$CN$131:$DN$131,1,MATCH($B30,'[1]Displacement Source Base'!$CN$35:$DN$35,0))+INDEX('[1]Displacement Source Base'!$CN$132:$DN$132,1,MATCH($B30,'[1]Displacement Source Base'!$CN$35:$DN$35,0))+INDEX('[1]Displacement Source Base'!$CN$133:$DN$133,1,MATCH($B30,'[1]Displacement Source Base'!$CN$35:$DN$35,0))+INDEX('[1]Displacement Source Base'!$CN$134:$DN$134,1,MATCH($B30,'[1]Displacement Source Base'!$CN$35:$DN$35,0))+INDEX('[1]Displacement Source Base'!$CN$135:$DN$135,1,MATCH($B30,'[1]Displacement Source Base'!$CN$35:$DN$35,0))</f>
        <v>220.51598032038396</v>
      </c>
      <c r="N30" s="156">
        <f>+INDEX('[1]Displacement Source Base'!$CN$139:$DN$139,1,MATCH($B30,'[1]Displacement Source Base'!$CN$35:$DN$35,0))+INDEX('[1]Displacement Source Base'!$CN$140:$DN$140,1,MATCH($B30,'[1]Displacement Source Base'!$CN$35:$DN$35,0))</f>
        <v>0</v>
      </c>
      <c r="O30" s="156">
        <f>INDEX('[1]Displacement Source Base'!$CN$136:$DN$136,1,MATCH($B30,'[1]Displacement Source Base'!$CN$35:$DN$35,0))+INDEX('[1]Displacement Source Base'!$CN$137:$DN$137,1,MATCH($B30,'[1]Displacement Source Base'!$CN$35:$DN$35,0))+INDEX('[1]Displacement Source Base'!$CN$138:$DN$138,1,MATCH($B30,'[1]Displacement Source Base'!$CN$35:$DN$35,0))</f>
        <v>3.1893700272633749</v>
      </c>
      <c r="P30" s="151">
        <f>INDEX('[1]Displacement Source Base'!$CN$121:$DN$121,1,MATCH($B30,'[1]Displacement Source Base'!$CN$35:$DN$35,0))</f>
        <v>0</v>
      </c>
      <c r="Q30" s="156">
        <f t="shared" si="0"/>
        <v>0</v>
      </c>
      <c r="R30" s="156">
        <f t="shared" si="1"/>
        <v>0</v>
      </c>
      <c r="S30" s="157">
        <f t="shared" si="6"/>
        <v>0</v>
      </c>
      <c r="T30" s="149">
        <v>100</v>
      </c>
      <c r="U30" s="158">
        <v>104.7290489524125</v>
      </c>
      <c r="V30" s="156">
        <v>0</v>
      </c>
      <c r="W30" s="156">
        <v>220.51598032038396</v>
      </c>
      <c r="X30" s="156">
        <v>0</v>
      </c>
      <c r="Y30" s="156">
        <v>3.1893700272633749</v>
      </c>
      <c r="Z30" s="151">
        <v>0</v>
      </c>
      <c r="AA30" s="156">
        <f t="shared" si="2"/>
        <v>0</v>
      </c>
      <c r="AB30" s="156">
        <f t="shared" si="3"/>
        <v>0</v>
      </c>
      <c r="AC30" s="159">
        <f t="shared" si="7"/>
        <v>0</v>
      </c>
      <c r="AE30" s="76">
        <f t="shared" si="8"/>
        <v>0</v>
      </c>
      <c r="AF30" s="76">
        <f t="shared" si="4"/>
        <v>0</v>
      </c>
    </row>
    <row r="31" spans="2:32" x14ac:dyDescent="0.25">
      <c r="B31" s="154">
        <f t="shared" si="5"/>
        <v>2037</v>
      </c>
      <c r="C31" s="134">
        <v>776.1</v>
      </c>
      <c r="D31" s="138">
        <v>757.71162454873649</v>
      </c>
      <c r="E31" s="138">
        <v>5043.2</v>
      </c>
      <c r="F31" s="138">
        <v>92.3</v>
      </c>
      <c r="G31" s="142">
        <v>3028.7999999999997</v>
      </c>
      <c r="H31" s="142">
        <v>1031.355</v>
      </c>
      <c r="I31" s="141">
        <v>0</v>
      </c>
      <c r="J31" s="160">
        <v>343.12</v>
      </c>
      <c r="K31" s="134">
        <f>INDEX('[1]Displacement Source Base'!$CN$149:$DN$149,1,MATCH($B31,'[1]Displacement Source Base'!$CN$35:$DN$35,0))+INDEX('[1]Displacement Source Base'!$CN$150:$DN$150,1,MATCH($B31,'[1]Displacement Source Base'!$CN$35:$DN$35,0))+INDEX('[1]Displacement Source Base'!$CN$151:$DN$151,1,MATCH($B31,'[1]Displacement Source Base'!$CN$35:$DN$35,0))+INDEX('[1]Displacement Source Base'!$CN$152:$DN$152,1,MATCH($B31,'[1]Displacement Source Base'!$CN$35:$DN$35,0))+INDEX('[1]Displacement Source Base'!$CN$153:$DN$153,1,MATCH($B31,'[1]Displacement Source Base'!$CN$35:$DN$35,0))+INDEX('[1]Displacement Source Base'!$CN$154:$DN$154,1,MATCH($B31,'[1]Displacement Source Base'!$CN$35:$DN$35,0))+INDEX('[1]Displacement Source Base'!$CN$155:$DN$155,1,MATCH($B31,'[1]Displacement Source Base'!$CN$35:$DN$35,0))+INDEX('[1]Displacement Source Base'!$CN$156:$DN$156,1,MATCH($B31,'[1]Displacement Source Base'!$CN$35:$DN$35,0))</f>
        <v>4.7290489524125006</v>
      </c>
      <c r="L31" s="156">
        <f>INDEX('[1]Displacement Source Base'!$CN$141:$DN$141,1,MATCH($B31,'[1]Displacement Source Base'!$CN$35:$DN$35,0))+INDEX('[1]Displacement Source Base'!$CN$142:$DN$142,1,MATCH($B31,'[1]Displacement Source Base'!$CN$35:$DN$35,0))+INDEX('[1]Displacement Source Base'!$CN$143:$DN$143,1,MATCH($B31,'[1]Displacement Source Base'!$CN$35:$DN$35,0))+INDEX('[1]Displacement Source Base'!$CN$144:$DN$144,1,MATCH($B31,'[1]Displacement Source Base'!$CN$35:$DN$35,0))+INDEX('[1]Displacement Source Base'!$CN$145:$DN$145,1,MATCH($B31,'[1]Displacement Source Base'!$CN$35:$DN$35,0))+INDEX('[1]Displacement Source Base'!$CN$146:$DN$146,1,MATCH($B31,'[1]Displacement Source Base'!$CN$35:$DN$35,0))+INDEX('[1]Displacement Source Base'!$CN$147:$DN$147,1,MATCH($B31,'[1]Displacement Source Base'!$CN$35:$DN$35,0))+INDEX('[1]Displacement Source Base'!$CN$148:$DN$148,1,MATCH($B31,'[1]Displacement Source Base'!$CN$35:$DN$35,0))</f>
        <v>0</v>
      </c>
      <c r="M31" s="156">
        <f>INDEX('[1]Displacement Source Base'!$CN$130:$DN$130,1,MATCH($B31,'[1]Displacement Source Base'!$CN$35:$DN$35,0))+INDEX('[1]Displacement Source Base'!$CN$131:$DN$131,1,MATCH($B31,'[1]Displacement Source Base'!$CN$35:$DN$35,0))+INDEX('[1]Displacement Source Base'!$CN$132:$DN$132,1,MATCH($B31,'[1]Displacement Source Base'!$CN$35:$DN$35,0))+INDEX('[1]Displacement Source Base'!$CN$133:$DN$133,1,MATCH($B31,'[1]Displacement Source Base'!$CN$35:$DN$35,0))+INDEX('[1]Displacement Source Base'!$CN$134:$DN$134,1,MATCH($B31,'[1]Displacement Source Base'!$CN$35:$DN$35,0))+INDEX('[1]Displacement Source Base'!$CN$135:$DN$135,1,MATCH($B31,'[1]Displacement Source Base'!$CN$35:$DN$35,0))</f>
        <v>220.51598032038396</v>
      </c>
      <c r="N31" s="156">
        <f>+INDEX('[1]Displacement Source Base'!$CN$139:$DN$139,1,MATCH($B31,'[1]Displacement Source Base'!$CN$35:$DN$35,0))+INDEX('[1]Displacement Source Base'!$CN$140:$DN$140,1,MATCH($B31,'[1]Displacement Source Base'!$CN$35:$DN$35,0))</f>
        <v>0</v>
      </c>
      <c r="O31" s="156">
        <f>INDEX('[1]Displacement Source Base'!$CN$136:$DN$136,1,MATCH($B31,'[1]Displacement Source Base'!$CN$35:$DN$35,0))+INDEX('[1]Displacement Source Base'!$CN$137:$DN$137,1,MATCH($B31,'[1]Displacement Source Base'!$CN$35:$DN$35,0))+INDEX('[1]Displacement Source Base'!$CN$138:$DN$138,1,MATCH($B31,'[1]Displacement Source Base'!$CN$35:$DN$35,0))</f>
        <v>3.1893700272633749</v>
      </c>
      <c r="P31" s="151">
        <f>INDEX('[1]Displacement Source Base'!$CN$121:$DN$121,1,MATCH($B31,'[1]Displacement Source Base'!$CN$35:$DN$35,0))</f>
        <v>0</v>
      </c>
      <c r="Q31" s="156">
        <f t="shared" si="0"/>
        <v>0</v>
      </c>
      <c r="R31" s="156">
        <f t="shared" si="1"/>
        <v>0</v>
      </c>
      <c r="S31" s="157">
        <f t="shared" si="6"/>
        <v>0</v>
      </c>
      <c r="T31" s="149">
        <v>100</v>
      </c>
      <c r="U31" s="158">
        <v>104.7290489524125</v>
      </c>
      <c r="V31" s="156">
        <v>0</v>
      </c>
      <c r="W31" s="156">
        <v>220.51598032038396</v>
      </c>
      <c r="X31" s="156">
        <v>0</v>
      </c>
      <c r="Y31" s="156">
        <v>3.1893700272633749</v>
      </c>
      <c r="Z31" s="151">
        <v>0</v>
      </c>
      <c r="AA31" s="156">
        <f t="shared" si="2"/>
        <v>0</v>
      </c>
      <c r="AB31" s="156">
        <f t="shared" si="3"/>
        <v>0</v>
      </c>
      <c r="AC31" s="159">
        <f t="shared" si="7"/>
        <v>0</v>
      </c>
      <c r="AE31" s="76">
        <f t="shared" si="8"/>
        <v>0</v>
      </c>
      <c r="AF31" s="76">
        <f t="shared" si="4"/>
        <v>0</v>
      </c>
    </row>
    <row r="32" spans="2:32" x14ac:dyDescent="0.25">
      <c r="B32" s="154">
        <f t="shared" si="5"/>
        <v>2038</v>
      </c>
      <c r="C32" s="134">
        <v>776.1</v>
      </c>
      <c r="D32" s="138">
        <v>1357.7116245487364</v>
      </c>
      <c r="E32" s="138">
        <v>5744.9999999999991</v>
      </c>
      <c r="F32" s="138">
        <v>92.3</v>
      </c>
      <c r="G32" s="142">
        <v>3028.7999999999997</v>
      </c>
      <c r="H32" s="142">
        <v>931.68000000000006</v>
      </c>
      <c r="I32" s="141">
        <v>0</v>
      </c>
      <c r="J32" s="160">
        <v>443.32</v>
      </c>
      <c r="K32" s="134">
        <f>INDEX('[1]Displacement Source Base'!$CN$149:$DN$149,1,MATCH($B32,'[1]Displacement Source Base'!$CN$35:$DN$35,0))+INDEX('[1]Displacement Source Base'!$CN$150:$DN$150,1,MATCH($B32,'[1]Displacement Source Base'!$CN$35:$DN$35,0))+INDEX('[1]Displacement Source Base'!$CN$151:$DN$151,1,MATCH($B32,'[1]Displacement Source Base'!$CN$35:$DN$35,0))+INDEX('[1]Displacement Source Base'!$CN$152:$DN$152,1,MATCH($B32,'[1]Displacement Source Base'!$CN$35:$DN$35,0))+INDEX('[1]Displacement Source Base'!$CN$153:$DN$153,1,MATCH($B32,'[1]Displacement Source Base'!$CN$35:$DN$35,0))+INDEX('[1]Displacement Source Base'!$CN$154:$DN$154,1,MATCH($B32,'[1]Displacement Source Base'!$CN$35:$DN$35,0))+INDEX('[1]Displacement Source Base'!$CN$155:$DN$155,1,MATCH($B32,'[1]Displacement Source Base'!$CN$35:$DN$35,0))+INDEX('[1]Displacement Source Base'!$CN$156:$DN$156,1,MATCH($B32,'[1]Displacement Source Base'!$CN$35:$DN$35,0))</f>
        <v>4.7290489524125006</v>
      </c>
      <c r="L32" s="156">
        <f>INDEX('[1]Displacement Source Base'!$CN$141:$DN$141,1,MATCH($B32,'[1]Displacement Source Base'!$CN$35:$DN$35,0))+INDEX('[1]Displacement Source Base'!$CN$142:$DN$142,1,MATCH($B32,'[1]Displacement Source Base'!$CN$35:$DN$35,0))+INDEX('[1]Displacement Source Base'!$CN$143:$DN$143,1,MATCH($B32,'[1]Displacement Source Base'!$CN$35:$DN$35,0))+INDEX('[1]Displacement Source Base'!$CN$144:$DN$144,1,MATCH($B32,'[1]Displacement Source Base'!$CN$35:$DN$35,0))+INDEX('[1]Displacement Source Base'!$CN$145:$DN$145,1,MATCH($B32,'[1]Displacement Source Base'!$CN$35:$DN$35,0))+INDEX('[1]Displacement Source Base'!$CN$146:$DN$146,1,MATCH($B32,'[1]Displacement Source Base'!$CN$35:$DN$35,0))+INDEX('[1]Displacement Source Base'!$CN$147:$DN$147,1,MATCH($B32,'[1]Displacement Source Base'!$CN$35:$DN$35,0))+INDEX('[1]Displacement Source Base'!$CN$148:$DN$148,1,MATCH($B32,'[1]Displacement Source Base'!$CN$35:$DN$35,0))</f>
        <v>0</v>
      </c>
      <c r="M32" s="156">
        <f>INDEX('[1]Displacement Source Base'!$CN$130:$DN$130,1,MATCH($B32,'[1]Displacement Source Base'!$CN$35:$DN$35,0))+INDEX('[1]Displacement Source Base'!$CN$131:$DN$131,1,MATCH($B32,'[1]Displacement Source Base'!$CN$35:$DN$35,0))+INDEX('[1]Displacement Source Base'!$CN$132:$DN$132,1,MATCH($B32,'[1]Displacement Source Base'!$CN$35:$DN$35,0))+INDEX('[1]Displacement Source Base'!$CN$133:$DN$133,1,MATCH($B32,'[1]Displacement Source Base'!$CN$35:$DN$35,0))+INDEX('[1]Displacement Source Base'!$CN$134:$DN$134,1,MATCH($B32,'[1]Displacement Source Base'!$CN$35:$DN$35,0))+INDEX('[1]Displacement Source Base'!$CN$135:$DN$135,1,MATCH($B32,'[1]Displacement Source Base'!$CN$35:$DN$35,0))</f>
        <v>220.51598032038396</v>
      </c>
      <c r="N32" s="156">
        <f>+INDEX('[1]Displacement Source Base'!$CN$139:$DN$139,1,MATCH($B32,'[1]Displacement Source Base'!$CN$35:$DN$35,0))+INDEX('[1]Displacement Source Base'!$CN$140:$DN$140,1,MATCH($B32,'[1]Displacement Source Base'!$CN$35:$DN$35,0))</f>
        <v>0</v>
      </c>
      <c r="O32" s="156">
        <f>INDEX('[1]Displacement Source Base'!$CN$136:$DN$136,1,MATCH($B32,'[1]Displacement Source Base'!$CN$35:$DN$35,0))+INDEX('[1]Displacement Source Base'!$CN$137:$DN$137,1,MATCH($B32,'[1]Displacement Source Base'!$CN$35:$DN$35,0))+INDEX('[1]Displacement Source Base'!$CN$138:$DN$138,1,MATCH($B32,'[1]Displacement Source Base'!$CN$35:$DN$35,0))</f>
        <v>3.1893700272633749</v>
      </c>
      <c r="P32" s="151">
        <f>INDEX('[1]Displacement Source Base'!$CN$121:$DN$121,1,MATCH($B32,'[1]Displacement Source Base'!$CN$35:$DN$35,0))</f>
        <v>0</v>
      </c>
      <c r="Q32" s="156">
        <f t="shared" si="0"/>
        <v>0</v>
      </c>
      <c r="R32" s="156">
        <f t="shared" si="1"/>
        <v>0</v>
      </c>
      <c r="S32" s="157">
        <f t="shared" si="6"/>
        <v>0</v>
      </c>
      <c r="T32" s="149">
        <v>100</v>
      </c>
      <c r="U32" s="158">
        <v>104.7290489524125</v>
      </c>
      <c r="V32" s="156">
        <v>0</v>
      </c>
      <c r="W32" s="156">
        <v>220.51598032038396</v>
      </c>
      <c r="X32" s="156">
        <v>0</v>
      </c>
      <c r="Y32" s="156">
        <v>3.1893700272633749</v>
      </c>
      <c r="Z32" s="151">
        <v>0</v>
      </c>
      <c r="AA32" s="156">
        <f t="shared" si="2"/>
        <v>0</v>
      </c>
      <c r="AB32" s="156">
        <f t="shared" si="3"/>
        <v>0</v>
      </c>
      <c r="AC32" s="159">
        <f t="shared" si="7"/>
        <v>0</v>
      </c>
      <c r="AE32" s="76">
        <f t="shared" si="8"/>
        <v>0</v>
      </c>
      <c r="AF32" s="76">
        <f t="shared" si="4"/>
        <v>0</v>
      </c>
    </row>
    <row r="33" spans="1:32" x14ac:dyDescent="0.25">
      <c r="B33" s="154">
        <f t="shared" si="5"/>
        <v>2039</v>
      </c>
      <c r="C33" s="134">
        <v>776.1</v>
      </c>
      <c r="D33" s="138">
        <v>1357.7116245487364</v>
      </c>
      <c r="E33" s="138">
        <v>5744.9999999999991</v>
      </c>
      <c r="F33" s="138">
        <v>92.3</v>
      </c>
      <c r="G33" s="142">
        <v>3028.7999999999997</v>
      </c>
      <c r="H33" s="142">
        <v>0</v>
      </c>
      <c r="I33" s="141">
        <v>0</v>
      </c>
      <c r="J33" s="160">
        <v>0</v>
      </c>
      <c r="K33" s="134">
        <f>INDEX('[1]Displacement Source Base'!$CN$149:$DN$149,1,MATCH($B33,'[1]Displacement Source Base'!$CN$35:$DN$35,0))+INDEX('[1]Displacement Source Base'!$CN$150:$DN$150,1,MATCH($B33,'[1]Displacement Source Base'!$CN$35:$DN$35,0))+INDEX('[1]Displacement Source Base'!$CN$151:$DN$151,1,MATCH($B33,'[1]Displacement Source Base'!$CN$35:$DN$35,0))+INDEX('[1]Displacement Source Base'!$CN$152:$DN$152,1,MATCH($B33,'[1]Displacement Source Base'!$CN$35:$DN$35,0))+INDEX('[1]Displacement Source Base'!$CN$153:$DN$153,1,MATCH($B33,'[1]Displacement Source Base'!$CN$35:$DN$35,0))+INDEX('[1]Displacement Source Base'!$CN$154:$DN$154,1,MATCH($B33,'[1]Displacement Source Base'!$CN$35:$DN$35,0))+INDEX('[1]Displacement Source Base'!$CN$155:$DN$155,1,MATCH($B33,'[1]Displacement Source Base'!$CN$35:$DN$35,0))+INDEX('[1]Displacement Source Base'!$CN$156:$DN$156,1,MATCH($B33,'[1]Displacement Source Base'!$CN$35:$DN$35,0))</f>
        <v>4.7290489524125006</v>
      </c>
      <c r="L33" s="156">
        <f>INDEX('[1]Displacement Source Base'!$CN$141:$DN$141,1,MATCH($B33,'[1]Displacement Source Base'!$CN$35:$DN$35,0))+INDEX('[1]Displacement Source Base'!$CN$142:$DN$142,1,MATCH($B33,'[1]Displacement Source Base'!$CN$35:$DN$35,0))+INDEX('[1]Displacement Source Base'!$CN$143:$DN$143,1,MATCH($B33,'[1]Displacement Source Base'!$CN$35:$DN$35,0))+INDEX('[1]Displacement Source Base'!$CN$144:$DN$144,1,MATCH($B33,'[1]Displacement Source Base'!$CN$35:$DN$35,0))+INDEX('[1]Displacement Source Base'!$CN$145:$DN$145,1,MATCH($B33,'[1]Displacement Source Base'!$CN$35:$DN$35,0))+INDEX('[1]Displacement Source Base'!$CN$146:$DN$146,1,MATCH($B33,'[1]Displacement Source Base'!$CN$35:$DN$35,0))+INDEX('[1]Displacement Source Base'!$CN$147:$DN$147,1,MATCH($B33,'[1]Displacement Source Base'!$CN$35:$DN$35,0))+INDEX('[1]Displacement Source Base'!$CN$148:$DN$148,1,MATCH($B33,'[1]Displacement Source Base'!$CN$35:$DN$35,0))</f>
        <v>0</v>
      </c>
      <c r="M33" s="156">
        <f>INDEX('[1]Displacement Source Base'!$CN$130:$DN$130,1,MATCH($B33,'[1]Displacement Source Base'!$CN$35:$DN$35,0))+INDEX('[1]Displacement Source Base'!$CN$131:$DN$131,1,MATCH($B33,'[1]Displacement Source Base'!$CN$35:$DN$35,0))+INDEX('[1]Displacement Source Base'!$CN$132:$DN$132,1,MATCH($B33,'[1]Displacement Source Base'!$CN$35:$DN$35,0))+INDEX('[1]Displacement Source Base'!$CN$133:$DN$133,1,MATCH($B33,'[1]Displacement Source Base'!$CN$35:$DN$35,0))+INDEX('[1]Displacement Source Base'!$CN$134:$DN$134,1,MATCH($B33,'[1]Displacement Source Base'!$CN$35:$DN$35,0))+INDEX('[1]Displacement Source Base'!$CN$135:$DN$135,1,MATCH($B33,'[1]Displacement Source Base'!$CN$35:$DN$35,0))</f>
        <v>220.51598032038396</v>
      </c>
      <c r="N33" s="156">
        <f>+INDEX('[1]Displacement Source Base'!$CN$139:$DN$139,1,MATCH($B33,'[1]Displacement Source Base'!$CN$35:$DN$35,0))+INDEX('[1]Displacement Source Base'!$CN$140:$DN$140,1,MATCH($B33,'[1]Displacement Source Base'!$CN$35:$DN$35,0))</f>
        <v>0</v>
      </c>
      <c r="O33" s="156">
        <f>INDEX('[1]Displacement Source Base'!$CN$136:$DN$136,1,MATCH($B33,'[1]Displacement Source Base'!$CN$35:$DN$35,0))+INDEX('[1]Displacement Source Base'!$CN$137:$DN$137,1,MATCH($B33,'[1]Displacement Source Base'!$CN$35:$DN$35,0))+INDEX('[1]Displacement Source Base'!$CN$138:$DN$138,1,MATCH($B33,'[1]Displacement Source Base'!$CN$35:$DN$35,0))</f>
        <v>3.1893700272633749</v>
      </c>
      <c r="P33" s="151">
        <f>INDEX('[1]Displacement Source Base'!$CN$121:$DN$121,1,MATCH($B33,'[1]Displacement Source Base'!$CN$35:$DN$35,0))</f>
        <v>0</v>
      </c>
      <c r="Q33" s="156">
        <f t="shared" si="0"/>
        <v>0</v>
      </c>
      <c r="R33" s="156">
        <f t="shared" si="1"/>
        <v>0</v>
      </c>
      <c r="S33" s="157">
        <f t="shared" si="6"/>
        <v>0</v>
      </c>
      <c r="T33" s="149">
        <v>100</v>
      </c>
      <c r="U33" s="158">
        <v>104.7290489524125</v>
      </c>
      <c r="V33" s="156">
        <v>0</v>
      </c>
      <c r="W33" s="156">
        <v>220.51598032038396</v>
      </c>
      <c r="X33" s="156">
        <v>0</v>
      </c>
      <c r="Y33" s="156">
        <v>3.1893700272633749</v>
      </c>
      <c r="Z33" s="151">
        <v>0</v>
      </c>
      <c r="AA33" s="156">
        <f t="shared" si="2"/>
        <v>0</v>
      </c>
      <c r="AB33" s="156">
        <f t="shared" si="3"/>
        <v>0</v>
      </c>
      <c r="AC33" s="159">
        <f t="shared" si="7"/>
        <v>0</v>
      </c>
      <c r="AE33" s="76">
        <f t="shared" si="8"/>
        <v>0</v>
      </c>
      <c r="AF33" s="76">
        <f t="shared" si="4"/>
        <v>0</v>
      </c>
    </row>
    <row r="34" spans="1:32" x14ac:dyDescent="0.25">
      <c r="B34" s="154">
        <f t="shared" si="5"/>
        <v>2040</v>
      </c>
      <c r="C34" s="134">
        <v>776.1</v>
      </c>
      <c r="D34" s="138">
        <v>1357.7116245487364</v>
      </c>
      <c r="E34" s="138">
        <v>5744.9999999999991</v>
      </c>
      <c r="F34" s="138">
        <v>92.3</v>
      </c>
      <c r="G34" s="142">
        <v>3028.7999999999997</v>
      </c>
      <c r="H34" s="142">
        <v>0</v>
      </c>
      <c r="I34" s="141">
        <v>0</v>
      </c>
      <c r="J34" s="160">
        <v>0</v>
      </c>
      <c r="K34" s="134">
        <f>INDEX('[1]Displacement Source Base'!$CN$149:$DN$149,1,MATCH($B34,'[1]Displacement Source Base'!$CN$35:$DN$35,0))+INDEX('[1]Displacement Source Base'!$CN$150:$DN$150,1,MATCH($B34,'[1]Displacement Source Base'!$CN$35:$DN$35,0))+INDEX('[1]Displacement Source Base'!$CN$151:$DN$151,1,MATCH($B34,'[1]Displacement Source Base'!$CN$35:$DN$35,0))+INDEX('[1]Displacement Source Base'!$CN$152:$DN$152,1,MATCH($B34,'[1]Displacement Source Base'!$CN$35:$DN$35,0))+INDEX('[1]Displacement Source Base'!$CN$153:$DN$153,1,MATCH($B34,'[1]Displacement Source Base'!$CN$35:$DN$35,0))+INDEX('[1]Displacement Source Base'!$CN$154:$DN$154,1,MATCH($B34,'[1]Displacement Source Base'!$CN$35:$DN$35,0))+INDEX('[1]Displacement Source Base'!$CN$155:$DN$155,1,MATCH($B34,'[1]Displacement Source Base'!$CN$35:$DN$35,0))+INDEX('[1]Displacement Source Base'!$CN$156:$DN$156,1,MATCH($B34,'[1]Displacement Source Base'!$CN$35:$DN$35,0))</f>
        <v>4.7290489524125006</v>
      </c>
      <c r="L34" s="156">
        <f>INDEX('[1]Displacement Source Base'!$CN$141:$DN$141,1,MATCH($B34,'[1]Displacement Source Base'!$CN$35:$DN$35,0))+INDEX('[1]Displacement Source Base'!$CN$142:$DN$142,1,MATCH($B34,'[1]Displacement Source Base'!$CN$35:$DN$35,0))+INDEX('[1]Displacement Source Base'!$CN$143:$DN$143,1,MATCH($B34,'[1]Displacement Source Base'!$CN$35:$DN$35,0))+INDEX('[1]Displacement Source Base'!$CN$144:$DN$144,1,MATCH($B34,'[1]Displacement Source Base'!$CN$35:$DN$35,0))+INDEX('[1]Displacement Source Base'!$CN$145:$DN$145,1,MATCH($B34,'[1]Displacement Source Base'!$CN$35:$DN$35,0))+INDEX('[1]Displacement Source Base'!$CN$146:$DN$146,1,MATCH($B34,'[1]Displacement Source Base'!$CN$35:$DN$35,0))+INDEX('[1]Displacement Source Base'!$CN$147:$DN$147,1,MATCH($B34,'[1]Displacement Source Base'!$CN$35:$DN$35,0))+INDEX('[1]Displacement Source Base'!$CN$148:$DN$148,1,MATCH($B34,'[1]Displacement Source Base'!$CN$35:$DN$35,0))</f>
        <v>0</v>
      </c>
      <c r="M34" s="156">
        <f>INDEX('[1]Displacement Source Base'!$CN$130:$DN$130,1,MATCH($B34,'[1]Displacement Source Base'!$CN$35:$DN$35,0))+INDEX('[1]Displacement Source Base'!$CN$131:$DN$131,1,MATCH($B34,'[1]Displacement Source Base'!$CN$35:$DN$35,0))+INDEX('[1]Displacement Source Base'!$CN$132:$DN$132,1,MATCH($B34,'[1]Displacement Source Base'!$CN$35:$DN$35,0))+INDEX('[1]Displacement Source Base'!$CN$133:$DN$133,1,MATCH($B34,'[1]Displacement Source Base'!$CN$35:$DN$35,0))+INDEX('[1]Displacement Source Base'!$CN$134:$DN$134,1,MATCH($B34,'[1]Displacement Source Base'!$CN$35:$DN$35,0))+INDEX('[1]Displacement Source Base'!$CN$135:$DN$135,1,MATCH($B34,'[1]Displacement Source Base'!$CN$35:$DN$35,0))</f>
        <v>220.51598032038396</v>
      </c>
      <c r="N34" s="156">
        <f>+INDEX('[1]Displacement Source Base'!$CN$139:$DN$139,1,MATCH($B34,'[1]Displacement Source Base'!$CN$35:$DN$35,0))+INDEX('[1]Displacement Source Base'!$CN$140:$DN$140,1,MATCH($B34,'[1]Displacement Source Base'!$CN$35:$DN$35,0))</f>
        <v>0</v>
      </c>
      <c r="O34" s="156">
        <f>INDEX('[1]Displacement Source Base'!$CN$136:$DN$136,1,MATCH($B34,'[1]Displacement Source Base'!$CN$35:$DN$35,0))+INDEX('[1]Displacement Source Base'!$CN$137:$DN$137,1,MATCH($B34,'[1]Displacement Source Base'!$CN$35:$DN$35,0))+INDEX('[1]Displacement Source Base'!$CN$138:$DN$138,1,MATCH($B34,'[1]Displacement Source Base'!$CN$35:$DN$35,0))</f>
        <v>3.1893700272633749</v>
      </c>
      <c r="P34" s="151">
        <f>INDEX('[1]Displacement Source Base'!$CN$121:$DN$121,1,MATCH($B34,'[1]Displacement Source Base'!$CN$35:$DN$35,0))</f>
        <v>0</v>
      </c>
      <c r="Q34" s="156">
        <f t="shared" si="0"/>
        <v>0</v>
      </c>
      <c r="R34" s="156">
        <f t="shared" si="1"/>
        <v>0</v>
      </c>
      <c r="S34" s="157">
        <f t="shared" si="6"/>
        <v>0</v>
      </c>
      <c r="T34" s="149">
        <v>100</v>
      </c>
      <c r="U34" s="158">
        <v>104.7290489524125</v>
      </c>
      <c r="V34" s="156">
        <v>0</v>
      </c>
      <c r="W34" s="156">
        <v>220.51598032038396</v>
      </c>
      <c r="X34" s="156">
        <v>0</v>
      </c>
      <c r="Y34" s="156">
        <v>3.1893700272633749</v>
      </c>
      <c r="Z34" s="151">
        <v>0</v>
      </c>
      <c r="AA34" s="156">
        <f t="shared" si="2"/>
        <v>0</v>
      </c>
      <c r="AB34" s="156">
        <f t="shared" si="3"/>
        <v>0</v>
      </c>
      <c r="AC34" s="159">
        <f t="shared" si="7"/>
        <v>0</v>
      </c>
      <c r="AE34" s="76">
        <f t="shared" si="8"/>
        <v>0</v>
      </c>
      <c r="AF34" s="76">
        <f t="shared" si="4"/>
        <v>0</v>
      </c>
    </row>
    <row r="35" spans="1:32" x14ac:dyDescent="0.25">
      <c r="B35" s="154">
        <f t="shared" si="5"/>
        <v>2041</v>
      </c>
      <c r="C35" s="134">
        <v>776.1</v>
      </c>
      <c r="D35" s="138">
        <v>1357.7116245487364</v>
      </c>
      <c r="E35" s="138">
        <v>5744.9999999999991</v>
      </c>
      <c r="F35" s="138">
        <v>92.3</v>
      </c>
      <c r="G35" s="142">
        <v>3028.7999999999997</v>
      </c>
      <c r="H35" s="142">
        <v>0</v>
      </c>
      <c r="I35" s="141">
        <v>0</v>
      </c>
      <c r="J35" s="160">
        <v>0</v>
      </c>
      <c r="K35" s="134">
        <f>INDEX('[1]Displacement Source Base'!$CN$149:$DN$149,1,MATCH($B35,'[1]Displacement Source Base'!$CN$35:$DN$35,0))+INDEX('[1]Displacement Source Base'!$CN$150:$DN$150,1,MATCH($B35,'[1]Displacement Source Base'!$CN$35:$DN$35,0))+INDEX('[1]Displacement Source Base'!$CN$151:$DN$151,1,MATCH($B35,'[1]Displacement Source Base'!$CN$35:$DN$35,0))+INDEX('[1]Displacement Source Base'!$CN$152:$DN$152,1,MATCH($B35,'[1]Displacement Source Base'!$CN$35:$DN$35,0))+INDEX('[1]Displacement Source Base'!$CN$153:$DN$153,1,MATCH($B35,'[1]Displacement Source Base'!$CN$35:$DN$35,0))+INDEX('[1]Displacement Source Base'!$CN$154:$DN$154,1,MATCH($B35,'[1]Displacement Source Base'!$CN$35:$DN$35,0))+INDEX('[1]Displacement Source Base'!$CN$155:$DN$155,1,MATCH($B35,'[1]Displacement Source Base'!$CN$35:$DN$35,0))+INDEX('[1]Displacement Source Base'!$CN$156:$DN$156,1,MATCH($B35,'[1]Displacement Source Base'!$CN$35:$DN$35,0))</f>
        <v>4.7290489524125006</v>
      </c>
      <c r="L35" s="156">
        <f>INDEX('[1]Displacement Source Base'!$CN$141:$DN$141,1,MATCH($B35,'[1]Displacement Source Base'!$CN$35:$DN$35,0))+INDEX('[1]Displacement Source Base'!$CN$142:$DN$142,1,MATCH($B35,'[1]Displacement Source Base'!$CN$35:$DN$35,0))+INDEX('[1]Displacement Source Base'!$CN$143:$DN$143,1,MATCH($B35,'[1]Displacement Source Base'!$CN$35:$DN$35,0))+INDEX('[1]Displacement Source Base'!$CN$144:$DN$144,1,MATCH($B35,'[1]Displacement Source Base'!$CN$35:$DN$35,0))+INDEX('[1]Displacement Source Base'!$CN$145:$DN$145,1,MATCH($B35,'[1]Displacement Source Base'!$CN$35:$DN$35,0))+INDEX('[1]Displacement Source Base'!$CN$146:$DN$146,1,MATCH($B35,'[1]Displacement Source Base'!$CN$35:$DN$35,0))+INDEX('[1]Displacement Source Base'!$CN$147:$DN$147,1,MATCH($B35,'[1]Displacement Source Base'!$CN$35:$DN$35,0))+INDEX('[1]Displacement Source Base'!$CN$148:$DN$148,1,MATCH($B35,'[1]Displacement Source Base'!$CN$35:$DN$35,0))</f>
        <v>0</v>
      </c>
      <c r="M35" s="156">
        <f>INDEX('[1]Displacement Source Base'!$CN$130:$DN$130,1,MATCH($B35,'[1]Displacement Source Base'!$CN$35:$DN$35,0))+INDEX('[1]Displacement Source Base'!$CN$131:$DN$131,1,MATCH($B35,'[1]Displacement Source Base'!$CN$35:$DN$35,0))+INDEX('[1]Displacement Source Base'!$CN$132:$DN$132,1,MATCH($B35,'[1]Displacement Source Base'!$CN$35:$DN$35,0))+INDEX('[1]Displacement Source Base'!$CN$133:$DN$133,1,MATCH($B35,'[1]Displacement Source Base'!$CN$35:$DN$35,0))+INDEX('[1]Displacement Source Base'!$CN$134:$DN$134,1,MATCH($B35,'[1]Displacement Source Base'!$CN$35:$DN$35,0))+INDEX('[1]Displacement Source Base'!$CN$135:$DN$135,1,MATCH($B35,'[1]Displacement Source Base'!$CN$35:$DN$35,0))</f>
        <v>220.51598032038396</v>
      </c>
      <c r="N35" s="156">
        <f>+INDEX('[1]Displacement Source Base'!$CN$139:$DN$139,1,MATCH($B35,'[1]Displacement Source Base'!$CN$35:$DN$35,0))+INDEX('[1]Displacement Source Base'!$CN$140:$DN$140,1,MATCH($B35,'[1]Displacement Source Base'!$CN$35:$DN$35,0))</f>
        <v>0</v>
      </c>
      <c r="O35" s="156">
        <f>INDEX('[1]Displacement Source Base'!$CN$136:$DN$136,1,MATCH($B35,'[1]Displacement Source Base'!$CN$35:$DN$35,0))+INDEX('[1]Displacement Source Base'!$CN$137:$DN$137,1,MATCH($B35,'[1]Displacement Source Base'!$CN$35:$DN$35,0))+INDEX('[1]Displacement Source Base'!$CN$138:$DN$138,1,MATCH($B35,'[1]Displacement Source Base'!$CN$35:$DN$35,0))</f>
        <v>3.1893700272633749</v>
      </c>
      <c r="P35" s="151">
        <f>INDEX('[1]Displacement Source Base'!$CN$121:$DN$121,1,MATCH($B35,'[1]Displacement Source Base'!$CN$35:$DN$35,0))</f>
        <v>0</v>
      </c>
      <c r="Q35" s="156">
        <f t="shared" si="0"/>
        <v>0</v>
      </c>
      <c r="R35" s="156">
        <f t="shared" si="1"/>
        <v>0</v>
      </c>
      <c r="S35" s="157">
        <f t="shared" si="6"/>
        <v>0</v>
      </c>
      <c r="T35" s="149">
        <v>100</v>
      </c>
      <c r="U35" s="158">
        <v>104.7290489524125</v>
      </c>
      <c r="V35" s="156">
        <v>0</v>
      </c>
      <c r="W35" s="156">
        <v>220.51598032038396</v>
      </c>
      <c r="X35" s="156">
        <v>0</v>
      </c>
      <c r="Y35" s="156">
        <v>3.1893700272633749</v>
      </c>
      <c r="Z35" s="151">
        <v>0</v>
      </c>
      <c r="AA35" s="156">
        <f t="shared" si="2"/>
        <v>0</v>
      </c>
      <c r="AB35" s="156">
        <f t="shared" si="3"/>
        <v>0</v>
      </c>
      <c r="AC35" s="159">
        <f t="shared" si="7"/>
        <v>0</v>
      </c>
      <c r="AE35" s="76">
        <f t="shared" si="8"/>
        <v>0</v>
      </c>
      <c r="AF35" s="76">
        <f t="shared" si="4"/>
        <v>0</v>
      </c>
    </row>
    <row r="36" spans="1:32" ht="15.75" thickBot="1" x14ac:dyDescent="0.3">
      <c r="B36" s="161">
        <f t="shared" si="5"/>
        <v>2042</v>
      </c>
      <c r="C36" s="135">
        <v>776.1</v>
      </c>
      <c r="D36" s="139">
        <v>1357.7116245487364</v>
      </c>
      <c r="E36" s="139">
        <v>5744.9999999999991</v>
      </c>
      <c r="F36" s="139">
        <v>92.3</v>
      </c>
      <c r="G36" s="143">
        <v>3028.7999999999997</v>
      </c>
      <c r="H36" s="143">
        <v>0</v>
      </c>
      <c r="I36" s="162">
        <v>0</v>
      </c>
      <c r="J36" s="163">
        <v>0</v>
      </c>
      <c r="K36" s="135">
        <f>INDEX('[1]Displacement Source Base'!$CN$149:$DN$149,1,MATCH($B36,'[1]Displacement Source Base'!$CN$35:$DN$35,0))+INDEX('[1]Displacement Source Base'!$CN$150:$DN$150,1,MATCH($B36,'[1]Displacement Source Base'!$CN$35:$DN$35,0))+INDEX('[1]Displacement Source Base'!$CN$151:$DN$151,1,MATCH($B36,'[1]Displacement Source Base'!$CN$35:$DN$35,0))+INDEX('[1]Displacement Source Base'!$CN$152:$DN$152,1,MATCH($B36,'[1]Displacement Source Base'!$CN$35:$DN$35,0))+INDEX('[1]Displacement Source Base'!$CN$153:$DN$153,1,MATCH($B36,'[1]Displacement Source Base'!$CN$35:$DN$35,0))+INDEX('[1]Displacement Source Base'!$CN$154:$DN$154,1,MATCH($B36,'[1]Displacement Source Base'!$CN$35:$DN$35,0))+INDEX('[1]Displacement Source Base'!$CN$155:$DN$155,1,MATCH($B36,'[1]Displacement Source Base'!$CN$35:$DN$35,0))+INDEX('[1]Displacement Source Base'!$CN$156:$DN$156,1,MATCH($B36,'[1]Displacement Source Base'!$CN$35:$DN$35,0))</f>
        <v>4.7290489524125006</v>
      </c>
      <c r="L36" s="164">
        <f>INDEX('[1]Displacement Source Base'!$CN$141:$DN$141,1,MATCH($B36,'[1]Displacement Source Base'!$CN$35:$DN$35,0))+INDEX('[1]Displacement Source Base'!$CN$142:$DN$142,1,MATCH($B36,'[1]Displacement Source Base'!$CN$35:$DN$35,0))+INDEX('[1]Displacement Source Base'!$CN$143:$DN$143,1,MATCH($B36,'[1]Displacement Source Base'!$CN$35:$DN$35,0))+INDEX('[1]Displacement Source Base'!$CN$144:$DN$144,1,MATCH($B36,'[1]Displacement Source Base'!$CN$35:$DN$35,0))+INDEX('[1]Displacement Source Base'!$CN$145:$DN$145,1,MATCH($B36,'[1]Displacement Source Base'!$CN$35:$DN$35,0))+INDEX('[1]Displacement Source Base'!$CN$146:$DN$146,1,MATCH($B36,'[1]Displacement Source Base'!$CN$35:$DN$35,0))+INDEX('[1]Displacement Source Base'!$CN$147:$DN$147,1,MATCH($B36,'[1]Displacement Source Base'!$CN$35:$DN$35,0))+INDEX('[1]Displacement Source Base'!$CN$148:$DN$148,1,MATCH($B36,'[1]Displacement Source Base'!$CN$35:$DN$35,0))</f>
        <v>0</v>
      </c>
      <c r="M36" s="164">
        <f>INDEX('[1]Displacement Source Base'!$CN$130:$DN$130,1,MATCH($B36,'[1]Displacement Source Base'!$CN$35:$DN$35,0))+INDEX('[1]Displacement Source Base'!$CN$131:$DN$131,1,MATCH($B36,'[1]Displacement Source Base'!$CN$35:$DN$35,0))+INDEX('[1]Displacement Source Base'!$CN$132:$DN$132,1,MATCH($B36,'[1]Displacement Source Base'!$CN$35:$DN$35,0))+INDEX('[1]Displacement Source Base'!$CN$133:$DN$133,1,MATCH($B36,'[1]Displacement Source Base'!$CN$35:$DN$35,0))+INDEX('[1]Displacement Source Base'!$CN$134:$DN$134,1,MATCH($B36,'[1]Displacement Source Base'!$CN$35:$DN$35,0))+INDEX('[1]Displacement Source Base'!$CN$135:$DN$135,1,MATCH($B36,'[1]Displacement Source Base'!$CN$35:$DN$35,0))</f>
        <v>220.51598032038396</v>
      </c>
      <c r="N36" s="164">
        <f>+INDEX('[1]Displacement Source Base'!$CN$139:$DN$139,1,MATCH($B36,'[1]Displacement Source Base'!$CN$35:$DN$35,0))+INDEX('[1]Displacement Source Base'!$CN$140:$DN$140,1,MATCH($B36,'[1]Displacement Source Base'!$CN$35:$DN$35,0))</f>
        <v>0</v>
      </c>
      <c r="O36" s="164">
        <f>INDEX('[1]Displacement Source Base'!$CN$136:$DN$136,1,MATCH($B36,'[1]Displacement Source Base'!$CN$35:$DN$35,0))+INDEX('[1]Displacement Source Base'!$CN$137:$DN$137,1,MATCH($B36,'[1]Displacement Source Base'!$CN$35:$DN$35,0))+INDEX('[1]Displacement Source Base'!$CN$138:$DN$138,1,MATCH($B36,'[1]Displacement Source Base'!$CN$35:$DN$35,0))</f>
        <v>3.1893700272633749</v>
      </c>
      <c r="P36" s="165">
        <f>INDEX('[1]Displacement Source Base'!$CN$121:$DN$121,1,MATCH($B36,'[1]Displacement Source Base'!$CN$35:$DN$35,0))</f>
        <v>0</v>
      </c>
      <c r="Q36" s="164">
        <f t="shared" si="0"/>
        <v>0</v>
      </c>
      <c r="R36" s="164">
        <f t="shared" si="1"/>
        <v>0</v>
      </c>
      <c r="S36" s="166">
        <f t="shared" si="6"/>
        <v>0</v>
      </c>
      <c r="T36" s="167">
        <v>100</v>
      </c>
      <c r="U36" s="168">
        <v>104.7290489524125</v>
      </c>
      <c r="V36" s="164">
        <v>0</v>
      </c>
      <c r="W36" s="164">
        <v>220.51598032038396</v>
      </c>
      <c r="X36" s="164">
        <v>0</v>
      </c>
      <c r="Y36" s="164">
        <v>3.1893700272633749</v>
      </c>
      <c r="Z36" s="165">
        <v>0</v>
      </c>
      <c r="AA36" s="164">
        <f t="shared" si="2"/>
        <v>0</v>
      </c>
      <c r="AB36" s="164">
        <f t="shared" si="3"/>
        <v>0</v>
      </c>
      <c r="AC36" s="169">
        <f t="shared" si="7"/>
        <v>0</v>
      </c>
      <c r="AE36" s="76">
        <f t="shared" si="8"/>
        <v>0</v>
      </c>
      <c r="AF36" s="76">
        <f t="shared" si="4"/>
        <v>0</v>
      </c>
    </row>
    <row r="37" spans="1:32" ht="20.25" customHeight="1" thickBot="1" x14ac:dyDescent="0.3">
      <c r="M37" s="77"/>
      <c r="N37" s="77"/>
    </row>
    <row r="38" spans="1:32" ht="15.75" thickBot="1" x14ac:dyDescent="0.3">
      <c r="A38" s="170"/>
      <c r="B38" s="171" t="s">
        <v>38</v>
      </c>
      <c r="C38" s="172"/>
      <c r="D38" s="172"/>
      <c r="E38" s="172"/>
      <c r="F38" s="172"/>
      <c r="G38" s="172"/>
      <c r="H38" s="172"/>
      <c r="I38" s="172" t="s">
        <v>67</v>
      </c>
      <c r="J38" s="173"/>
      <c r="K38" s="174" t="s">
        <v>68</v>
      </c>
      <c r="L38" s="175"/>
      <c r="Q38" s="175"/>
      <c r="R38" s="175"/>
      <c r="S38" s="175"/>
    </row>
    <row r="39" spans="1:32" x14ac:dyDescent="0.25">
      <c r="B39" s="176" t="s">
        <v>69</v>
      </c>
      <c r="C39" s="177"/>
      <c r="D39" s="177"/>
      <c r="E39" s="177"/>
      <c r="F39" s="177"/>
      <c r="G39" s="177"/>
      <c r="H39" s="177"/>
      <c r="I39" s="177">
        <v>217.31</v>
      </c>
      <c r="J39" s="178"/>
      <c r="K39" s="178">
        <v>317.31</v>
      </c>
      <c r="L39" s="179"/>
      <c r="Q39" s="179"/>
      <c r="R39" s="179"/>
      <c r="S39" s="179"/>
    </row>
    <row r="40" spans="1:32" x14ac:dyDescent="0.25">
      <c r="B40" s="180" t="s">
        <v>70</v>
      </c>
      <c r="C40" s="181"/>
      <c r="D40" s="181"/>
      <c r="E40" s="181"/>
      <c r="F40" s="181"/>
      <c r="G40" s="181"/>
      <c r="H40" s="181"/>
      <c r="I40" s="181">
        <f>+I43+I48+I51+I54</f>
        <v>228.43439930005985</v>
      </c>
      <c r="J40" s="182"/>
      <c r="K40" s="182">
        <f>+K43+K48+K51+K54</f>
        <v>328.43439930005979</v>
      </c>
      <c r="L40" s="179"/>
      <c r="Q40" s="179"/>
      <c r="R40" s="179"/>
      <c r="S40" s="179"/>
    </row>
    <row r="41" spans="1:32" ht="15.75" thickBot="1" x14ac:dyDescent="0.3">
      <c r="J41" s="76"/>
      <c r="S41" s="183"/>
      <c r="T41" s="183"/>
      <c r="U41" s="183"/>
      <c r="V41" s="183"/>
      <c r="W41" s="183"/>
      <c r="X41" s="183"/>
    </row>
    <row r="42" spans="1:32" s="113" customFormat="1" ht="62.45" customHeight="1" thickBot="1" x14ac:dyDescent="0.3">
      <c r="A42" s="184"/>
      <c r="B42" s="171" t="str">
        <f>"CCCT Partial Displacement in  "&amp;A42</f>
        <v xml:space="preserve">CCCT Partial Displacement in  </v>
      </c>
      <c r="C42" s="185"/>
      <c r="D42" s="185"/>
      <c r="E42" s="185"/>
      <c r="F42" s="185"/>
      <c r="G42" s="185"/>
      <c r="H42" s="185"/>
      <c r="I42" s="185" t="s">
        <v>67</v>
      </c>
      <c r="J42" s="186"/>
      <c r="K42" s="187" t="s">
        <v>68</v>
      </c>
      <c r="L42" s="188"/>
    </row>
    <row r="43" spans="1:32" x14ac:dyDescent="0.25">
      <c r="A43" s="75" t="s">
        <v>71</v>
      </c>
      <c r="B43" s="180" t="s">
        <v>70</v>
      </c>
      <c r="C43" s="181"/>
      <c r="D43" s="181"/>
      <c r="E43" s="181"/>
      <c r="F43" s="181"/>
      <c r="G43" s="181"/>
      <c r="H43" s="181"/>
      <c r="I43" s="181">
        <f>MAX($K$11:$K$36)</f>
        <v>4.7290489524125006</v>
      </c>
      <c r="J43" s="182"/>
      <c r="K43" s="182">
        <f>MAX($U$11:$U$36)</f>
        <v>104.7290489524125</v>
      </c>
      <c r="L43" s="179"/>
      <c r="M43" s="76">
        <f>K43-I43</f>
        <v>100</v>
      </c>
      <c r="P43" s="189"/>
      <c r="Q43" s="179"/>
      <c r="R43" s="179"/>
      <c r="S43" s="179"/>
      <c r="T43" s="183"/>
      <c r="U43" s="183"/>
    </row>
    <row r="44" spans="1:32" s="113" customFormat="1" ht="33.75" hidden="1" customHeight="1" thickBot="1" x14ac:dyDescent="0.3">
      <c r="A44" s="184"/>
      <c r="B44" s="190" t="str">
        <f>"Geothermal Partial Displacement in  "&amp;A44</f>
        <v xml:space="preserve">Geothermal Partial Displacement in  </v>
      </c>
      <c r="C44" s="185"/>
      <c r="D44" s="185"/>
      <c r="E44" s="185"/>
      <c r="F44" s="185"/>
      <c r="G44" s="185"/>
      <c r="H44" s="185"/>
      <c r="I44" s="185" t="s">
        <v>67</v>
      </c>
      <c r="J44" s="186"/>
      <c r="K44" s="187" t="s">
        <v>68</v>
      </c>
      <c r="L44" s="188"/>
    </row>
    <row r="45" spans="1:32" ht="15" hidden="1" customHeight="1" x14ac:dyDescent="0.25">
      <c r="A45" s="75" t="s">
        <v>72</v>
      </c>
      <c r="B45" s="180" t="s">
        <v>70</v>
      </c>
      <c r="C45" s="181"/>
      <c r="D45" s="181"/>
      <c r="E45" s="181"/>
      <c r="F45" s="181"/>
      <c r="G45" s="181"/>
      <c r="H45" s="181"/>
      <c r="I45" s="181" t="e">
        <f>ROUND(INDEX(#REF!,MATCH($A$44,$B$11:$B$36,0),1),2)</f>
        <v>#REF!</v>
      </c>
      <c r="J45" s="182"/>
      <c r="K45" s="182" t="e">
        <f>ROUND(INDEX(#REF!,MATCH($A$44,$B$11:$B$36,0),1),2)</f>
        <v>#REF!</v>
      </c>
      <c r="L45" s="179"/>
    </row>
    <row r="46" spans="1:32" ht="15.75" thickBot="1" x14ac:dyDescent="0.3">
      <c r="J46" s="76"/>
      <c r="P46" s="76" t="s">
        <v>73</v>
      </c>
      <c r="R46" s="76" t="s">
        <v>74</v>
      </c>
      <c r="U46" s="76" t="s">
        <v>75</v>
      </c>
      <c r="W46" s="76" t="s">
        <v>76</v>
      </c>
      <c r="Y46" s="76" t="s">
        <v>77</v>
      </c>
      <c r="AD46" s="183"/>
    </row>
    <row r="47" spans="1:32" ht="15.75" customHeight="1" thickBot="1" x14ac:dyDescent="0.3">
      <c r="A47" s="191"/>
      <c r="B47" s="171" t="str">
        <f>"Solar Partial Displacement in  "&amp;A47</f>
        <v xml:space="preserve">Solar Partial Displacement in  </v>
      </c>
      <c r="C47" s="185"/>
      <c r="D47" s="185"/>
      <c r="E47" s="185"/>
      <c r="F47" s="185"/>
      <c r="G47" s="185"/>
      <c r="H47" s="185"/>
      <c r="I47" s="185" t="s">
        <v>67</v>
      </c>
      <c r="J47" s="173"/>
      <c r="K47" s="174" t="s">
        <v>68</v>
      </c>
      <c r="L47" s="175"/>
      <c r="P47" s="173" t="s">
        <v>67</v>
      </c>
      <c r="Q47" s="174" t="s">
        <v>68</v>
      </c>
      <c r="R47" s="174" t="s">
        <v>67</v>
      </c>
      <c r="S47" s="173"/>
      <c r="T47" s="174" t="s">
        <v>68</v>
      </c>
      <c r="U47" s="173" t="s">
        <v>67</v>
      </c>
      <c r="V47" s="174" t="s">
        <v>68</v>
      </c>
      <c r="W47" s="173" t="s">
        <v>67</v>
      </c>
      <c r="X47" s="174" t="s">
        <v>68</v>
      </c>
      <c r="Y47" s="173" t="s">
        <v>67</v>
      </c>
      <c r="Z47" s="192" t="s">
        <v>68</v>
      </c>
      <c r="AD47" s="175"/>
    </row>
    <row r="48" spans="1:32" x14ac:dyDescent="0.25">
      <c r="A48" s="75" t="s">
        <v>60</v>
      </c>
      <c r="B48" s="180" t="s">
        <v>70</v>
      </c>
      <c r="C48" s="181"/>
      <c r="D48" s="181"/>
      <c r="E48" s="181"/>
      <c r="F48" s="181"/>
      <c r="G48" s="181"/>
      <c r="H48" s="181"/>
      <c r="I48" s="181">
        <f>MAX($M$11:$M$36)</f>
        <v>220.51598032038396</v>
      </c>
      <c r="J48" s="182"/>
      <c r="K48" s="182">
        <f>MAX($W$11:$W$36)</f>
        <v>220.51598032038396</v>
      </c>
      <c r="L48" s="179"/>
      <c r="M48" s="76">
        <f>K48-I48</f>
        <v>0</v>
      </c>
      <c r="P48" s="76">
        <v>2.9392800000000001</v>
      </c>
      <c r="Q48" s="76">
        <v>2.9392800000000001</v>
      </c>
      <c r="R48" s="76">
        <v>86.304400000000001</v>
      </c>
      <c r="T48" s="76">
        <v>86.304400000000001</v>
      </c>
      <c r="U48" s="76">
        <v>63.88</v>
      </c>
      <c r="V48" s="76">
        <v>63.88</v>
      </c>
      <c r="W48" s="76">
        <v>50.056329999999996</v>
      </c>
      <c r="X48" s="76">
        <v>50.056329999999996</v>
      </c>
      <c r="Y48" s="76">
        <v>1.6</v>
      </c>
      <c r="Z48" s="76">
        <v>1.6</v>
      </c>
      <c r="AD48" s="183"/>
    </row>
    <row r="49" spans="1:33" ht="15.75" thickBot="1" x14ac:dyDescent="0.3">
      <c r="J49" s="76"/>
      <c r="Q49" s="76">
        <v>0</v>
      </c>
      <c r="T49" s="76">
        <v>0</v>
      </c>
      <c r="V49" s="76">
        <v>0</v>
      </c>
      <c r="X49" s="76">
        <v>0</v>
      </c>
      <c r="Z49" s="76">
        <v>0</v>
      </c>
    </row>
    <row r="50" spans="1:33" ht="15.75" customHeight="1" thickBot="1" x14ac:dyDescent="0.3">
      <c r="A50" s="191"/>
      <c r="B50" s="171" t="str">
        <f>"Wind Partial Displacement in  "&amp;A50</f>
        <v xml:space="preserve">Wind Partial Displacement in  </v>
      </c>
      <c r="C50" s="172"/>
      <c r="D50" s="172"/>
      <c r="E50" s="172"/>
      <c r="F50" s="172"/>
      <c r="G50" s="172"/>
      <c r="H50" s="172"/>
      <c r="I50" s="172" t="s">
        <v>67</v>
      </c>
      <c r="J50" s="173"/>
      <c r="K50" s="174" t="s">
        <v>68</v>
      </c>
      <c r="L50" s="175"/>
      <c r="P50" s="74" t="s">
        <v>78</v>
      </c>
      <c r="R50" s="76" t="s">
        <v>79</v>
      </c>
      <c r="S50" s="193"/>
      <c r="U50" s="193" t="s">
        <v>80</v>
      </c>
      <c r="W50" s="193" t="s">
        <v>81</v>
      </c>
      <c r="Y50" s="193" t="s">
        <v>82</v>
      </c>
      <c r="AA50" s="183"/>
      <c r="AB50" s="194"/>
      <c r="AC50" s="194"/>
      <c r="AD50" s="183"/>
      <c r="AE50" s="183"/>
    </row>
    <row r="51" spans="1:33" ht="15.75" thickBot="1" x14ac:dyDescent="0.3">
      <c r="A51" s="75" t="s">
        <v>40</v>
      </c>
      <c r="B51" s="180" t="s">
        <v>70</v>
      </c>
      <c r="C51" s="181"/>
      <c r="D51" s="181"/>
      <c r="E51" s="181"/>
      <c r="F51" s="181"/>
      <c r="G51" s="181"/>
      <c r="H51" s="181"/>
      <c r="I51" s="181">
        <f>MAX($O$11:$O$36)</f>
        <v>3.1893700272633749</v>
      </c>
      <c r="J51" s="182"/>
      <c r="K51" s="182">
        <f>MAX($Y$11:$Y$36)</f>
        <v>3.1893700272633749</v>
      </c>
      <c r="L51" s="179"/>
      <c r="M51" s="76">
        <f>K51-I51</f>
        <v>0</v>
      </c>
      <c r="P51" s="173" t="s">
        <v>67</v>
      </c>
      <c r="Q51" s="174" t="s">
        <v>68</v>
      </c>
      <c r="R51" s="174" t="s">
        <v>67</v>
      </c>
      <c r="S51" s="173"/>
      <c r="T51" s="174" t="s">
        <v>68</v>
      </c>
      <c r="U51" s="173" t="s">
        <v>67</v>
      </c>
      <c r="V51" s="174" t="s">
        <v>68</v>
      </c>
      <c r="W51" s="173" t="s">
        <v>67</v>
      </c>
      <c r="X51" s="174" t="s">
        <v>68</v>
      </c>
      <c r="Y51" s="173" t="s">
        <v>67</v>
      </c>
      <c r="Z51" s="174" t="s">
        <v>68</v>
      </c>
      <c r="AA51" s="175"/>
      <c r="AB51" s="175"/>
      <c r="AC51" s="175"/>
      <c r="AD51" s="175"/>
      <c r="AE51" s="183"/>
    </row>
    <row r="52" spans="1:33" ht="15.75" thickBot="1" x14ac:dyDescent="0.3">
      <c r="B52" s="189"/>
      <c r="C52" s="195"/>
      <c r="D52" s="195"/>
      <c r="E52" s="195"/>
      <c r="F52" s="195"/>
      <c r="G52" s="195"/>
      <c r="H52" s="195"/>
      <c r="I52" s="195"/>
      <c r="J52" s="179"/>
      <c r="K52" s="179"/>
      <c r="L52" s="179"/>
      <c r="P52" s="76">
        <v>3.1893700272633749</v>
      </c>
      <c r="Q52" s="76">
        <v>3.1893700272633749</v>
      </c>
      <c r="R52" s="76">
        <v>0</v>
      </c>
      <c r="T52" s="76">
        <v>0</v>
      </c>
      <c r="U52" s="76">
        <v>0</v>
      </c>
      <c r="V52" s="76">
        <v>0</v>
      </c>
      <c r="W52" s="76">
        <v>0</v>
      </c>
      <c r="X52" s="76">
        <v>0</v>
      </c>
      <c r="Y52" s="76">
        <v>0</v>
      </c>
      <c r="Z52" s="76">
        <v>0</v>
      </c>
      <c r="AA52" s="183"/>
      <c r="AB52" s="183"/>
      <c r="AC52" s="183"/>
      <c r="AD52" s="183"/>
      <c r="AE52" s="183"/>
    </row>
    <row r="53" spans="1:33" ht="15.75" thickBot="1" x14ac:dyDescent="0.3">
      <c r="A53" s="75" t="s">
        <v>59</v>
      </c>
      <c r="B53" s="171" t="str">
        <f>"Battery Partial Displacement in  "&amp;A53</f>
        <v>Battery Partial Displacement in  Battery</v>
      </c>
      <c r="C53" s="172"/>
      <c r="D53" s="172"/>
      <c r="E53" s="172"/>
      <c r="F53" s="172"/>
      <c r="G53" s="172"/>
      <c r="H53" s="172"/>
      <c r="I53" s="172" t="s">
        <v>67</v>
      </c>
      <c r="J53" s="173"/>
      <c r="K53" s="174" t="s">
        <v>68</v>
      </c>
      <c r="L53" s="175"/>
      <c r="P53" s="196"/>
      <c r="Q53" s="76">
        <v>0</v>
      </c>
      <c r="T53" s="76">
        <v>0</v>
      </c>
      <c r="V53" s="76">
        <v>0</v>
      </c>
      <c r="X53" s="76">
        <v>0</v>
      </c>
      <c r="Z53" s="76">
        <v>0</v>
      </c>
      <c r="AA53" s="183"/>
      <c r="AB53" s="183"/>
      <c r="AC53" s="183"/>
      <c r="AD53" s="183"/>
      <c r="AE53" s="183"/>
    </row>
    <row r="54" spans="1:33" ht="15.75" thickBot="1" x14ac:dyDescent="0.3">
      <c r="B54" s="180" t="s">
        <v>70</v>
      </c>
      <c r="C54" s="181"/>
      <c r="D54" s="181"/>
      <c r="E54" s="181"/>
      <c r="F54" s="181"/>
      <c r="G54" s="181"/>
      <c r="H54" s="181"/>
      <c r="I54" s="181">
        <f>MAX($L$11:$L$36)</f>
        <v>0</v>
      </c>
      <c r="J54" s="182"/>
      <c r="K54" s="182">
        <f>MAX($V$11:$V$36)</f>
        <v>0</v>
      </c>
      <c r="L54" s="179"/>
      <c r="M54" s="76">
        <f>K54-I54</f>
        <v>0</v>
      </c>
      <c r="P54" s="76" t="s">
        <v>83</v>
      </c>
      <c r="R54" s="76" t="s">
        <v>84</v>
      </c>
      <c r="U54" s="76" t="s">
        <v>85</v>
      </c>
      <c r="W54" s="76" t="s">
        <v>86</v>
      </c>
      <c r="Y54" s="76" t="s">
        <v>87</v>
      </c>
      <c r="AA54" s="76" t="s">
        <v>88</v>
      </c>
      <c r="AD54" s="76" t="s">
        <v>89</v>
      </c>
      <c r="AF54" s="76" t="s">
        <v>90</v>
      </c>
    </row>
    <row r="55" spans="1:33" ht="15.75" thickBot="1" x14ac:dyDescent="0.3">
      <c r="B55" s="189"/>
      <c r="C55" s="195"/>
      <c r="D55" s="195"/>
      <c r="E55" s="195"/>
      <c r="F55" s="195"/>
      <c r="G55" s="195"/>
      <c r="H55" s="195"/>
      <c r="I55" s="195"/>
      <c r="J55" s="179"/>
      <c r="K55" s="179"/>
      <c r="L55" s="179"/>
      <c r="P55" s="173" t="s">
        <v>67</v>
      </c>
      <c r="Q55" s="174" t="s">
        <v>68</v>
      </c>
      <c r="R55" s="174" t="s">
        <v>67</v>
      </c>
      <c r="S55" s="173"/>
      <c r="T55" s="174" t="s">
        <v>68</v>
      </c>
      <c r="U55" s="173" t="s">
        <v>67</v>
      </c>
      <c r="V55" s="174" t="s">
        <v>68</v>
      </c>
      <c r="W55" s="173" t="s">
        <v>67</v>
      </c>
      <c r="X55" s="174" t="s">
        <v>68</v>
      </c>
      <c r="Y55" s="173" t="s">
        <v>67</v>
      </c>
      <c r="Z55" s="174" t="s">
        <v>68</v>
      </c>
      <c r="AA55" s="173" t="s">
        <v>67</v>
      </c>
      <c r="AB55" s="174" t="s">
        <v>68</v>
      </c>
      <c r="AC55" s="174"/>
      <c r="AD55" s="173" t="s">
        <v>67</v>
      </c>
      <c r="AE55" s="174" t="s">
        <v>68</v>
      </c>
      <c r="AF55" s="173" t="s">
        <v>67</v>
      </c>
      <c r="AG55" s="174" t="s">
        <v>68</v>
      </c>
    </row>
    <row r="56" spans="1:33" ht="15.75" thickBot="1" x14ac:dyDescent="0.3">
      <c r="A56" s="191"/>
      <c r="B56" s="171" t="str">
        <f>"Wind Partial Displacement in  "&amp;A56</f>
        <v xml:space="preserve">Wind Partial Displacement in  </v>
      </c>
      <c r="C56" s="172"/>
      <c r="D56" s="172"/>
      <c r="E56" s="172"/>
      <c r="F56" s="172"/>
      <c r="G56" s="172"/>
      <c r="H56" s="172"/>
      <c r="I56" s="172" t="s">
        <v>67</v>
      </c>
      <c r="J56" s="173"/>
      <c r="K56" s="174" t="s">
        <v>68</v>
      </c>
      <c r="L56" s="175"/>
      <c r="P56" s="76">
        <v>0</v>
      </c>
      <c r="Q56" s="76">
        <v>0</v>
      </c>
      <c r="R56" s="76">
        <v>0</v>
      </c>
      <c r="T56" s="76">
        <v>0</v>
      </c>
      <c r="U56" s="76">
        <v>0</v>
      </c>
      <c r="V56" s="76">
        <v>0</v>
      </c>
      <c r="W56" s="76">
        <v>0</v>
      </c>
      <c r="X56" s="76">
        <v>0</v>
      </c>
      <c r="Y56" s="76">
        <v>0</v>
      </c>
      <c r="Z56" s="76">
        <v>0</v>
      </c>
      <c r="AA56" s="76">
        <v>0</v>
      </c>
      <c r="AB56" s="76">
        <v>0</v>
      </c>
      <c r="AD56" s="76">
        <v>0</v>
      </c>
      <c r="AE56" s="76">
        <v>0</v>
      </c>
      <c r="AF56" s="76">
        <v>0</v>
      </c>
      <c r="AG56" s="76">
        <v>0</v>
      </c>
    </row>
    <row r="57" spans="1:33" x14ac:dyDescent="0.25">
      <c r="A57" s="75" t="s">
        <v>61</v>
      </c>
      <c r="B57" s="180" t="s">
        <v>70</v>
      </c>
      <c r="C57" s="181"/>
      <c r="D57" s="181"/>
      <c r="E57" s="181"/>
      <c r="F57" s="181"/>
      <c r="G57" s="181"/>
      <c r="H57" s="181"/>
      <c r="I57" s="181">
        <f>MAX($N$11:$N$36)</f>
        <v>0</v>
      </c>
      <c r="J57" s="182"/>
      <c r="K57" s="182">
        <f>MAX($X$11:$X$36)</f>
        <v>0</v>
      </c>
      <c r="L57" s="179"/>
      <c r="M57" s="76">
        <f>K57-I57</f>
        <v>0</v>
      </c>
      <c r="Q57" s="76">
        <v>0</v>
      </c>
      <c r="T57" s="76">
        <v>0</v>
      </c>
      <c r="V57" s="76">
        <v>0</v>
      </c>
      <c r="X57" s="76">
        <v>0</v>
      </c>
      <c r="Z57" s="76">
        <v>0</v>
      </c>
      <c r="AB57" s="76">
        <v>0</v>
      </c>
      <c r="AE57" s="76">
        <v>0</v>
      </c>
      <c r="AG57" s="76">
        <v>0</v>
      </c>
    </row>
    <row r="58" spans="1:33" ht="75.75" thickBot="1" x14ac:dyDescent="0.3">
      <c r="B58" s="189"/>
      <c r="C58" s="195"/>
      <c r="D58" s="195"/>
      <c r="E58" s="195"/>
      <c r="F58" s="195"/>
      <c r="G58" s="195"/>
      <c r="H58" s="195"/>
      <c r="I58" s="195"/>
      <c r="J58" s="179"/>
      <c r="K58" s="179"/>
      <c r="L58" s="179"/>
      <c r="P58" s="113" t="s">
        <v>106</v>
      </c>
      <c r="R58" s="188" t="s">
        <v>107</v>
      </c>
      <c r="T58" s="188" t="s">
        <v>108</v>
      </c>
      <c r="V58" s="197" t="s">
        <v>91</v>
      </c>
      <c r="X58" s="188" t="s">
        <v>92</v>
      </c>
      <c r="Y58" s="198"/>
      <c r="Z58" s="188" t="s">
        <v>93</v>
      </c>
      <c r="AB58" s="197" t="s">
        <v>94</v>
      </c>
      <c r="AD58" s="197" t="s">
        <v>95</v>
      </c>
      <c r="AE58" s="175"/>
      <c r="AF58" s="175"/>
      <c r="AG58" s="175"/>
    </row>
    <row r="59" spans="1:33" ht="15.75" thickBot="1" x14ac:dyDescent="0.3">
      <c r="B59" s="189"/>
      <c r="C59" s="195"/>
      <c r="D59" s="195"/>
      <c r="E59" s="195"/>
      <c r="F59" s="195"/>
      <c r="G59" s="195"/>
      <c r="H59" s="195"/>
      <c r="I59" s="195"/>
      <c r="J59" s="179"/>
      <c r="K59" s="179"/>
      <c r="L59" s="179"/>
      <c r="P59" s="173" t="s">
        <v>67</v>
      </c>
      <c r="Q59" s="174" t="s">
        <v>68</v>
      </c>
      <c r="R59" s="173" t="s">
        <v>67</v>
      </c>
      <c r="S59" s="174" t="s">
        <v>68</v>
      </c>
      <c r="T59" s="173" t="s">
        <v>67</v>
      </c>
      <c r="U59" s="174" t="s">
        <v>68</v>
      </c>
      <c r="V59" s="173" t="s">
        <v>67</v>
      </c>
      <c r="W59" s="174" t="s">
        <v>68</v>
      </c>
      <c r="X59" s="173" t="s">
        <v>67</v>
      </c>
      <c r="Y59" s="174" t="s">
        <v>68</v>
      </c>
      <c r="Z59" s="173" t="s">
        <v>67</v>
      </c>
      <c r="AA59" s="174" t="s">
        <v>68</v>
      </c>
      <c r="AB59" s="173" t="s">
        <v>67</v>
      </c>
      <c r="AC59" s="174" t="s">
        <v>68</v>
      </c>
      <c r="AD59" s="173" t="s">
        <v>67</v>
      </c>
      <c r="AE59" s="174" t="s">
        <v>68</v>
      </c>
      <c r="AF59" s="175"/>
      <c r="AG59" s="175"/>
    </row>
    <row r="60" spans="1:33" x14ac:dyDescent="0.25">
      <c r="B60" s="189"/>
      <c r="C60" s="195"/>
      <c r="D60" s="195"/>
      <c r="E60" s="195"/>
      <c r="F60" s="195"/>
      <c r="G60" s="195"/>
      <c r="H60" s="195"/>
      <c r="I60" s="195"/>
      <c r="J60" s="179"/>
      <c r="K60" s="179"/>
      <c r="L60" s="179"/>
      <c r="P60" s="76">
        <v>0</v>
      </c>
      <c r="Q60" s="76">
        <v>0</v>
      </c>
      <c r="R60" s="76">
        <v>4.7290489524125006</v>
      </c>
      <c r="S60" s="76">
        <v>104.7290489524125</v>
      </c>
      <c r="T60" s="76">
        <v>0</v>
      </c>
      <c r="U60" s="76">
        <v>0</v>
      </c>
      <c r="V60" s="76">
        <v>0</v>
      </c>
      <c r="W60" s="76">
        <v>0</v>
      </c>
      <c r="X60" s="76">
        <v>0</v>
      </c>
      <c r="Y60" s="76">
        <v>0</v>
      </c>
      <c r="Z60" s="76">
        <v>0</v>
      </c>
      <c r="AA60" s="76">
        <v>0</v>
      </c>
      <c r="AB60" s="76">
        <v>0</v>
      </c>
      <c r="AC60" s="76">
        <v>0</v>
      </c>
      <c r="AD60" s="76">
        <v>0</v>
      </c>
      <c r="AE60" s="76">
        <v>0</v>
      </c>
      <c r="AF60" s="175"/>
      <c r="AG60" s="175"/>
    </row>
    <row r="61" spans="1:33" x14ac:dyDescent="0.25">
      <c r="B61" s="189"/>
      <c r="C61" s="195"/>
      <c r="D61" s="195"/>
      <c r="E61" s="195"/>
      <c r="F61" s="195"/>
      <c r="G61" s="195"/>
      <c r="H61" s="195"/>
      <c r="I61" s="195"/>
      <c r="J61" s="179"/>
      <c r="K61" s="179"/>
      <c r="L61" s="179"/>
      <c r="Q61" s="76">
        <v>0</v>
      </c>
      <c r="S61" s="76">
        <v>100</v>
      </c>
      <c r="U61" s="76">
        <v>0</v>
      </c>
      <c r="W61" s="76">
        <v>0</v>
      </c>
      <c r="Y61" s="76">
        <v>0</v>
      </c>
      <c r="AA61" s="76">
        <v>0</v>
      </c>
      <c r="AC61" s="76">
        <v>0</v>
      </c>
      <c r="AE61" s="76">
        <v>0</v>
      </c>
      <c r="AF61" s="175"/>
      <c r="AG61" s="175"/>
    </row>
    <row r="63" spans="1:33" x14ac:dyDescent="0.25">
      <c r="E63" s="77" t="s">
        <v>96</v>
      </c>
      <c r="F63" s="77"/>
    </row>
    <row r="64" spans="1:33" ht="15" customHeight="1" x14ac:dyDescent="0.25">
      <c r="A64" s="199" t="s">
        <v>97</v>
      </c>
      <c r="B64" s="199"/>
      <c r="C64" s="199"/>
      <c r="D64" s="200"/>
      <c r="E64" s="77"/>
      <c r="F64" s="77"/>
      <c r="K64" s="201">
        <v>1700</v>
      </c>
      <c r="L64" s="201"/>
      <c r="M64" s="76" t="s">
        <v>98</v>
      </c>
      <c r="Q64" s="196"/>
      <c r="R64" s="196"/>
      <c r="S64" s="196"/>
    </row>
    <row r="65" spans="1:19" ht="15" customHeight="1" x14ac:dyDescent="0.25">
      <c r="A65" s="199" t="s">
        <v>99</v>
      </c>
      <c r="B65" s="199"/>
      <c r="C65" s="199"/>
      <c r="D65" s="202"/>
      <c r="E65" s="77"/>
      <c r="F65" s="77"/>
      <c r="K65" s="201">
        <v>0</v>
      </c>
      <c r="L65" s="201"/>
      <c r="Q65" s="196"/>
      <c r="R65" s="196"/>
      <c r="S65" s="196"/>
    </row>
    <row r="66" spans="1:19" x14ac:dyDescent="0.25">
      <c r="E66" s="203" t="s">
        <v>67</v>
      </c>
      <c r="F66" s="203"/>
      <c r="G66" s="203" t="s">
        <v>68</v>
      </c>
      <c r="H66" s="204" t="s">
        <v>100</v>
      </c>
      <c r="I66" s="204"/>
    </row>
    <row r="67" spans="1:19" ht="48.75" customHeight="1" x14ac:dyDescent="0.25">
      <c r="A67" s="254" t="s">
        <v>101</v>
      </c>
      <c r="B67" s="254"/>
      <c r="C67" s="254"/>
      <c r="D67" s="255"/>
      <c r="E67" s="205">
        <f>1-'[1]Displacement Source Base'!DP131</f>
        <v>1</v>
      </c>
      <c r="F67" s="205"/>
      <c r="G67" s="206">
        <v>1</v>
      </c>
      <c r="H67" s="204"/>
      <c r="I67" s="204"/>
      <c r="J67" s="207"/>
    </row>
    <row r="68" spans="1:19" ht="27.75" customHeight="1" x14ac:dyDescent="0.25">
      <c r="A68" s="256" t="s">
        <v>102</v>
      </c>
      <c r="B68" s="256"/>
      <c r="C68" s="256"/>
      <c r="D68" s="257"/>
      <c r="E68" s="203">
        <f>$K$64*E67-($K$65*(1-E67))</f>
        <v>1700</v>
      </c>
      <c r="F68" s="203"/>
      <c r="G68" s="203">
        <f>$K$64*G67-($K$65*(1-G67))</f>
        <v>1700</v>
      </c>
      <c r="H68" s="204">
        <f>G68-E68</f>
        <v>0</v>
      </c>
      <c r="I68" s="204"/>
    </row>
    <row r="70" spans="1:19" x14ac:dyDescent="0.25">
      <c r="A70" s="208" t="s">
        <v>103</v>
      </c>
      <c r="B70" s="209"/>
      <c r="C70" s="209"/>
      <c r="D70" s="209"/>
      <c r="E70" s="209"/>
      <c r="F70" s="209"/>
      <c r="G70" s="209"/>
      <c r="H70" s="209"/>
      <c r="I70" s="209"/>
      <c r="J70" s="210"/>
    </row>
    <row r="71" spans="1:19" x14ac:dyDescent="0.25">
      <c r="A71" s="211"/>
      <c r="B71" s="209"/>
      <c r="C71" s="209"/>
      <c r="D71" s="209"/>
      <c r="E71" s="210">
        <f>$K$64</f>
        <v>1700</v>
      </c>
      <c r="F71" s="210"/>
      <c r="G71" s="210">
        <f>$K$64</f>
        <v>1700</v>
      </c>
      <c r="H71" s="209"/>
      <c r="I71" s="209"/>
      <c r="J71" s="210"/>
      <c r="M71" s="79"/>
      <c r="N71" s="79"/>
    </row>
    <row r="72" spans="1:19" x14ac:dyDescent="0.25">
      <c r="A72" s="208"/>
      <c r="B72" s="209"/>
      <c r="C72" s="209"/>
      <c r="D72" s="209"/>
      <c r="E72" s="209"/>
      <c r="F72" s="209"/>
      <c r="G72" s="209"/>
      <c r="H72" s="209"/>
      <c r="I72" s="209"/>
      <c r="J72" s="210"/>
    </row>
    <row r="73" spans="1:19" x14ac:dyDescent="0.25">
      <c r="A73" s="211"/>
      <c r="B73" s="209"/>
      <c r="C73" s="209"/>
      <c r="D73" s="209"/>
      <c r="E73" s="210"/>
      <c r="F73" s="210"/>
      <c r="G73" s="210"/>
      <c r="H73" s="209"/>
      <c r="I73" s="209"/>
      <c r="J73" s="210"/>
    </row>
    <row r="74" spans="1:19" s="77" customFormat="1" x14ac:dyDescent="0.25">
      <c r="A74" s="212" t="s">
        <v>104</v>
      </c>
      <c r="B74" s="213"/>
      <c r="C74" s="213"/>
      <c r="D74" s="213"/>
      <c r="E74" s="214"/>
      <c r="F74" s="214"/>
      <c r="G74" s="214"/>
      <c r="H74" s="213"/>
      <c r="I74" s="213"/>
      <c r="J74" s="214"/>
      <c r="M74" s="215"/>
      <c r="N74" s="215"/>
    </row>
    <row r="75" spans="1:19" s="77" customFormat="1" x14ac:dyDescent="0.25">
      <c r="A75" s="212"/>
      <c r="B75" s="213"/>
      <c r="C75" s="213"/>
      <c r="D75" s="213"/>
      <c r="E75" s="214">
        <f>+E68</f>
        <v>1700</v>
      </c>
      <c r="F75" s="214"/>
      <c r="G75" s="214">
        <f>G68</f>
        <v>1700</v>
      </c>
      <c r="H75" s="213"/>
      <c r="I75" s="213"/>
      <c r="J75" s="214"/>
      <c r="M75" s="215"/>
      <c r="N75" s="215"/>
    </row>
    <row r="76" spans="1:19" x14ac:dyDescent="0.25">
      <c r="A76" s="212"/>
      <c r="B76" s="216"/>
      <c r="C76" s="216"/>
      <c r="D76" s="216"/>
      <c r="E76" s="216"/>
      <c r="F76" s="216"/>
      <c r="G76" s="216"/>
      <c r="H76" s="216"/>
      <c r="I76" s="216"/>
      <c r="J76" s="217"/>
    </row>
    <row r="77" spans="1:19" x14ac:dyDescent="0.25">
      <c r="A77" s="218"/>
      <c r="B77" s="216"/>
      <c r="C77" s="216"/>
      <c r="D77" s="216"/>
      <c r="E77" s="217"/>
      <c r="F77" s="217"/>
      <c r="G77" s="217"/>
      <c r="H77" s="216"/>
      <c r="I77" s="216"/>
      <c r="J77" s="217"/>
    </row>
  </sheetData>
  <mergeCells count="3">
    <mergeCell ref="T6:AC6"/>
    <mergeCell ref="A67:D67"/>
    <mergeCell ref="A68:D68"/>
  </mergeCells>
  <pageMargins left="0.7" right="0.7" top="0.75" bottom="0.75" header="0.3" footer="0.3"/>
  <pageSetup scale="75" orientation="portrait" r:id="rId1"/>
  <rowBreaks count="1" manualBreakCount="1">
    <brk id="57" max="32" man="1"/>
  </rowBreaks>
  <colBreaks count="2" manualBreakCount="2">
    <brk id="10" max="1048575" man="1"/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23</vt:i4>
      </vt:variant>
    </vt:vector>
  </HeadingPairs>
  <TitlesOfParts>
    <vt:vector size="25" baseType="lpstr">
      <vt:lpstr>Queue</vt:lpstr>
      <vt:lpstr>Displacement</vt:lpstr>
      <vt:lpstr>AC_Case</vt:lpstr>
      <vt:lpstr>Base_Case</vt:lpstr>
      <vt:lpstr>CC_ID_Solar</vt:lpstr>
      <vt:lpstr>CC_ID_SolarwS</vt:lpstr>
      <vt:lpstr>CC_ID_Wind</vt:lpstr>
      <vt:lpstr>CC_ID_WindwS</vt:lpstr>
      <vt:lpstr>CC_OR_Solar</vt:lpstr>
      <vt:lpstr>CC_OR_SolarwS</vt:lpstr>
      <vt:lpstr>CC_OR_WindwS</vt:lpstr>
      <vt:lpstr>CC_StdABattery</vt:lpstr>
      <vt:lpstr>CC_UT_Solar</vt:lpstr>
      <vt:lpstr>CC_UT_SolarwS</vt:lpstr>
      <vt:lpstr>CC_UT_Wind</vt:lpstr>
      <vt:lpstr>CC_UT_WindwS</vt:lpstr>
      <vt:lpstr>CC_WY_SolarwS</vt:lpstr>
      <vt:lpstr>CC_WYAE_Wind</vt:lpstr>
      <vt:lpstr>CC_WYAE_WindwS</vt:lpstr>
      <vt:lpstr>CC_YK_Solar</vt:lpstr>
      <vt:lpstr>CC_YK_SolarwS</vt:lpstr>
      <vt:lpstr>CC_YK_WindwS</vt:lpstr>
      <vt:lpstr>Displacement!Print_Area</vt:lpstr>
      <vt:lpstr>Queue!Print_Area</vt:lpstr>
      <vt:lpstr>Queue!Signed_MW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Alpay, Ebru</dc:creator>
  <cp:lastModifiedBy>Fred Nass</cp:lastModifiedBy>
  <dcterms:created xsi:type="dcterms:W3CDTF">2020-06-19T21:12:42Z</dcterms:created>
  <dcterms:modified xsi:type="dcterms:W3CDTF">2020-06-30T21:58:26Z</dcterms:modified>
</cp:coreProperties>
</file>